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wagner/BoxSync/softwareEngineering/brittany/tdc3/data/feasibility/"/>
    </mc:Choice>
  </mc:AlternateContent>
  <xr:revisionPtr revIDLastSave="0" documentId="13_ncr:1_{51C6278C-ECBF-6844-A59F-955CF8CC3A4A}" xr6:coauthVersionLast="47" xr6:coauthVersionMax="47" xr10:uidLastSave="{00000000-0000-0000-0000-000000000000}"/>
  <bookViews>
    <workbookView xWindow="0" yWindow="500" windowWidth="28800" windowHeight="16580" xr2:uid="{B5D4B2B7-3F3B-4A4D-ABB5-4EA6966D5EF9}"/>
  </bookViews>
  <sheets>
    <sheet name="Sheet1" sheetId="1" r:id="rId1"/>
  </sheets>
  <definedNames>
    <definedName name="_xlnm._FilterDatabase" localSheetId="0" hidden="1">Sheet1!$A$1:$X$861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60" i="1" l="1"/>
  <c r="Y861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AS831" i="1" l="1"/>
  <c r="AT868" i="1"/>
  <c r="AU868" i="1"/>
  <c r="AV868" i="1"/>
  <c r="AW868" i="1"/>
  <c r="AX868" i="1"/>
  <c r="AY868" i="1"/>
  <c r="AS868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BQ699" i="1"/>
  <c r="BR699" i="1"/>
  <c r="BS699" i="1"/>
  <c r="BT699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BQ700" i="1"/>
  <c r="BR700" i="1"/>
  <c r="BS700" i="1"/>
  <c r="BT700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BQ702" i="1"/>
  <c r="BR702" i="1"/>
  <c r="BS702" i="1"/>
  <c r="BT702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BQ704" i="1"/>
  <c r="BR704" i="1"/>
  <c r="BS704" i="1"/>
  <c r="BT704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BQ705" i="1"/>
  <c r="BR705" i="1"/>
  <c r="BS705" i="1"/>
  <c r="BT705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BP707" i="1"/>
  <c r="BQ707" i="1"/>
  <c r="BR707" i="1"/>
  <c r="BS707" i="1"/>
  <c r="BT707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BP708" i="1"/>
  <c r="BQ708" i="1"/>
  <c r="BR708" i="1"/>
  <c r="BS708" i="1"/>
  <c r="BT708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BQ709" i="1"/>
  <c r="BR709" i="1"/>
  <c r="BS709" i="1"/>
  <c r="BT709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BQ710" i="1"/>
  <c r="BR710" i="1"/>
  <c r="BS710" i="1"/>
  <c r="BT710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BQ711" i="1"/>
  <c r="BR711" i="1"/>
  <c r="BS711" i="1"/>
  <c r="BT711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BP712" i="1"/>
  <c r="BQ712" i="1"/>
  <c r="BR712" i="1"/>
  <c r="BS712" i="1"/>
  <c r="BT712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BP713" i="1"/>
  <c r="BQ713" i="1"/>
  <c r="BR713" i="1"/>
  <c r="BS713" i="1"/>
  <c r="BT713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BP714" i="1"/>
  <c r="BQ714" i="1"/>
  <c r="BR714" i="1"/>
  <c r="BS714" i="1"/>
  <c r="BT714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BP715" i="1"/>
  <c r="BQ715" i="1"/>
  <c r="BR715" i="1"/>
  <c r="BS715" i="1"/>
  <c r="BT715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BP716" i="1"/>
  <c r="BQ716" i="1"/>
  <c r="BR716" i="1"/>
  <c r="BS716" i="1"/>
  <c r="BT716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BP717" i="1"/>
  <c r="BQ717" i="1"/>
  <c r="BR717" i="1"/>
  <c r="BS717" i="1"/>
  <c r="BT717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BP718" i="1"/>
  <c r="BQ718" i="1"/>
  <c r="BR718" i="1"/>
  <c r="BS718" i="1"/>
  <c r="BT718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BP719" i="1"/>
  <c r="BQ719" i="1"/>
  <c r="BR719" i="1"/>
  <c r="BS719" i="1"/>
  <c r="BT719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BP720" i="1"/>
  <c r="BQ720" i="1"/>
  <c r="BR720" i="1"/>
  <c r="BS720" i="1"/>
  <c r="BT720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O721" i="1"/>
  <c r="BP721" i="1"/>
  <c r="BQ721" i="1"/>
  <c r="BR721" i="1"/>
  <c r="BS721" i="1"/>
  <c r="BT721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O722" i="1"/>
  <c r="BP722" i="1"/>
  <c r="BQ722" i="1"/>
  <c r="BR722" i="1"/>
  <c r="BS722" i="1"/>
  <c r="BT722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BP723" i="1"/>
  <c r="BQ723" i="1"/>
  <c r="BR723" i="1"/>
  <c r="BS723" i="1"/>
  <c r="BT723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O724" i="1"/>
  <c r="BP724" i="1"/>
  <c r="BQ724" i="1"/>
  <c r="BR724" i="1"/>
  <c r="BS724" i="1"/>
  <c r="BT724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BP725" i="1"/>
  <c r="BQ725" i="1"/>
  <c r="BR725" i="1"/>
  <c r="BS725" i="1"/>
  <c r="BT725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O726" i="1"/>
  <c r="BP726" i="1"/>
  <c r="BQ726" i="1"/>
  <c r="BR726" i="1"/>
  <c r="BS726" i="1"/>
  <c r="BT726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O727" i="1"/>
  <c r="BP727" i="1"/>
  <c r="BQ727" i="1"/>
  <c r="BR727" i="1"/>
  <c r="BS727" i="1"/>
  <c r="BT727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O728" i="1"/>
  <c r="BP728" i="1"/>
  <c r="BQ728" i="1"/>
  <c r="BR728" i="1"/>
  <c r="BS728" i="1"/>
  <c r="BT728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O729" i="1"/>
  <c r="BP729" i="1"/>
  <c r="BQ729" i="1"/>
  <c r="BR729" i="1"/>
  <c r="BS729" i="1"/>
  <c r="BT729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O730" i="1"/>
  <c r="BP730" i="1"/>
  <c r="BQ730" i="1"/>
  <c r="BR730" i="1"/>
  <c r="BS730" i="1"/>
  <c r="BT730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O731" i="1"/>
  <c r="BP731" i="1"/>
  <c r="BQ731" i="1"/>
  <c r="BR731" i="1"/>
  <c r="BS731" i="1"/>
  <c r="BT731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O732" i="1"/>
  <c r="BP732" i="1"/>
  <c r="BQ732" i="1"/>
  <c r="BR732" i="1"/>
  <c r="BS732" i="1"/>
  <c r="BT732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O733" i="1"/>
  <c r="BP733" i="1"/>
  <c r="BQ733" i="1"/>
  <c r="BR733" i="1"/>
  <c r="BS733" i="1"/>
  <c r="BT733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O734" i="1"/>
  <c r="BP734" i="1"/>
  <c r="BQ734" i="1"/>
  <c r="BR734" i="1"/>
  <c r="BS734" i="1"/>
  <c r="BT734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BP735" i="1"/>
  <c r="BQ735" i="1"/>
  <c r="BR735" i="1"/>
  <c r="BS735" i="1"/>
  <c r="BT735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O736" i="1"/>
  <c r="BP736" i="1"/>
  <c r="BQ736" i="1"/>
  <c r="BR736" i="1"/>
  <c r="BS736" i="1"/>
  <c r="BT736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BP737" i="1"/>
  <c r="BQ737" i="1"/>
  <c r="BR737" i="1"/>
  <c r="BS737" i="1"/>
  <c r="BT737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BP738" i="1"/>
  <c r="BQ738" i="1"/>
  <c r="BR738" i="1"/>
  <c r="BS738" i="1"/>
  <c r="BT738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BP739" i="1"/>
  <c r="BQ739" i="1"/>
  <c r="BR739" i="1"/>
  <c r="BS739" i="1"/>
  <c r="BT739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O740" i="1"/>
  <c r="BP740" i="1"/>
  <c r="BQ740" i="1"/>
  <c r="BR740" i="1"/>
  <c r="BS740" i="1"/>
  <c r="BT740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O741" i="1"/>
  <c r="BP741" i="1"/>
  <c r="BQ741" i="1"/>
  <c r="BR741" i="1"/>
  <c r="BS741" i="1"/>
  <c r="BT741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O742" i="1"/>
  <c r="BP742" i="1"/>
  <c r="BQ742" i="1"/>
  <c r="BR742" i="1"/>
  <c r="BS742" i="1"/>
  <c r="BT742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O743" i="1"/>
  <c r="BP743" i="1"/>
  <c r="BQ743" i="1"/>
  <c r="BR743" i="1"/>
  <c r="BS743" i="1"/>
  <c r="BT743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O744" i="1"/>
  <c r="BP744" i="1"/>
  <c r="BQ744" i="1"/>
  <c r="BR744" i="1"/>
  <c r="BS744" i="1"/>
  <c r="BT744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O745" i="1"/>
  <c r="BP745" i="1"/>
  <c r="BQ745" i="1"/>
  <c r="BR745" i="1"/>
  <c r="BS745" i="1"/>
  <c r="BT745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O746" i="1"/>
  <c r="BP746" i="1"/>
  <c r="BQ746" i="1"/>
  <c r="BR746" i="1"/>
  <c r="BS746" i="1"/>
  <c r="BT746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O747" i="1"/>
  <c r="BP747" i="1"/>
  <c r="BQ747" i="1"/>
  <c r="BR747" i="1"/>
  <c r="BS747" i="1"/>
  <c r="BT747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O748" i="1"/>
  <c r="BP748" i="1"/>
  <c r="BQ748" i="1"/>
  <c r="BR748" i="1"/>
  <c r="BS748" i="1"/>
  <c r="BT748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O749" i="1"/>
  <c r="BP749" i="1"/>
  <c r="BQ749" i="1"/>
  <c r="BR749" i="1"/>
  <c r="BS749" i="1"/>
  <c r="BT749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O750" i="1"/>
  <c r="BP750" i="1"/>
  <c r="BQ750" i="1"/>
  <c r="BR750" i="1"/>
  <c r="BS750" i="1"/>
  <c r="BT750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O751" i="1"/>
  <c r="BP751" i="1"/>
  <c r="BQ751" i="1"/>
  <c r="BR751" i="1"/>
  <c r="BS751" i="1"/>
  <c r="BT751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O752" i="1"/>
  <c r="BP752" i="1"/>
  <c r="BQ752" i="1"/>
  <c r="BR752" i="1"/>
  <c r="BS752" i="1"/>
  <c r="BT752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O753" i="1"/>
  <c r="BP753" i="1"/>
  <c r="BQ753" i="1"/>
  <c r="BR753" i="1"/>
  <c r="BS753" i="1"/>
  <c r="BT753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O754" i="1"/>
  <c r="BP754" i="1"/>
  <c r="BQ754" i="1"/>
  <c r="BR754" i="1"/>
  <c r="BS754" i="1"/>
  <c r="BT754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O755" i="1"/>
  <c r="BP755" i="1"/>
  <c r="BQ755" i="1"/>
  <c r="BR755" i="1"/>
  <c r="BS755" i="1"/>
  <c r="BT755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O756" i="1"/>
  <c r="BP756" i="1"/>
  <c r="BQ756" i="1"/>
  <c r="BR756" i="1"/>
  <c r="BS756" i="1"/>
  <c r="BT756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O757" i="1"/>
  <c r="BP757" i="1"/>
  <c r="BQ757" i="1"/>
  <c r="BR757" i="1"/>
  <c r="BS757" i="1"/>
  <c r="BT757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O758" i="1"/>
  <c r="BP758" i="1"/>
  <c r="BQ758" i="1"/>
  <c r="BR758" i="1"/>
  <c r="BS758" i="1"/>
  <c r="BT758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O759" i="1"/>
  <c r="BP759" i="1"/>
  <c r="BQ759" i="1"/>
  <c r="BR759" i="1"/>
  <c r="BS759" i="1"/>
  <c r="BT759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BK760" i="1"/>
  <c r="BL760" i="1"/>
  <c r="BM760" i="1"/>
  <c r="BN760" i="1"/>
  <c r="BO760" i="1"/>
  <c r="BP760" i="1"/>
  <c r="BQ760" i="1"/>
  <c r="BR760" i="1"/>
  <c r="BS760" i="1"/>
  <c r="BT760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BK761" i="1"/>
  <c r="BL761" i="1"/>
  <c r="BM761" i="1"/>
  <c r="BN761" i="1"/>
  <c r="BO761" i="1"/>
  <c r="BP761" i="1"/>
  <c r="BQ761" i="1"/>
  <c r="BR761" i="1"/>
  <c r="BS761" i="1"/>
  <c r="BT761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BK762" i="1"/>
  <c r="BL762" i="1"/>
  <c r="BM762" i="1"/>
  <c r="BN762" i="1"/>
  <c r="BO762" i="1"/>
  <c r="BP762" i="1"/>
  <c r="BQ762" i="1"/>
  <c r="BR762" i="1"/>
  <c r="BS762" i="1"/>
  <c r="BT762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BK763" i="1"/>
  <c r="BL763" i="1"/>
  <c r="BM763" i="1"/>
  <c r="BN763" i="1"/>
  <c r="BO763" i="1"/>
  <c r="BP763" i="1"/>
  <c r="BQ763" i="1"/>
  <c r="BR763" i="1"/>
  <c r="BS763" i="1"/>
  <c r="BT763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BK764" i="1"/>
  <c r="BL764" i="1"/>
  <c r="BM764" i="1"/>
  <c r="BN764" i="1"/>
  <c r="BO764" i="1"/>
  <c r="BP764" i="1"/>
  <c r="BQ764" i="1"/>
  <c r="BR764" i="1"/>
  <c r="BS764" i="1"/>
  <c r="BT764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BK765" i="1"/>
  <c r="BL765" i="1"/>
  <c r="BM765" i="1"/>
  <c r="BN765" i="1"/>
  <c r="BO765" i="1"/>
  <c r="BP765" i="1"/>
  <c r="BQ765" i="1"/>
  <c r="BR765" i="1"/>
  <c r="BS765" i="1"/>
  <c r="BT765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BK766" i="1"/>
  <c r="BL766" i="1"/>
  <c r="BM766" i="1"/>
  <c r="BN766" i="1"/>
  <c r="BO766" i="1"/>
  <c r="BP766" i="1"/>
  <c r="BQ766" i="1"/>
  <c r="BR766" i="1"/>
  <c r="BS766" i="1"/>
  <c r="BT766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BK767" i="1"/>
  <c r="BL767" i="1"/>
  <c r="BM767" i="1"/>
  <c r="BN767" i="1"/>
  <c r="BO767" i="1"/>
  <c r="BP767" i="1"/>
  <c r="BQ767" i="1"/>
  <c r="BR767" i="1"/>
  <c r="BS767" i="1"/>
  <c r="BT767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BK768" i="1"/>
  <c r="BL768" i="1"/>
  <c r="BM768" i="1"/>
  <c r="BN768" i="1"/>
  <c r="BO768" i="1"/>
  <c r="BP768" i="1"/>
  <c r="BQ768" i="1"/>
  <c r="BR768" i="1"/>
  <c r="BS768" i="1"/>
  <c r="BT768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BK769" i="1"/>
  <c r="BL769" i="1"/>
  <c r="BM769" i="1"/>
  <c r="BN769" i="1"/>
  <c r="BO769" i="1"/>
  <c r="BP769" i="1"/>
  <c r="BQ769" i="1"/>
  <c r="BR769" i="1"/>
  <c r="BS769" i="1"/>
  <c r="BT769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BK770" i="1"/>
  <c r="BL770" i="1"/>
  <c r="BM770" i="1"/>
  <c r="BN770" i="1"/>
  <c r="BO770" i="1"/>
  <c r="BP770" i="1"/>
  <c r="BQ770" i="1"/>
  <c r="BR770" i="1"/>
  <c r="BS770" i="1"/>
  <c r="BT770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BK771" i="1"/>
  <c r="BL771" i="1"/>
  <c r="BM771" i="1"/>
  <c r="BN771" i="1"/>
  <c r="BO771" i="1"/>
  <c r="BP771" i="1"/>
  <c r="BQ771" i="1"/>
  <c r="BR771" i="1"/>
  <c r="BS771" i="1"/>
  <c r="BT771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BK772" i="1"/>
  <c r="BL772" i="1"/>
  <c r="BM772" i="1"/>
  <c r="BN772" i="1"/>
  <c r="BO772" i="1"/>
  <c r="BP772" i="1"/>
  <c r="BQ772" i="1"/>
  <c r="BR772" i="1"/>
  <c r="BS772" i="1"/>
  <c r="BT772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BK773" i="1"/>
  <c r="BL773" i="1"/>
  <c r="BM773" i="1"/>
  <c r="BN773" i="1"/>
  <c r="BO773" i="1"/>
  <c r="BP773" i="1"/>
  <c r="BQ773" i="1"/>
  <c r="BR773" i="1"/>
  <c r="BS773" i="1"/>
  <c r="BT773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BK774" i="1"/>
  <c r="BL774" i="1"/>
  <c r="BM774" i="1"/>
  <c r="BN774" i="1"/>
  <c r="BO774" i="1"/>
  <c r="BP774" i="1"/>
  <c r="BQ774" i="1"/>
  <c r="BR774" i="1"/>
  <c r="BS774" i="1"/>
  <c r="BT774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BK775" i="1"/>
  <c r="BL775" i="1"/>
  <c r="BM775" i="1"/>
  <c r="BN775" i="1"/>
  <c r="BO775" i="1"/>
  <c r="BP775" i="1"/>
  <c r="BQ775" i="1"/>
  <c r="BR775" i="1"/>
  <c r="BS775" i="1"/>
  <c r="BT775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BN776" i="1"/>
  <c r="BO776" i="1"/>
  <c r="BP776" i="1"/>
  <c r="BQ776" i="1"/>
  <c r="BR776" i="1"/>
  <c r="BS776" i="1"/>
  <c r="BT776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BK777" i="1"/>
  <c r="BL777" i="1"/>
  <c r="BM777" i="1"/>
  <c r="BN777" i="1"/>
  <c r="BO777" i="1"/>
  <c r="BP777" i="1"/>
  <c r="BQ777" i="1"/>
  <c r="BR777" i="1"/>
  <c r="BS777" i="1"/>
  <c r="BT777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BK778" i="1"/>
  <c r="BL778" i="1"/>
  <c r="BM778" i="1"/>
  <c r="BN778" i="1"/>
  <c r="BO778" i="1"/>
  <c r="BP778" i="1"/>
  <c r="BQ778" i="1"/>
  <c r="BR778" i="1"/>
  <c r="BS778" i="1"/>
  <c r="BT778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BK779" i="1"/>
  <c r="BL779" i="1"/>
  <c r="BM779" i="1"/>
  <c r="BN779" i="1"/>
  <c r="BO779" i="1"/>
  <c r="BP779" i="1"/>
  <c r="BQ779" i="1"/>
  <c r="BR779" i="1"/>
  <c r="BS779" i="1"/>
  <c r="BT779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BK780" i="1"/>
  <c r="BL780" i="1"/>
  <c r="BM780" i="1"/>
  <c r="BN780" i="1"/>
  <c r="BO780" i="1"/>
  <c r="BP780" i="1"/>
  <c r="BQ780" i="1"/>
  <c r="BR780" i="1"/>
  <c r="BS780" i="1"/>
  <c r="BT780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BK781" i="1"/>
  <c r="BL781" i="1"/>
  <c r="BM781" i="1"/>
  <c r="BN781" i="1"/>
  <c r="BO781" i="1"/>
  <c r="BP781" i="1"/>
  <c r="BQ781" i="1"/>
  <c r="BR781" i="1"/>
  <c r="BS781" i="1"/>
  <c r="BT781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BK782" i="1"/>
  <c r="BL782" i="1"/>
  <c r="BM782" i="1"/>
  <c r="BN782" i="1"/>
  <c r="BO782" i="1"/>
  <c r="BP782" i="1"/>
  <c r="BQ782" i="1"/>
  <c r="BR782" i="1"/>
  <c r="BS782" i="1"/>
  <c r="BT782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BK783" i="1"/>
  <c r="BL783" i="1"/>
  <c r="BM783" i="1"/>
  <c r="BN783" i="1"/>
  <c r="BO783" i="1"/>
  <c r="BP783" i="1"/>
  <c r="BQ783" i="1"/>
  <c r="BR783" i="1"/>
  <c r="BS783" i="1"/>
  <c r="BT783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BK784" i="1"/>
  <c r="BL784" i="1"/>
  <c r="BM784" i="1"/>
  <c r="BN784" i="1"/>
  <c r="BO784" i="1"/>
  <c r="BP784" i="1"/>
  <c r="BQ784" i="1"/>
  <c r="BR784" i="1"/>
  <c r="BS784" i="1"/>
  <c r="BT784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BK785" i="1"/>
  <c r="BL785" i="1"/>
  <c r="BM785" i="1"/>
  <c r="BN785" i="1"/>
  <c r="BO785" i="1"/>
  <c r="BP785" i="1"/>
  <c r="BQ785" i="1"/>
  <c r="BR785" i="1"/>
  <c r="BS785" i="1"/>
  <c r="BT785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BK786" i="1"/>
  <c r="BL786" i="1"/>
  <c r="BM786" i="1"/>
  <c r="BN786" i="1"/>
  <c r="BO786" i="1"/>
  <c r="BP786" i="1"/>
  <c r="BQ786" i="1"/>
  <c r="BR786" i="1"/>
  <c r="BS786" i="1"/>
  <c r="BT786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BK787" i="1"/>
  <c r="BL787" i="1"/>
  <c r="BM787" i="1"/>
  <c r="BN787" i="1"/>
  <c r="BO787" i="1"/>
  <c r="BP787" i="1"/>
  <c r="BQ787" i="1"/>
  <c r="BR787" i="1"/>
  <c r="BS787" i="1"/>
  <c r="BT787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BK788" i="1"/>
  <c r="BL788" i="1"/>
  <c r="BM788" i="1"/>
  <c r="BN788" i="1"/>
  <c r="BO788" i="1"/>
  <c r="BP788" i="1"/>
  <c r="BQ788" i="1"/>
  <c r="BR788" i="1"/>
  <c r="BS788" i="1"/>
  <c r="BT788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BK789" i="1"/>
  <c r="BL789" i="1"/>
  <c r="BM789" i="1"/>
  <c r="BN789" i="1"/>
  <c r="BO789" i="1"/>
  <c r="BP789" i="1"/>
  <c r="BQ789" i="1"/>
  <c r="BR789" i="1"/>
  <c r="BS789" i="1"/>
  <c r="BT789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BK790" i="1"/>
  <c r="BL790" i="1"/>
  <c r="BM790" i="1"/>
  <c r="BN790" i="1"/>
  <c r="BO790" i="1"/>
  <c r="BP790" i="1"/>
  <c r="BQ790" i="1"/>
  <c r="BR790" i="1"/>
  <c r="BS790" i="1"/>
  <c r="BT790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BK791" i="1"/>
  <c r="BL791" i="1"/>
  <c r="BM791" i="1"/>
  <c r="BN791" i="1"/>
  <c r="BO791" i="1"/>
  <c r="BP791" i="1"/>
  <c r="BQ791" i="1"/>
  <c r="BR791" i="1"/>
  <c r="BS791" i="1"/>
  <c r="BT791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BK792" i="1"/>
  <c r="BL792" i="1"/>
  <c r="BM792" i="1"/>
  <c r="BN792" i="1"/>
  <c r="BO792" i="1"/>
  <c r="BP792" i="1"/>
  <c r="BQ792" i="1"/>
  <c r="BR792" i="1"/>
  <c r="BS792" i="1"/>
  <c r="BT792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BK793" i="1"/>
  <c r="BL793" i="1"/>
  <c r="BM793" i="1"/>
  <c r="BN793" i="1"/>
  <c r="BO793" i="1"/>
  <c r="BP793" i="1"/>
  <c r="BQ793" i="1"/>
  <c r="BR793" i="1"/>
  <c r="BS793" i="1"/>
  <c r="BT793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BK794" i="1"/>
  <c r="BL794" i="1"/>
  <c r="BM794" i="1"/>
  <c r="BN794" i="1"/>
  <c r="BO794" i="1"/>
  <c r="BP794" i="1"/>
  <c r="BQ794" i="1"/>
  <c r="BR794" i="1"/>
  <c r="BS794" i="1"/>
  <c r="BT794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BK795" i="1"/>
  <c r="BL795" i="1"/>
  <c r="BM795" i="1"/>
  <c r="BN795" i="1"/>
  <c r="BO795" i="1"/>
  <c r="BP795" i="1"/>
  <c r="BQ795" i="1"/>
  <c r="BR795" i="1"/>
  <c r="BS795" i="1"/>
  <c r="BT795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BK796" i="1"/>
  <c r="BL796" i="1"/>
  <c r="BM796" i="1"/>
  <c r="BN796" i="1"/>
  <c r="BO796" i="1"/>
  <c r="BP796" i="1"/>
  <c r="BQ796" i="1"/>
  <c r="BR796" i="1"/>
  <c r="BS796" i="1"/>
  <c r="BT796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O797" i="1"/>
  <c r="BP797" i="1"/>
  <c r="BQ797" i="1"/>
  <c r="BR797" i="1"/>
  <c r="BS797" i="1"/>
  <c r="BT797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BK798" i="1"/>
  <c r="BL798" i="1"/>
  <c r="BM798" i="1"/>
  <c r="BN798" i="1"/>
  <c r="BO798" i="1"/>
  <c r="BP798" i="1"/>
  <c r="BQ798" i="1"/>
  <c r="BR798" i="1"/>
  <c r="BS798" i="1"/>
  <c r="BT798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BK799" i="1"/>
  <c r="BL799" i="1"/>
  <c r="BM799" i="1"/>
  <c r="BN799" i="1"/>
  <c r="BO799" i="1"/>
  <c r="BP799" i="1"/>
  <c r="BQ799" i="1"/>
  <c r="BR799" i="1"/>
  <c r="BS799" i="1"/>
  <c r="BT799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BK800" i="1"/>
  <c r="BL800" i="1"/>
  <c r="BM800" i="1"/>
  <c r="BN800" i="1"/>
  <c r="BO800" i="1"/>
  <c r="BP800" i="1"/>
  <c r="BQ800" i="1"/>
  <c r="BR800" i="1"/>
  <c r="BS800" i="1"/>
  <c r="BT800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O801" i="1"/>
  <c r="BP801" i="1"/>
  <c r="BQ801" i="1"/>
  <c r="BR801" i="1"/>
  <c r="BS801" i="1"/>
  <c r="BT801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O802" i="1"/>
  <c r="BP802" i="1"/>
  <c r="BQ802" i="1"/>
  <c r="BR802" i="1"/>
  <c r="BS802" i="1"/>
  <c r="BT802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O803" i="1"/>
  <c r="BP803" i="1"/>
  <c r="BQ803" i="1"/>
  <c r="BR803" i="1"/>
  <c r="BS803" i="1"/>
  <c r="BT803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BK804" i="1"/>
  <c r="BL804" i="1"/>
  <c r="BM804" i="1"/>
  <c r="BN804" i="1"/>
  <c r="BO804" i="1"/>
  <c r="BP804" i="1"/>
  <c r="BQ804" i="1"/>
  <c r="BR804" i="1"/>
  <c r="BS804" i="1"/>
  <c r="BT804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BK805" i="1"/>
  <c r="BL805" i="1"/>
  <c r="BM805" i="1"/>
  <c r="BN805" i="1"/>
  <c r="BO805" i="1"/>
  <c r="BP805" i="1"/>
  <c r="BQ805" i="1"/>
  <c r="BR805" i="1"/>
  <c r="BS805" i="1"/>
  <c r="BT805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O806" i="1"/>
  <c r="BP806" i="1"/>
  <c r="BQ806" i="1"/>
  <c r="BR806" i="1"/>
  <c r="BS806" i="1"/>
  <c r="BT806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BK807" i="1"/>
  <c r="BL807" i="1"/>
  <c r="BM807" i="1"/>
  <c r="BN807" i="1"/>
  <c r="BO807" i="1"/>
  <c r="BP807" i="1"/>
  <c r="BQ807" i="1"/>
  <c r="BR807" i="1"/>
  <c r="BS807" i="1"/>
  <c r="BT807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O808" i="1"/>
  <c r="BP808" i="1"/>
  <c r="BQ808" i="1"/>
  <c r="BR808" i="1"/>
  <c r="BS808" i="1"/>
  <c r="BT808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BK809" i="1"/>
  <c r="BL809" i="1"/>
  <c r="BM809" i="1"/>
  <c r="BN809" i="1"/>
  <c r="BO809" i="1"/>
  <c r="BP809" i="1"/>
  <c r="BQ809" i="1"/>
  <c r="BR809" i="1"/>
  <c r="BS809" i="1"/>
  <c r="BT809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BK810" i="1"/>
  <c r="BL810" i="1"/>
  <c r="BM810" i="1"/>
  <c r="BN810" i="1"/>
  <c r="BO810" i="1"/>
  <c r="BP810" i="1"/>
  <c r="BQ810" i="1"/>
  <c r="BR810" i="1"/>
  <c r="BS810" i="1"/>
  <c r="BT810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BK811" i="1"/>
  <c r="BL811" i="1"/>
  <c r="BM811" i="1"/>
  <c r="BN811" i="1"/>
  <c r="BO811" i="1"/>
  <c r="BP811" i="1"/>
  <c r="BQ811" i="1"/>
  <c r="BR811" i="1"/>
  <c r="BS811" i="1"/>
  <c r="BT811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BK812" i="1"/>
  <c r="BL812" i="1"/>
  <c r="BM812" i="1"/>
  <c r="BN812" i="1"/>
  <c r="BO812" i="1"/>
  <c r="BP812" i="1"/>
  <c r="BQ812" i="1"/>
  <c r="BR812" i="1"/>
  <c r="BS812" i="1"/>
  <c r="BT812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BK813" i="1"/>
  <c r="BL813" i="1"/>
  <c r="BM813" i="1"/>
  <c r="BN813" i="1"/>
  <c r="BO813" i="1"/>
  <c r="BP813" i="1"/>
  <c r="BQ813" i="1"/>
  <c r="BR813" i="1"/>
  <c r="BS813" i="1"/>
  <c r="BT813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BK814" i="1"/>
  <c r="BL814" i="1"/>
  <c r="BM814" i="1"/>
  <c r="BN814" i="1"/>
  <c r="BO814" i="1"/>
  <c r="BP814" i="1"/>
  <c r="BQ814" i="1"/>
  <c r="BR814" i="1"/>
  <c r="BS814" i="1"/>
  <c r="BT814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BK815" i="1"/>
  <c r="BL815" i="1"/>
  <c r="BM815" i="1"/>
  <c r="BN815" i="1"/>
  <c r="BO815" i="1"/>
  <c r="BP815" i="1"/>
  <c r="BQ815" i="1"/>
  <c r="BR815" i="1"/>
  <c r="BS815" i="1"/>
  <c r="BT815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BK816" i="1"/>
  <c r="BL816" i="1"/>
  <c r="BM816" i="1"/>
  <c r="BN816" i="1"/>
  <c r="BO816" i="1"/>
  <c r="BP816" i="1"/>
  <c r="BQ816" i="1"/>
  <c r="BR816" i="1"/>
  <c r="BS816" i="1"/>
  <c r="BT816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BK817" i="1"/>
  <c r="BL817" i="1"/>
  <c r="BM817" i="1"/>
  <c r="BN817" i="1"/>
  <c r="BO817" i="1"/>
  <c r="BP817" i="1"/>
  <c r="BQ817" i="1"/>
  <c r="BR817" i="1"/>
  <c r="BS817" i="1"/>
  <c r="BT817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BK818" i="1"/>
  <c r="BL818" i="1"/>
  <c r="BM818" i="1"/>
  <c r="BN818" i="1"/>
  <c r="BO818" i="1"/>
  <c r="BP818" i="1"/>
  <c r="BQ818" i="1"/>
  <c r="BR818" i="1"/>
  <c r="BS818" i="1"/>
  <c r="BT818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BK819" i="1"/>
  <c r="BL819" i="1"/>
  <c r="BM819" i="1"/>
  <c r="BN819" i="1"/>
  <c r="BO819" i="1"/>
  <c r="BP819" i="1"/>
  <c r="BQ819" i="1"/>
  <c r="BR819" i="1"/>
  <c r="BS819" i="1"/>
  <c r="BT819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BK820" i="1"/>
  <c r="BL820" i="1"/>
  <c r="BM820" i="1"/>
  <c r="BN820" i="1"/>
  <c r="BO820" i="1"/>
  <c r="BP820" i="1"/>
  <c r="BQ820" i="1"/>
  <c r="BR820" i="1"/>
  <c r="BS820" i="1"/>
  <c r="BT820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BK821" i="1"/>
  <c r="BL821" i="1"/>
  <c r="BM821" i="1"/>
  <c r="BN821" i="1"/>
  <c r="BO821" i="1"/>
  <c r="BP821" i="1"/>
  <c r="BQ821" i="1"/>
  <c r="BR821" i="1"/>
  <c r="BS821" i="1"/>
  <c r="BT821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BK822" i="1"/>
  <c r="BL822" i="1"/>
  <c r="BM822" i="1"/>
  <c r="BN822" i="1"/>
  <c r="BO822" i="1"/>
  <c r="BP822" i="1"/>
  <c r="BQ822" i="1"/>
  <c r="BR822" i="1"/>
  <c r="BS822" i="1"/>
  <c r="BT822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BK823" i="1"/>
  <c r="BL823" i="1"/>
  <c r="BM823" i="1"/>
  <c r="BN823" i="1"/>
  <c r="BO823" i="1"/>
  <c r="BP823" i="1"/>
  <c r="BQ823" i="1"/>
  <c r="BR823" i="1"/>
  <c r="BS823" i="1"/>
  <c r="BT823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BK824" i="1"/>
  <c r="BL824" i="1"/>
  <c r="BM824" i="1"/>
  <c r="BN824" i="1"/>
  <c r="BO824" i="1"/>
  <c r="BP824" i="1"/>
  <c r="BQ824" i="1"/>
  <c r="BR824" i="1"/>
  <c r="BS824" i="1"/>
  <c r="BT824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BK825" i="1"/>
  <c r="BL825" i="1"/>
  <c r="BM825" i="1"/>
  <c r="BN825" i="1"/>
  <c r="BO825" i="1"/>
  <c r="BP825" i="1"/>
  <c r="BQ825" i="1"/>
  <c r="BR825" i="1"/>
  <c r="BS825" i="1"/>
  <c r="BT825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BK826" i="1"/>
  <c r="BL826" i="1"/>
  <c r="BM826" i="1"/>
  <c r="BN826" i="1"/>
  <c r="BO826" i="1"/>
  <c r="BP826" i="1"/>
  <c r="BQ826" i="1"/>
  <c r="BR826" i="1"/>
  <c r="BS826" i="1"/>
  <c r="BT826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BK827" i="1"/>
  <c r="BL827" i="1"/>
  <c r="BM827" i="1"/>
  <c r="BN827" i="1"/>
  <c r="BO827" i="1"/>
  <c r="BP827" i="1"/>
  <c r="BQ827" i="1"/>
  <c r="BR827" i="1"/>
  <c r="BS827" i="1"/>
  <c r="BT827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BK828" i="1"/>
  <c r="BL828" i="1"/>
  <c r="BM828" i="1"/>
  <c r="BN828" i="1"/>
  <c r="BO828" i="1"/>
  <c r="BP828" i="1"/>
  <c r="BQ828" i="1"/>
  <c r="BR828" i="1"/>
  <c r="BS828" i="1"/>
  <c r="BT828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BK829" i="1"/>
  <c r="BL829" i="1"/>
  <c r="BM829" i="1"/>
  <c r="BN829" i="1"/>
  <c r="BO829" i="1"/>
  <c r="BP829" i="1"/>
  <c r="BQ829" i="1"/>
  <c r="BR829" i="1"/>
  <c r="BS829" i="1"/>
  <c r="BT829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BK830" i="1"/>
  <c r="BL830" i="1"/>
  <c r="BM830" i="1"/>
  <c r="BN830" i="1"/>
  <c r="BO830" i="1"/>
  <c r="BP830" i="1"/>
  <c r="BQ830" i="1"/>
  <c r="BR830" i="1"/>
  <c r="BS830" i="1"/>
  <c r="BT830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BK831" i="1"/>
  <c r="BL831" i="1"/>
  <c r="BM831" i="1"/>
  <c r="BN831" i="1"/>
  <c r="BO831" i="1"/>
  <c r="BP831" i="1"/>
  <c r="BQ831" i="1"/>
  <c r="BR831" i="1"/>
  <c r="BS831" i="1"/>
  <c r="BT831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BK832" i="1"/>
  <c r="BL832" i="1"/>
  <c r="BM832" i="1"/>
  <c r="BN832" i="1"/>
  <c r="BO832" i="1"/>
  <c r="BP832" i="1"/>
  <c r="BQ832" i="1"/>
  <c r="BR832" i="1"/>
  <c r="BS832" i="1"/>
  <c r="BT832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BK833" i="1"/>
  <c r="BL833" i="1"/>
  <c r="BM833" i="1"/>
  <c r="BN833" i="1"/>
  <c r="BO833" i="1"/>
  <c r="BP833" i="1"/>
  <c r="BQ833" i="1"/>
  <c r="BR833" i="1"/>
  <c r="BS833" i="1"/>
  <c r="BT833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BK834" i="1"/>
  <c r="BL834" i="1"/>
  <c r="BM834" i="1"/>
  <c r="BN834" i="1"/>
  <c r="BO834" i="1"/>
  <c r="BP834" i="1"/>
  <c r="BQ834" i="1"/>
  <c r="BR834" i="1"/>
  <c r="BS834" i="1"/>
  <c r="BT834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BK835" i="1"/>
  <c r="BL835" i="1"/>
  <c r="BM835" i="1"/>
  <c r="BN835" i="1"/>
  <c r="BO835" i="1"/>
  <c r="BP835" i="1"/>
  <c r="BQ835" i="1"/>
  <c r="BR835" i="1"/>
  <c r="BS835" i="1"/>
  <c r="BT835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BK836" i="1"/>
  <c r="BL836" i="1"/>
  <c r="BM836" i="1"/>
  <c r="BN836" i="1"/>
  <c r="BO836" i="1"/>
  <c r="BP836" i="1"/>
  <c r="BQ836" i="1"/>
  <c r="BR836" i="1"/>
  <c r="BS836" i="1"/>
  <c r="BT836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BK837" i="1"/>
  <c r="BL837" i="1"/>
  <c r="BM837" i="1"/>
  <c r="BN837" i="1"/>
  <c r="BO837" i="1"/>
  <c r="BP837" i="1"/>
  <c r="BQ837" i="1"/>
  <c r="BR837" i="1"/>
  <c r="BS837" i="1"/>
  <c r="BT837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BN838" i="1"/>
  <c r="BO838" i="1"/>
  <c r="BP838" i="1"/>
  <c r="BQ838" i="1"/>
  <c r="BR838" i="1"/>
  <c r="BS838" i="1"/>
  <c r="BT838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BK839" i="1"/>
  <c r="BL839" i="1"/>
  <c r="BM839" i="1"/>
  <c r="BN839" i="1"/>
  <c r="BO839" i="1"/>
  <c r="BP839" i="1"/>
  <c r="BQ839" i="1"/>
  <c r="BR839" i="1"/>
  <c r="BS839" i="1"/>
  <c r="BT839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BK840" i="1"/>
  <c r="BL840" i="1"/>
  <c r="BM840" i="1"/>
  <c r="BN840" i="1"/>
  <c r="BO840" i="1"/>
  <c r="BP840" i="1"/>
  <c r="BQ840" i="1"/>
  <c r="BR840" i="1"/>
  <c r="BS840" i="1"/>
  <c r="BT840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BK841" i="1"/>
  <c r="BL841" i="1"/>
  <c r="BM841" i="1"/>
  <c r="BN841" i="1"/>
  <c r="BO841" i="1"/>
  <c r="BP841" i="1"/>
  <c r="BQ841" i="1"/>
  <c r="BR841" i="1"/>
  <c r="BS841" i="1"/>
  <c r="BT841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BK842" i="1"/>
  <c r="BL842" i="1"/>
  <c r="BM842" i="1"/>
  <c r="BN842" i="1"/>
  <c r="BO842" i="1"/>
  <c r="BP842" i="1"/>
  <c r="BQ842" i="1"/>
  <c r="BR842" i="1"/>
  <c r="BS842" i="1"/>
  <c r="BT842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O843" i="1"/>
  <c r="BP843" i="1"/>
  <c r="BQ843" i="1"/>
  <c r="BR843" i="1"/>
  <c r="BS843" i="1"/>
  <c r="BT843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BK844" i="1"/>
  <c r="BL844" i="1"/>
  <c r="BM844" i="1"/>
  <c r="BN844" i="1"/>
  <c r="BO844" i="1"/>
  <c r="BP844" i="1"/>
  <c r="BQ844" i="1"/>
  <c r="BR844" i="1"/>
  <c r="BS844" i="1"/>
  <c r="BT844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BK845" i="1"/>
  <c r="BL845" i="1"/>
  <c r="BM845" i="1"/>
  <c r="BN845" i="1"/>
  <c r="BO845" i="1"/>
  <c r="BP845" i="1"/>
  <c r="BQ845" i="1"/>
  <c r="BR845" i="1"/>
  <c r="BS845" i="1"/>
  <c r="BT845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BK846" i="1"/>
  <c r="BL846" i="1"/>
  <c r="BM846" i="1"/>
  <c r="BN846" i="1"/>
  <c r="BO846" i="1"/>
  <c r="BP846" i="1"/>
  <c r="BQ846" i="1"/>
  <c r="BR846" i="1"/>
  <c r="BS846" i="1"/>
  <c r="BT846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BK847" i="1"/>
  <c r="BL847" i="1"/>
  <c r="BM847" i="1"/>
  <c r="BN847" i="1"/>
  <c r="BO847" i="1"/>
  <c r="BP847" i="1"/>
  <c r="BQ847" i="1"/>
  <c r="BR847" i="1"/>
  <c r="BS847" i="1"/>
  <c r="BT847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BK848" i="1"/>
  <c r="BL848" i="1"/>
  <c r="BM848" i="1"/>
  <c r="BN848" i="1"/>
  <c r="BO848" i="1"/>
  <c r="BP848" i="1"/>
  <c r="BQ848" i="1"/>
  <c r="BR848" i="1"/>
  <c r="BS848" i="1"/>
  <c r="BT848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BK849" i="1"/>
  <c r="BL849" i="1"/>
  <c r="BM849" i="1"/>
  <c r="BN849" i="1"/>
  <c r="BO849" i="1"/>
  <c r="BP849" i="1"/>
  <c r="BQ849" i="1"/>
  <c r="BR849" i="1"/>
  <c r="BS849" i="1"/>
  <c r="BT849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BG850" i="1"/>
  <c r="BH850" i="1"/>
  <c r="BI850" i="1"/>
  <c r="BJ850" i="1"/>
  <c r="BK850" i="1"/>
  <c r="BL850" i="1"/>
  <c r="BM850" i="1"/>
  <c r="BN850" i="1"/>
  <c r="BO850" i="1"/>
  <c r="BP850" i="1"/>
  <c r="BQ850" i="1"/>
  <c r="BR850" i="1"/>
  <c r="BS850" i="1"/>
  <c r="BT850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BK851" i="1"/>
  <c r="BL851" i="1"/>
  <c r="BM851" i="1"/>
  <c r="BN851" i="1"/>
  <c r="BO851" i="1"/>
  <c r="BP851" i="1"/>
  <c r="BQ851" i="1"/>
  <c r="BR851" i="1"/>
  <c r="BS851" i="1"/>
  <c r="BT851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BK852" i="1"/>
  <c r="BL852" i="1"/>
  <c r="BM852" i="1"/>
  <c r="BN852" i="1"/>
  <c r="BO852" i="1"/>
  <c r="BP852" i="1"/>
  <c r="BQ852" i="1"/>
  <c r="BR852" i="1"/>
  <c r="BS852" i="1"/>
  <c r="BT852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BK853" i="1"/>
  <c r="BL853" i="1"/>
  <c r="BM853" i="1"/>
  <c r="BN853" i="1"/>
  <c r="BO853" i="1"/>
  <c r="BP853" i="1"/>
  <c r="BQ853" i="1"/>
  <c r="BR853" i="1"/>
  <c r="BS853" i="1"/>
  <c r="BT853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BK854" i="1"/>
  <c r="BL854" i="1"/>
  <c r="BM854" i="1"/>
  <c r="BN854" i="1"/>
  <c r="BO854" i="1"/>
  <c r="BP854" i="1"/>
  <c r="BQ854" i="1"/>
  <c r="BR854" i="1"/>
  <c r="BS854" i="1"/>
  <c r="BT854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BK855" i="1"/>
  <c r="BL855" i="1"/>
  <c r="BM855" i="1"/>
  <c r="BN855" i="1"/>
  <c r="BO855" i="1"/>
  <c r="BP855" i="1"/>
  <c r="BQ855" i="1"/>
  <c r="BR855" i="1"/>
  <c r="BS855" i="1"/>
  <c r="BT855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BK856" i="1"/>
  <c r="BL856" i="1"/>
  <c r="BM856" i="1"/>
  <c r="BN856" i="1"/>
  <c r="BO856" i="1"/>
  <c r="BP856" i="1"/>
  <c r="BQ856" i="1"/>
  <c r="BR856" i="1"/>
  <c r="BS856" i="1"/>
  <c r="BT856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BK857" i="1"/>
  <c r="BL857" i="1"/>
  <c r="BM857" i="1"/>
  <c r="BN857" i="1"/>
  <c r="BO857" i="1"/>
  <c r="BP857" i="1"/>
  <c r="BQ857" i="1"/>
  <c r="BR857" i="1"/>
  <c r="BS857" i="1"/>
  <c r="BT857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BK858" i="1"/>
  <c r="BL858" i="1"/>
  <c r="BM858" i="1"/>
  <c r="BN858" i="1"/>
  <c r="BO858" i="1"/>
  <c r="BP858" i="1"/>
  <c r="BQ858" i="1"/>
  <c r="BR858" i="1"/>
  <c r="BS858" i="1"/>
  <c r="BT858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BK859" i="1"/>
  <c r="BL859" i="1"/>
  <c r="BM859" i="1"/>
  <c r="BN859" i="1"/>
  <c r="BO859" i="1"/>
  <c r="BP859" i="1"/>
  <c r="BQ859" i="1"/>
  <c r="BR859" i="1"/>
  <c r="BS859" i="1"/>
  <c r="BT859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BK860" i="1"/>
  <c r="BL860" i="1"/>
  <c r="BM860" i="1"/>
  <c r="BN860" i="1"/>
  <c r="BO860" i="1"/>
  <c r="BP860" i="1"/>
  <c r="BQ860" i="1"/>
  <c r="BR860" i="1"/>
  <c r="BS860" i="1"/>
  <c r="BT860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BK861" i="1"/>
  <c r="BL861" i="1"/>
  <c r="BM861" i="1"/>
  <c r="BN861" i="1"/>
  <c r="BO861" i="1"/>
  <c r="BP861" i="1"/>
  <c r="BQ861" i="1"/>
  <c r="BR861" i="1"/>
  <c r="BS861" i="1"/>
  <c r="BT861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BK862" i="1"/>
  <c r="BL862" i="1"/>
  <c r="BM862" i="1"/>
  <c r="BN862" i="1"/>
  <c r="BO862" i="1"/>
  <c r="BP862" i="1"/>
  <c r="BQ862" i="1"/>
  <c r="BR862" i="1"/>
  <c r="BS862" i="1"/>
  <c r="BT862" i="1"/>
  <c r="BM2" i="1"/>
  <c r="BL2" i="1"/>
  <c r="BK2" i="1"/>
  <c r="BJ2" i="1"/>
  <c r="BI2" i="1"/>
  <c r="BH2" i="1"/>
  <c r="BG2" i="1"/>
  <c r="BT2" i="1"/>
  <c r="BS2" i="1"/>
  <c r="BR2" i="1"/>
  <c r="BQ2" i="1"/>
  <c r="BP2" i="1"/>
  <c r="BO2" i="1"/>
  <c r="BN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N873" i="1"/>
  <c r="AM873" i="1"/>
  <c r="AL873" i="1"/>
  <c r="AK873" i="1"/>
  <c r="AJ873" i="1"/>
  <c r="AI873" i="1"/>
  <c r="AH873" i="1"/>
  <c r="AN872" i="1"/>
  <c r="AM872" i="1"/>
  <c r="AL872" i="1"/>
  <c r="AK872" i="1"/>
  <c r="AJ872" i="1"/>
  <c r="AI872" i="1"/>
  <c r="AH872" i="1"/>
  <c r="AN871" i="1"/>
  <c r="AM871" i="1"/>
  <c r="AL871" i="1"/>
  <c r="AK871" i="1"/>
  <c r="AJ871" i="1"/>
  <c r="AI871" i="1"/>
  <c r="AH871" i="1"/>
  <c r="AN870" i="1"/>
  <c r="AM870" i="1"/>
  <c r="AL870" i="1"/>
  <c r="AK870" i="1"/>
  <c r="AJ870" i="1"/>
  <c r="AI870" i="1"/>
  <c r="AH870" i="1"/>
  <c r="AN869" i="1"/>
  <c r="AM869" i="1"/>
  <c r="AL869" i="1"/>
  <c r="AK869" i="1"/>
  <c r="AJ869" i="1"/>
  <c r="AI869" i="1"/>
  <c r="AH869" i="1"/>
  <c r="AN868" i="1"/>
  <c r="AM868" i="1"/>
  <c r="AL868" i="1"/>
  <c r="AK868" i="1"/>
  <c r="AJ868" i="1"/>
  <c r="AI868" i="1"/>
  <c r="AH868" i="1"/>
  <c r="AN867" i="1"/>
  <c r="AM867" i="1"/>
  <c r="AL867" i="1"/>
  <c r="AK867" i="1"/>
  <c r="AJ867" i="1"/>
  <c r="AI867" i="1"/>
  <c r="AH867" i="1"/>
  <c r="AN866" i="1"/>
  <c r="AM866" i="1"/>
  <c r="AL866" i="1"/>
  <c r="AK866" i="1"/>
  <c r="AJ866" i="1"/>
  <c r="AI866" i="1"/>
  <c r="AH866" i="1"/>
  <c r="AN865" i="1"/>
  <c r="AM865" i="1"/>
  <c r="AL865" i="1"/>
  <c r="AK865" i="1"/>
  <c r="AJ865" i="1"/>
  <c r="AI865" i="1"/>
  <c r="AH865" i="1"/>
  <c r="AN864" i="1"/>
  <c r="AM864" i="1"/>
  <c r="AL864" i="1"/>
  <c r="AK864" i="1"/>
  <c r="AJ864" i="1"/>
  <c r="AI864" i="1"/>
  <c r="AH864" i="1"/>
  <c r="AG864" i="1"/>
  <c r="AF864" i="1"/>
  <c r="AI874" i="1" l="1"/>
  <c r="BU862" i="1"/>
  <c r="BF865" i="1"/>
  <c r="AX865" i="1"/>
  <c r="BG865" i="1"/>
  <c r="AW865" i="1"/>
  <c r="BT865" i="1"/>
  <c r="BN865" i="1"/>
  <c r="AJ874" i="1"/>
  <c r="BI865" i="1"/>
  <c r="BE865" i="1"/>
  <c r="AZ865" i="1"/>
  <c r="BU842" i="1"/>
  <c r="BU834" i="1"/>
  <c r="BU832" i="1"/>
  <c r="BU826" i="1"/>
  <c r="BU804" i="1"/>
  <c r="BU796" i="1"/>
  <c r="BU794" i="1"/>
  <c r="BU792" i="1"/>
  <c r="BU786" i="1"/>
  <c r="BU780" i="1"/>
  <c r="BU778" i="1"/>
  <c r="BU776" i="1"/>
  <c r="BU774" i="1"/>
  <c r="BU770" i="1"/>
  <c r="BU758" i="1"/>
  <c r="BU750" i="1"/>
  <c r="BU736" i="1"/>
  <c r="BU734" i="1"/>
  <c r="BU728" i="1"/>
  <c r="BU718" i="1"/>
  <c r="BU714" i="1"/>
  <c r="BU704" i="1"/>
  <c r="BU698" i="1"/>
  <c r="BU694" i="1"/>
  <c r="BU692" i="1"/>
  <c r="AL874" i="1"/>
  <c r="BU812" i="1"/>
  <c r="AM874" i="1"/>
  <c r="AY865" i="1"/>
  <c r="BU854" i="1"/>
  <c r="BU838" i="1"/>
  <c r="BU828" i="1"/>
  <c r="BU820" i="1"/>
  <c r="BU816" i="1"/>
  <c r="BU808" i="1"/>
  <c r="BU802" i="1"/>
  <c r="BU798" i="1"/>
  <c r="BU784" i="1"/>
  <c r="BU762" i="1"/>
  <c r="BU754" i="1"/>
  <c r="BU742" i="1"/>
  <c r="BU732" i="1"/>
  <c r="BU726" i="1"/>
  <c r="BU708" i="1"/>
  <c r="BU688" i="1"/>
  <c r="BU682" i="1"/>
  <c r="BU678" i="1"/>
  <c r="AN874" i="1"/>
  <c r="BO865" i="1"/>
  <c r="BU860" i="1"/>
  <c r="BU856" i="1"/>
  <c r="BU852" i="1"/>
  <c r="BU850" i="1"/>
  <c r="BU846" i="1"/>
  <c r="BU840" i="1"/>
  <c r="BU824" i="1"/>
  <c r="BU822" i="1"/>
  <c r="BU818" i="1"/>
  <c r="BU814" i="1"/>
  <c r="BU810" i="1"/>
  <c r="BU806" i="1"/>
  <c r="BU790" i="1"/>
  <c r="BU766" i="1"/>
  <c r="BU760" i="1"/>
  <c r="BU756" i="1"/>
  <c r="BU752" i="1"/>
  <c r="BU748" i="1"/>
  <c r="BU744" i="1"/>
  <c r="BU740" i="1"/>
  <c r="BU724" i="1"/>
  <c r="BU720" i="1"/>
  <c r="BU712" i="1"/>
  <c r="BU706" i="1"/>
  <c r="BU702" i="1"/>
  <c r="BU696" i="1"/>
  <c r="BU680" i="1"/>
  <c r="AK874" i="1"/>
  <c r="BH865" i="1"/>
  <c r="BU858" i="1"/>
  <c r="BU848" i="1"/>
  <c r="BU844" i="1"/>
  <c r="BU836" i="1"/>
  <c r="BU830" i="1"/>
  <c r="BU800" i="1"/>
  <c r="BU788" i="1"/>
  <c r="BU782" i="1"/>
  <c r="BU772" i="1"/>
  <c r="BU768" i="1"/>
  <c r="BU764" i="1"/>
  <c r="BU746" i="1"/>
  <c r="BU738" i="1"/>
  <c r="BU730" i="1"/>
  <c r="BU722" i="1"/>
  <c r="BU716" i="1"/>
  <c r="BU710" i="1"/>
  <c r="BU700" i="1"/>
  <c r="BU690" i="1"/>
  <c r="BU686" i="1"/>
  <c r="BU684" i="1"/>
  <c r="BU676" i="1"/>
  <c r="BU674" i="1"/>
  <c r="BU650" i="1"/>
  <c r="BU640" i="1"/>
  <c r="BU636" i="1"/>
  <c r="BU622" i="1"/>
  <c r="BU608" i="1"/>
  <c r="BU600" i="1"/>
  <c r="BU594" i="1"/>
  <c r="BU590" i="1"/>
  <c r="BU582" i="1"/>
  <c r="BU576" i="1"/>
  <c r="BU566" i="1"/>
  <c r="BU560" i="1"/>
  <c r="BU556" i="1"/>
  <c r="BU530" i="1"/>
  <c r="BU528" i="1"/>
  <c r="AV865" i="1"/>
  <c r="BD865" i="1"/>
  <c r="BS865" i="1"/>
  <c r="BM865" i="1"/>
  <c r="BU861" i="1"/>
  <c r="BU859" i="1"/>
  <c r="BU857" i="1"/>
  <c r="BU855" i="1"/>
  <c r="BU853" i="1"/>
  <c r="BU851" i="1"/>
  <c r="BU849" i="1"/>
  <c r="BU847" i="1"/>
  <c r="BU845" i="1"/>
  <c r="BU843" i="1"/>
  <c r="BU841" i="1"/>
  <c r="BU839" i="1"/>
  <c r="BU837" i="1"/>
  <c r="BU835" i="1"/>
  <c r="BU833" i="1"/>
  <c r="BU831" i="1"/>
  <c r="BU829" i="1"/>
  <c r="BU827" i="1"/>
  <c r="BU825" i="1"/>
  <c r="BU823" i="1"/>
  <c r="BU821" i="1"/>
  <c r="BU819" i="1"/>
  <c r="BU817" i="1"/>
  <c r="BU815" i="1"/>
  <c r="BU813" i="1"/>
  <c r="BU811" i="1"/>
  <c r="BU809" i="1"/>
  <c r="BU807" i="1"/>
  <c r="BU805" i="1"/>
  <c r="BU803" i="1"/>
  <c r="BU801" i="1"/>
  <c r="BU799" i="1"/>
  <c r="BU797" i="1"/>
  <c r="BU795" i="1"/>
  <c r="BU793" i="1"/>
  <c r="BU791" i="1"/>
  <c r="BU789" i="1"/>
  <c r="BU787" i="1"/>
  <c r="BU785" i="1"/>
  <c r="BU783" i="1"/>
  <c r="BU781" i="1"/>
  <c r="BU779" i="1"/>
  <c r="BU777" i="1"/>
  <c r="BU775" i="1"/>
  <c r="BU773" i="1"/>
  <c r="BU771" i="1"/>
  <c r="BU769" i="1"/>
  <c r="BU767" i="1"/>
  <c r="BU765" i="1"/>
  <c r="BU763" i="1"/>
  <c r="BU761" i="1"/>
  <c r="BU759" i="1"/>
  <c r="BU757" i="1"/>
  <c r="BU755" i="1"/>
  <c r="BU753" i="1"/>
  <c r="BU751" i="1"/>
  <c r="BU749" i="1"/>
  <c r="BU747" i="1"/>
  <c r="BU745" i="1"/>
  <c r="BU743" i="1"/>
  <c r="BU741" i="1"/>
  <c r="BU739" i="1"/>
  <c r="BU737" i="1"/>
  <c r="BU735" i="1"/>
  <c r="BU733" i="1"/>
  <c r="BU731" i="1"/>
  <c r="BU729" i="1"/>
  <c r="BU727" i="1"/>
  <c r="BU725" i="1"/>
  <c r="BU723" i="1"/>
  <c r="BU721" i="1"/>
  <c r="BU719" i="1"/>
  <c r="BU717" i="1"/>
  <c r="BU715" i="1"/>
  <c r="BU713" i="1"/>
  <c r="BU711" i="1"/>
  <c r="BU709" i="1"/>
  <c r="BU707" i="1"/>
  <c r="BU705" i="1"/>
  <c r="BU703" i="1"/>
  <c r="BU701" i="1"/>
  <c r="BU699" i="1"/>
  <c r="BU697" i="1"/>
  <c r="BU695" i="1"/>
  <c r="BU693" i="1"/>
  <c r="BU691" i="1"/>
  <c r="BU689" i="1"/>
  <c r="BU687" i="1"/>
  <c r="BU685" i="1"/>
  <c r="BU683" i="1"/>
  <c r="BU681" i="1"/>
  <c r="BU679" i="1"/>
  <c r="BU677" i="1"/>
  <c r="BU675" i="1"/>
  <c r="BU673" i="1"/>
  <c r="BU671" i="1"/>
  <c r="BU669" i="1"/>
  <c r="BU667" i="1"/>
  <c r="BU665" i="1"/>
  <c r="BU663" i="1"/>
  <c r="BU661" i="1"/>
  <c r="BU659" i="1"/>
  <c r="BU657" i="1"/>
  <c r="BU655" i="1"/>
  <c r="BU653" i="1"/>
  <c r="BU651" i="1"/>
  <c r="BU649" i="1"/>
  <c r="BU647" i="1"/>
  <c r="BU645" i="1"/>
  <c r="BU643" i="1"/>
  <c r="BU641" i="1"/>
  <c r="BU639" i="1"/>
  <c r="BU637" i="1"/>
  <c r="BU635" i="1"/>
  <c r="BU633" i="1"/>
  <c r="BU631" i="1"/>
  <c r="BU629" i="1"/>
  <c r="BU627" i="1"/>
  <c r="BU625" i="1"/>
  <c r="BU623" i="1"/>
  <c r="BU621" i="1"/>
  <c r="BU619" i="1"/>
  <c r="BU617" i="1"/>
  <c r="BU615" i="1"/>
  <c r="BU613" i="1"/>
  <c r="BU611" i="1"/>
  <c r="BU609" i="1"/>
  <c r="BU607" i="1"/>
  <c r="BU605" i="1"/>
  <c r="BU603" i="1"/>
  <c r="BU601" i="1"/>
  <c r="BU599" i="1"/>
  <c r="BU597" i="1"/>
  <c r="BU595" i="1"/>
  <c r="BU593" i="1"/>
  <c r="BU591" i="1"/>
  <c r="BU589" i="1"/>
  <c r="BU587" i="1"/>
  <c r="BU585" i="1"/>
  <c r="BU583" i="1"/>
  <c r="BU581" i="1"/>
  <c r="BU579" i="1"/>
  <c r="BU577" i="1"/>
  <c r="BU575" i="1"/>
  <c r="BU573" i="1"/>
  <c r="BU571" i="1"/>
  <c r="BU569" i="1"/>
  <c r="BU567" i="1"/>
  <c r="BU565" i="1"/>
  <c r="BU563" i="1"/>
  <c r="BU561" i="1"/>
  <c r="BU559" i="1"/>
  <c r="BU557" i="1"/>
  <c r="BU555" i="1"/>
  <c r="BU553" i="1"/>
  <c r="BU551" i="1"/>
  <c r="BU549" i="1"/>
  <c r="BU547" i="1"/>
  <c r="BU545" i="1"/>
  <c r="BU543" i="1"/>
  <c r="BU541" i="1"/>
  <c r="BU539" i="1"/>
  <c r="BU537" i="1"/>
  <c r="BU535" i="1"/>
  <c r="BU533" i="1"/>
  <c r="BU531" i="1"/>
  <c r="BU529" i="1"/>
  <c r="BU527" i="1"/>
  <c r="BU525" i="1"/>
  <c r="BU523" i="1"/>
  <c r="BU521" i="1"/>
  <c r="BU519" i="1"/>
  <c r="BU517" i="1"/>
  <c r="BU515" i="1"/>
  <c r="BU513" i="1"/>
  <c r="BU511" i="1"/>
  <c r="BU509" i="1"/>
  <c r="BU507" i="1"/>
  <c r="BU505" i="1"/>
  <c r="BU503" i="1"/>
  <c r="BU501" i="1"/>
  <c r="BU499" i="1"/>
  <c r="BU497" i="1"/>
  <c r="BU495" i="1"/>
  <c r="BU493" i="1"/>
  <c r="BU491" i="1"/>
  <c r="BU489" i="1"/>
  <c r="BU487" i="1"/>
  <c r="BU485" i="1"/>
  <c r="BU483" i="1"/>
  <c r="BU481" i="1"/>
  <c r="BU479" i="1"/>
  <c r="BU477" i="1"/>
  <c r="BU475" i="1"/>
  <c r="BU473" i="1"/>
  <c r="BU471" i="1"/>
  <c r="BU469" i="1"/>
  <c r="BU467" i="1"/>
  <c r="BU465" i="1"/>
  <c r="BU463" i="1"/>
  <c r="BU461" i="1"/>
  <c r="BU459" i="1"/>
  <c r="BU457" i="1"/>
  <c r="BU455" i="1"/>
  <c r="BU453" i="1"/>
  <c r="BU451" i="1"/>
  <c r="BU449" i="1"/>
  <c r="BU447" i="1"/>
  <c r="BU445" i="1"/>
  <c r="BU443" i="1"/>
  <c r="BU441" i="1"/>
  <c r="BU439" i="1"/>
  <c r="BU437" i="1"/>
  <c r="BU435" i="1"/>
  <c r="BU433" i="1"/>
  <c r="BU431" i="1"/>
  <c r="BU429" i="1"/>
  <c r="BU427" i="1"/>
  <c r="BU425" i="1"/>
  <c r="BU423" i="1"/>
  <c r="BU421" i="1"/>
  <c r="BU419" i="1"/>
  <c r="BU417" i="1"/>
  <c r="BU415" i="1"/>
  <c r="BU413" i="1"/>
  <c r="BU411" i="1"/>
  <c r="BU409" i="1"/>
  <c r="BU407" i="1"/>
  <c r="BU405" i="1"/>
  <c r="BU403" i="1"/>
  <c r="BU401" i="1"/>
  <c r="BU399" i="1"/>
  <c r="BU397" i="1"/>
  <c r="BU395" i="1"/>
  <c r="BU393" i="1"/>
  <c r="BU391" i="1"/>
  <c r="BU389" i="1"/>
  <c r="BU387" i="1"/>
  <c r="BU385" i="1"/>
  <c r="BU383" i="1"/>
  <c r="BU381" i="1"/>
  <c r="BU379" i="1"/>
  <c r="BU377" i="1"/>
  <c r="BU375" i="1"/>
  <c r="BU373" i="1"/>
  <c r="BU371" i="1"/>
  <c r="BU369" i="1"/>
  <c r="BU367" i="1"/>
  <c r="BU365" i="1"/>
  <c r="BU363" i="1"/>
  <c r="BU361" i="1"/>
  <c r="BU359" i="1"/>
  <c r="BU357" i="1"/>
  <c r="BU355" i="1"/>
  <c r="BU353" i="1"/>
  <c r="BU351" i="1"/>
  <c r="BU349" i="1"/>
  <c r="BU347" i="1"/>
  <c r="BU345" i="1"/>
  <c r="BU343" i="1"/>
  <c r="BU522" i="1"/>
  <c r="BU520" i="1"/>
  <c r="BU512" i="1"/>
  <c r="BU492" i="1"/>
  <c r="BU484" i="1"/>
  <c r="BU476" i="1"/>
  <c r="BU466" i="1"/>
  <c r="BU464" i="1"/>
  <c r="BU460" i="1"/>
  <c r="BU454" i="1"/>
  <c r="BU446" i="1"/>
  <c r="BU442" i="1"/>
  <c r="BU434" i="1"/>
  <c r="BU428" i="1"/>
  <c r="BU416" i="1"/>
  <c r="BU414" i="1"/>
  <c r="BU410" i="1"/>
  <c r="BU394" i="1"/>
  <c r="BU382" i="1"/>
  <c r="BU378" i="1"/>
  <c r="BU372" i="1"/>
  <c r="BU348" i="1"/>
  <c r="BU216" i="1"/>
  <c r="BU214" i="1"/>
  <c r="BU212" i="1"/>
  <c r="BU210" i="1"/>
  <c r="BU208" i="1"/>
  <c r="BU206" i="1"/>
  <c r="BU204" i="1"/>
  <c r="BU202" i="1"/>
  <c r="BU200" i="1"/>
  <c r="BU198" i="1"/>
  <c r="BU196" i="1"/>
  <c r="BU194" i="1"/>
  <c r="BU192" i="1"/>
  <c r="BU190" i="1"/>
  <c r="BU188" i="1"/>
  <c r="BU186" i="1"/>
  <c r="BU184" i="1"/>
  <c r="BU182" i="1"/>
  <c r="BU180" i="1"/>
  <c r="BU178" i="1"/>
  <c r="BU176" i="1"/>
  <c r="BU174" i="1"/>
  <c r="BU172" i="1"/>
  <c r="BU170" i="1"/>
  <c r="BU168" i="1"/>
  <c r="BU166" i="1"/>
  <c r="BU164" i="1"/>
  <c r="BU162" i="1"/>
  <c r="BU160" i="1"/>
  <c r="BU158" i="1"/>
  <c r="BU156" i="1"/>
  <c r="BU154" i="1"/>
  <c r="BU152" i="1"/>
  <c r="BU150" i="1"/>
  <c r="BU148" i="1"/>
  <c r="BU146" i="1"/>
  <c r="BU144" i="1"/>
  <c r="BU142" i="1"/>
  <c r="BU140" i="1"/>
  <c r="BU138" i="1"/>
  <c r="BU136" i="1"/>
  <c r="BU134" i="1"/>
  <c r="BU132" i="1"/>
  <c r="BU130" i="1"/>
  <c r="BU128" i="1"/>
  <c r="BU126" i="1"/>
  <c r="BU124" i="1"/>
  <c r="BU122" i="1"/>
  <c r="BU120" i="1"/>
  <c r="BU118" i="1"/>
  <c r="BU116" i="1"/>
  <c r="BU114" i="1"/>
  <c r="BU112" i="1"/>
  <c r="BU110" i="1"/>
  <c r="BU108" i="1"/>
  <c r="BU106" i="1"/>
  <c r="BU104" i="1"/>
  <c r="BU102" i="1"/>
  <c r="BU100" i="1"/>
  <c r="BU98" i="1"/>
  <c r="BU96" i="1"/>
  <c r="BU94" i="1"/>
  <c r="BU92" i="1"/>
  <c r="BU90" i="1"/>
  <c r="BU666" i="1"/>
  <c r="BU662" i="1"/>
  <c r="BU652" i="1"/>
  <c r="BU644" i="1"/>
  <c r="BU638" i="1"/>
  <c r="BU628" i="1"/>
  <c r="BU624" i="1"/>
  <c r="BU620" i="1"/>
  <c r="BU614" i="1"/>
  <c r="BU604" i="1"/>
  <c r="BU586" i="1"/>
  <c r="BU574" i="1"/>
  <c r="BU562" i="1"/>
  <c r="BU554" i="1"/>
  <c r="BU546" i="1"/>
  <c r="BU540" i="1"/>
  <c r="BU526" i="1"/>
  <c r="BU518" i="1"/>
  <c r="BU514" i="1"/>
  <c r="BU508" i="1"/>
  <c r="BU494" i="1"/>
  <c r="BU488" i="1"/>
  <c r="BU468" i="1"/>
  <c r="BU452" i="1"/>
  <c r="BU448" i="1"/>
  <c r="BU440" i="1"/>
  <c r="BU436" i="1"/>
  <c r="BU426" i="1"/>
  <c r="BU408" i="1"/>
  <c r="BU402" i="1"/>
  <c r="BU392" i="1"/>
  <c r="BU386" i="1"/>
  <c r="BU366" i="1"/>
  <c r="BU332" i="1"/>
  <c r="BU320" i="1"/>
  <c r="BU318" i="1"/>
  <c r="BU316" i="1"/>
  <c r="BU312" i="1"/>
  <c r="BU310" i="1"/>
  <c r="BU290" i="1"/>
  <c r="BU288" i="1"/>
  <c r="BU280" i="1"/>
  <c r="BU278" i="1"/>
  <c r="BU276" i="1"/>
  <c r="BU246" i="1"/>
  <c r="BU230" i="1"/>
  <c r="BU228" i="1"/>
  <c r="BU224" i="1"/>
  <c r="BA865" i="1"/>
  <c r="BU672" i="1"/>
  <c r="BU668" i="1"/>
  <c r="BU658" i="1"/>
  <c r="BU656" i="1"/>
  <c r="BU654" i="1"/>
  <c r="BU648" i="1"/>
  <c r="BU632" i="1"/>
  <c r="BU626" i="1"/>
  <c r="BU616" i="1"/>
  <c r="BU612" i="1"/>
  <c r="BU606" i="1"/>
  <c r="BU602" i="1"/>
  <c r="BU598" i="1"/>
  <c r="BU592" i="1"/>
  <c r="BU584" i="1"/>
  <c r="BU578" i="1"/>
  <c r="BU570" i="1"/>
  <c r="BU552" i="1"/>
  <c r="BU548" i="1"/>
  <c r="BU544" i="1"/>
  <c r="BU536" i="1"/>
  <c r="BU534" i="1"/>
  <c r="BU532" i="1"/>
  <c r="BU506" i="1"/>
  <c r="BU502" i="1"/>
  <c r="BU498" i="1"/>
  <c r="BU486" i="1"/>
  <c r="BU482" i="1"/>
  <c r="BU478" i="1"/>
  <c r="BU472" i="1"/>
  <c r="BU470" i="1"/>
  <c r="BU450" i="1"/>
  <c r="BU438" i="1"/>
  <c r="BU432" i="1"/>
  <c r="BU424" i="1"/>
  <c r="BU418" i="1"/>
  <c r="BU406" i="1"/>
  <c r="BU396" i="1"/>
  <c r="BU390" i="1"/>
  <c r="BU384" i="1"/>
  <c r="BU380" i="1"/>
  <c r="BU374" i="1"/>
  <c r="BU368" i="1"/>
  <c r="BU360" i="1"/>
  <c r="BU358" i="1"/>
  <c r="BU352" i="1"/>
  <c r="BU350" i="1"/>
  <c r="BU342" i="1"/>
  <c r="BU340" i="1"/>
  <c r="BU334" i="1"/>
  <c r="BU328" i="1"/>
  <c r="BU324" i="1"/>
  <c r="BU322" i="1"/>
  <c r="BU314" i="1"/>
  <c r="BU302" i="1"/>
  <c r="BU300" i="1"/>
  <c r="BU298" i="1"/>
  <c r="BU296" i="1"/>
  <c r="BU294" i="1"/>
  <c r="BU292" i="1"/>
  <c r="BU286" i="1"/>
  <c r="BU284" i="1"/>
  <c r="BU282" i="1"/>
  <c r="BU274" i="1"/>
  <c r="BU272" i="1"/>
  <c r="BU264" i="1"/>
  <c r="BU262" i="1"/>
  <c r="BU258" i="1"/>
  <c r="BU256" i="1"/>
  <c r="BU254" i="1"/>
  <c r="BU252" i="1"/>
  <c r="BU250" i="1"/>
  <c r="BU242" i="1"/>
  <c r="BU240" i="1"/>
  <c r="BU236" i="1"/>
  <c r="BU232" i="1"/>
  <c r="BU226" i="1"/>
  <c r="BU222" i="1"/>
  <c r="BU220" i="1"/>
  <c r="BU218" i="1"/>
  <c r="BP865" i="1"/>
  <c r="AT865" i="1"/>
  <c r="BB865" i="1"/>
  <c r="BQ865" i="1"/>
  <c r="BK865" i="1"/>
  <c r="BU670" i="1"/>
  <c r="BU664" i="1"/>
  <c r="BU660" i="1"/>
  <c r="BU646" i="1"/>
  <c r="BU642" i="1"/>
  <c r="BU634" i="1"/>
  <c r="BU630" i="1"/>
  <c r="BU618" i="1"/>
  <c r="BU610" i="1"/>
  <c r="BU596" i="1"/>
  <c r="BU588" i="1"/>
  <c r="BU580" i="1"/>
  <c r="BU572" i="1"/>
  <c r="BU568" i="1"/>
  <c r="BU564" i="1"/>
  <c r="BU558" i="1"/>
  <c r="BU550" i="1"/>
  <c r="BU542" i="1"/>
  <c r="BU538" i="1"/>
  <c r="BU524" i="1"/>
  <c r="BU516" i="1"/>
  <c r="BU510" i="1"/>
  <c r="BU504" i="1"/>
  <c r="BU500" i="1"/>
  <c r="BU496" i="1"/>
  <c r="BU490" i="1"/>
  <c r="BU480" i="1"/>
  <c r="BU474" i="1"/>
  <c r="BU462" i="1"/>
  <c r="BU458" i="1"/>
  <c r="BU456" i="1"/>
  <c r="BU444" i="1"/>
  <c r="BU430" i="1"/>
  <c r="BU422" i="1"/>
  <c r="BU420" i="1"/>
  <c r="BU412" i="1"/>
  <c r="BU404" i="1"/>
  <c r="BU400" i="1"/>
  <c r="BU398" i="1"/>
  <c r="BU388" i="1"/>
  <c r="BU376" i="1"/>
  <c r="BU370" i="1"/>
  <c r="BU364" i="1"/>
  <c r="BU362" i="1"/>
  <c r="BU356" i="1"/>
  <c r="BU354" i="1"/>
  <c r="BU346" i="1"/>
  <c r="BU344" i="1"/>
  <c r="BU338" i="1"/>
  <c r="BU336" i="1"/>
  <c r="BU330" i="1"/>
  <c r="BU326" i="1"/>
  <c r="BU308" i="1"/>
  <c r="BU306" i="1"/>
  <c r="BU304" i="1"/>
  <c r="BU270" i="1"/>
  <c r="BU268" i="1"/>
  <c r="BU266" i="1"/>
  <c r="BU260" i="1"/>
  <c r="BU248" i="1"/>
  <c r="BU244" i="1"/>
  <c r="BU238" i="1"/>
  <c r="BU234" i="1"/>
  <c r="BU2" i="1"/>
  <c r="AS865" i="1"/>
  <c r="BJ865" i="1"/>
  <c r="AU865" i="1"/>
  <c r="BC865" i="1"/>
  <c r="BR865" i="1"/>
  <c r="BL865" i="1"/>
  <c r="BU341" i="1"/>
  <c r="BU339" i="1"/>
  <c r="BU337" i="1"/>
  <c r="BU335" i="1"/>
  <c r="BU333" i="1"/>
  <c r="BU331" i="1"/>
  <c r="BU329" i="1"/>
  <c r="BU327" i="1"/>
  <c r="BU325" i="1"/>
  <c r="BU323" i="1"/>
  <c r="BU321" i="1"/>
  <c r="BU319" i="1"/>
  <c r="BU317" i="1"/>
  <c r="BU315" i="1"/>
  <c r="BU313" i="1"/>
  <c r="BU311" i="1"/>
  <c r="BU309" i="1"/>
  <c r="BU307" i="1"/>
  <c r="BU305" i="1"/>
  <c r="BU303" i="1"/>
  <c r="BU301" i="1"/>
  <c r="BU299" i="1"/>
  <c r="BU297" i="1"/>
  <c r="BU295" i="1"/>
  <c r="BU293" i="1"/>
  <c r="BU291" i="1"/>
  <c r="BU289" i="1"/>
  <c r="BU287" i="1"/>
  <c r="BU285" i="1"/>
  <c r="BU283" i="1"/>
  <c r="BU281" i="1"/>
  <c r="BU279" i="1"/>
  <c r="BU277" i="1"/>
  <c r="BU275" i="1"/>
  <c r="BU273" i="1"/>
  <c r="BU271" i="1"/>
  <c r="BU269" i="1"/>
  <c r="BU267" i="1"/>
  <c r="BU265" i="1"/>
  <c r="BU263" i="1"/>
  <c r="BU261" i="1"/>
  <c r="BU259" i="1"/>
  <c r="BU257" i="1"/>
  <c r="BU255" i="1"/>
  <c r="BU253" i="1"/>
  <c r="BU251" i="1"/>
  <c r="BU249" i="1"/>
  <c r="BU247" i="1"/>
  <c r="BU245" i="1"/>
  <c r="BU243" i="1"/>
  <c r="BU241" i="1"/>
  <c r="BU239" i="1"/>
  <c r="BU237" i="1"/>
  <c r="BU235" i="1"/>
  <c r="BU233" i="1"/>
  <c r="BU231" i="1"/>
  <c r="BU229" i="1"/>
  <c r="BU227" i="1"/>
  <c r="BU225" i="1"/>
  <c r="BU223" i="1"/>
  <c r="BU221" i="1"/>
  <c r="BU219" i="1"/>
  <c r="BU217" i="1"/>
  <c r="BU215" i="1"/>
  <c r="BU213" i="1"/>
  <c r="BU211" i="1"/>
  <c r="BU209" i="1"/>
  <c r="BU207" i="1"/>
  <c r="BU205" i="1"/>
  <c r="BU203" i="1"/>
  <c r="BU201" i="1"/>
  <c r="BU199" i="1"/>
  <c r="BU197" i="1"/>
  <c r="BU195" i="1"/>
  <c r="BU193" i="1"/>
  <c r="BU191" i="1"/>
  <c r="BU189" i="1"/>
  <c r="BU187" i="1"/>
  <c r="BU185" i="1"/>
  <c r="BU183" i="1"/>
  <c r="BU181" i="1"/>
  <c r="BU179" i="1"/>
  <c r="BU177" i="1"/>
  <c r="BU175" i="1"/>
  <c r="BU173" i="1"/>
  <c r="BU171" i="1"/>
  <c r="BU169" i="1"/>
  <c r="BU167" i="1"/>
  <c r="BU165" i="1"/>
  <c r="BU163" i="1"/>
  <c r="BU161" i="1"/>
  <c r="BU159" i="1"/>
  <c r="BU157" i="1"/>
  <c r="BU155" i="1"/>
  <c r="BU153" i="1"/>
  <c r="BU151" i="1"/>
  <c r="BU149" i="1"/>
  <c r="BU147" i="1"/>
  <c r="BU145" i="1"/>
  <c r="BU143" i="1"/>
  <c r="BU141" i="1"/>
  <c r="BU139" i="1"/>
  <c r="BU137" i="1"/>
  <c r="BU135" i="1"/>
  <c r="BU133" i="1"/>
  <c r="BU131" i="1"/>
  <c r="BU129" i="1"/>
  <c r="BU127" i="1"/>
  <c r="BU125" i="1"/>
  <c r="BU123" i="1"/>
  <c r="BU121" i="1"/>
  <c r="BU119" i="1"/>
  <c r="BU117" i="1"/>
  <c r="BU115" i="1"/>
  <c r="BU113" i="1"/>
  <c r="BU111" i="1"/>
  <c r="BU109" i="1"/>
  <c r="BU107" i="1"/>
  <c r="BU105" i="1"/>
  <c r="BU103" i="1"/>
  <c r="BU101" i="1"/>
  <c r="BU99" i="1"/>
  <c r="BU97" i="1"/>
  <c r="BU95" i="1"/>
  <c r="BU93" i="1"/>
  <c r="BU91" i="1"/>
  <c r="BU89" i="1"/>
  <c r="BU87" i="1"/>
  <c r="BU85" i="1"/>
  <c r="BU83" i="1"/>
  <c r="BU81" i="1"/>
  <c r="BU79" i="1"/>
  <c r="BU77" i="1"/>
  <c r="BU75" i="1"/>
  <c r="BU73" i="1"/>
  <c r="BU71" i="1"/>
  <c r="BU69" i="1"/>
  <c r="BU67" i="1"/>
  <c r="BU65" i="1"/>
  <c r="BU63" i="1"/>
  <c r="BU61" i="1"/>
  <c r="BU59" i="1"/>
  <c r="BU57" i="1"/>
  <c r="BU55" i="1"/>
  <c r="BU53" i="1"/>
  <c r="BU51" i="1"/>
  <c r="BU49" i="1"/>
  <c r="BU47" i="1"/>
  <c r="BU45" i="1"/>
  <c r="BU43" i="1"/>
  <c r="BU41" i="1"/>
  <c r="BU39" i="1"/>
  <c r="BU37" i="1"/>
  <c r="BU35" i="1"/>
  <c r="BU33" i="1"/>
  <c r="BU31" i="1"/>
  <c r="BU29" i="1"/>
  <c r="BU27" i="1"/>
  <c r="BU25" i="1"/>
  <c r="BU23" i="1"/>
  <c r="BU21" i="1"/>
  <c r="BU19" i="1"/>
  <c r="BU17" i="1"/>
  <c r="BU15" i="1"/>
  <c r="BU13" i="1"/>
  <c r="BU11" i="1"/>
  <c r="BU9" i="1"/>
  <c r="BU7" i="1"/>
  <c r="BU5" i="1"/>
  <c r="BU3" i="1"/>
  <c r="BU88" i="1"/>
  <c r="BU86" i="1"/>
  <c r="BU84" i="1"/>
  <c r="BU82" i="1"/>
  <c r="BU80" i="1"/>
  <c r="BU78" i="1"/>
  <c r="BU76" i="1"/>
  <c r="BU74" i="1"/>
  <c r="BU72" i="1"/>
  <c r="BU70" i="1"/>
  <c r="BU68" i="1"/>
  <c r="BU66" i="1"/>
  <c r="BU64" i="1"/>
  <c r="BU62" i="1"/>
  <c r="BU60" i="1"/>
  <c r="BU58" i="1"/>
  <c r="BU56" i="1"/>
  <c r="BU54" i="1"/>
  <c r="BU52" i="1"/>
  <c r="BU50" i="1"/>
  <c r="BU48" i="1"/>
  <c r="BU46" i="1"/>
  <c r="BU44" i="1"/>
  <c r="BU42" i="1"/>
  <c r="BU40" i="1"/>
  <c r="BU38" i="1"/>
  <c r="BU36" i="1"/>
  <c r="BU34" i="1"/>
  <c r="BU32" i="1"/>
  <c r="BU30" i="1"/>
  <c r="BU26" i="1"/>
  <c r="BU24" i="1"/>
  <c r="BU18" i="1"/>
  <c r="BU16" i="1"/>
  <c r="BU10" i="1"/>
  <c r="BU8" i="1"/>
  <c r="BU28" i="1"/>
  <c r="BU22" i="1"/>
  <c r="BU20" i="1"/>
  <c r="BU14" i="1"/>
  <c r="BU12" i="1"/>
  <c r="BU6" i="1"/>
  <c r="BU4" i="1"/>
  <c r="AH874" i="1"/>
  <c r="S865" i="1"/>
  <c r="T865" i="1"/>
  <c r="U865" i="1"/>
  <c r="V865" i="1"/>
  <c r="W865" i="1"/>
  <c r="X865" i="1"/>
  <c r="R865" i="1"/>
  <c r="R866" i="1"/>
  <c r="Q864" i="1"/>
  <c r="R864" i="1"/>
  <c r="S864" i="1"/>
  <c r="T864" i="1"/>
  <c r="U864" i="1"/>
  <c r="V864" i="1"/>
  <c r="W864" i="1"/>
  <c r="X864" i="1"/>
  <c r="P864" i="1"/>
  <c r="S866" i="1"/>
  <c r="T866" i="1"/>
  <c r="U866" i="1"/>
  <c r="V866" i="1"/>
  <c r="W866" i="1"/>
  <c r="X866" i="1"/>
  <c r="R867" i="1"/>
  <c r="S867" i="1"/>
  <c r="T867" i="1"/>
  <c r="U867" i="1"/>
  <c r="V867" i="1"/>
  <c r="W867" i="1"/>
  <c r="X867" i="1"/>
  <c r="R868" i="1"/>
  <c r="S868" i="1"/>
  <c r="T868" i="1"/>
  <c r="U868" i="1"/>
  <c r="V868" i="1"/>
  <c r="W868" i="1"/>
  <c r="X868" i="1"/>
  <c r="R869" i="1"/>
  <c r="S869" i="1"/>
  <c r="T869" i="1"/>
  <c r="U869" i="1"/>
  <c r="V869" i="1"/>
  <c r="W869" i="1"/>
  <c r="X869" i="1"/>
  <c r="R870" i="1"/>
  <c r="S870" i="1"/>
  <c r="T870" i="1"/>
  <c r="U870" i="1"/>
  <c r="V870" i="1"/>
  <c r="W870" i="1"/>
  <c r="X870" i="1"/>
  <c r="R871" i="1"/>
  <c r="S871" i="1"/>
  <c r="T871" i="1"/>
  <c r="U871" i="1"/>
  <c r="V871" i="1"/>
  <c r="W871" i="1"/>
  <c r="X871" i="1"/>
  <c r="R872" i="1"/>
  <c r="S872" i="1"/>
  <c r="T872" i="1"/>
  <c r="U872" i="1"/>
  <c r="V872" i="1"/>
  <c r="W872" i="1"/>
  <c r="X872" i="1"/>
  <c r="R873" i="1"/>
  <c r="S873" i="1"/>
  <c r="T873" i="1"/>
  <c r="U873" i="1"/>
  <c r="V873" i="1"/>
  <c r="W873" i="1"/>
  <c r="X873" i="1"/>
  <c r="AY871" i="1" l="1"/>
  <c r="AX871" i="1"/>
  <c r="AT871" i="1"/>
  <c r="AW871" i="1"/>
  <c r="AV871" i="1"/>
  <c r="AS871" i="1"/>
  <c r="AU871" i="1"/>
  <c r="BU872" i="1"/>
  <c r="BU871" i="1"/>
  <c r="BU870" i="1"/>
  <c r="BU869" i="1"/>
  <c r="BU868" i="1"/>
  <c r="BU867" i="1"/>
  <c r="BU873" i="1"/>
  <c r="U874" i="1"/>
  <c r="R874" i="1"/>
  <c r="X874" i="1"/>
  <c r="W874" i="1"/>
  <c r="V874" i="1"/>
  <c r="T874" i="1"/>
  <c r="S87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" i="1"/>
</calcChain>
</file>

<file path=xl/sharedStrings.xml><?xml version="1.0" encoding="utf-8"?>
<sst xmlns="http://schemas.openxmlformats.org/spreadsheetml/2006/main" count="3540" uniqueCount="402">
  <si>
    <t>new test description</t>
  </si>
  <si>
    <t>removed test description</t>
  </si>
  <si>
    <t>did test code change?</t>
  </si>
  <si>
    <t>random266of860</t>
  </si>
  <si>
    <t>changes_identified_counter</t>
  </si>
  <si>
    <t>https://api.github.com/repos/0xjac/ERC777/commits/d800b39446e34adbb0b429b1d7c8ffba71f18b7b</t>
  </si>
  <si>
    <t>https://github.com/0xjac/ERC777/commit/d800b39446e34adbb0b429b1d7c8ffba71f18b7b</t>
  </si>
  <si>
    <t>candidate_commits_csv_row</t>
  </si>
  <si>
    <t>changed_files_in_commit</t>
  </si>
  <si>
    <t>file_index_in_commit</t>
  </si>
  <si>
    <t>changes_found_in_file_counter</t>
  </si>
  <si>
    <t>patch_length</t>
  </si>
  <si>
    <t>test_description_change_index</t>
  </si>
  <si>
    <t>https://api.github.com/repos/5to6/5to6-codemod/commits/03a26108cb1de6d0cdda12291cf6e9ebbfc1e0b4</t>
  </si>
  <si>
    <t>https://github.com/5to6/5to6-codemod/commit/03a26108cb1de6d0cdda12291cf6e9ebbfc1e0b4</t>
  </si>
  <si>
    <t>https://api.github.com/repos/AlecAivazis/redux-responsive/commits/8caaa7e02d3fc44a893f8ec58249d31cd5215c0a</t>
  </si>
  <si>
    <t>https://github.com/AlecAivazis/redux-responsive/commit/8caaa7e02d3fc44a893f8ec58249d31cd5215c0a</t>
  </si>
  <si>
    <t>https://api.github.com/repos/amino/amino/commits/f5312c00161305129b693ae3f8187fb4a354add4</t>
  </si>
  <si>
    <t>https://github.com/amino/amino/commit/f5312c00161305129b693ae3f8187fb4a354add4</t>
  </si>
  <si>
    <t>https://api.github.com/repos/apigee-127/swagger-test-templates/commits/232a50eb7edc00c33c73f59e64eb1b7bb829cf3f</t>
  </si>
  <si>
    <t>https://github.com/apigee-127/swagger-test-templates/commit/232a50eb7edc00c33c73f59e64eb1b7bb829cf3f</t>
  </si>
  <si>
    <t>https://api.github.com/repos/apigee-127/swagger-test-templates/commits/dc6036d946ae4a231e47c09cb4d6f193458f5531</t>
  </si>
  <si>
    <t>https://github.com/apigee-127/swagger-test-templates/commit/dc6036d946ae4a231e47c09cb4d6f193458f5531</t>
  </si>
  <si>
    <t>https://api.github.com/repos/atom/etch/commits/010c47e6d84c4ffe0673a04e80f62a41a0328676</t>
  </si>
  <si>
    <t>https://github.com/atom/etch/commit/010c47e6d84c4ffe0673a04e80f62a41a0328676</t>
  </si>
  <si>
    <t>https://api.github.com/repos/atom/git-utils/commits/c15904da1de721c296187f299647d05335da5ed0</t>
  </si>
  <si>
    <t>https://github.com/atom/git-utils/commit/c15904da1de721c296187f299647d05335da5ed0</t>
  </si>
  <si>
    <t>https://api.github.com/repos/atom/sort-lines/commits/793626e40799fae1a347cf8aa7b640478c31c5f0</t>
  </si>
  <si>
    <t>https://github.com/atom/sort-lines/commit/793626e40799fae1a347cf8aa7b640478c31c5f0</t>
  </si>
  <si>
    <t>https://api.github.com/repos/autoNumeric/autoNumeric/commits/a87dd7ae2f7fe150c1ab2427d9b0bcc462b789ca</t>
  </si>
  <si>
    <t>https://github.com/autoNumeric/autoNumeric/commit/a87dd7ae2f7fe150c1ab2427d9b0bcc462b789ca</t>
  </si>
  <si>
    <t>https://api.github.com/repos/balderdashy/sails.io.js/commits/5c974b6b703562584a2780cb78a5d8aa96f98011</t>
  </si>
  <si>
    <t>https://github.com/balderdashy/sails.io.js/commit/5c974b6b703562584a2780cb78a5d8aa96f98011</t>
  </si>
  <si>
    <t>https://api.github.com/repos/balderdashy/waterline/commits/969ec2b5184933fa69d9a5376b01cba9e8da22f3</t>
  </si>
  <si>
    <t>https://github.com/balderdashy/waterline/commit/969ec2b5184933fa69d9a5376b01cba9e8da22f3</t>
  </si>
  <si>
    <t>https://api.github.com/repos/balderdashy/waterline/commits/cfc141b34902434bc79f27a14cc86ba5b04e0a01</t>
  </si>
  <si>
    <t>https://github.com/balderdashy/waterline/commit/cfc141b34902434bc79f27a14cc86ba5b04e0a01</t>
  </si>
  <si>
    <t>https://api.github.com/repos/balderdashy/waterline/commits/dc47820e171745e80fe0f154af2104fdd1d632b5</t>
  </si>
  <si>
    <t>https://github.com/balderdashy/waterline/commit/dc47820e171745e80fe0f154af2104fdd1d632b5</t>
  </si>
  <si>
    <t>https://api.github.com/repos/bbc/peaks.js/commits/f829b6e72eb07cc9e1e5214f9bf5fae617c33557</t>
  </si>
  <si>
    <t>https://github.com/bbc/peaks.js/commit/f829b6e72eb07cc9e1e5214f9bf5fae617c33557</t>
  </si>
  <si>
    <t>https://api.github.com/repos/benface/tailwindcss-filters/commits/b9a419553011652d95c6734bf8d05f03c8cb9483</t>
  </si>
  <si>
    <t>https://github.com/benface/tailwindcss-filters/commit/b9a419553011652d95c6734bf8d05f03c8cb9483</t>
  </si>
  <si>
    <t>https://api.github.com/repos/benjamn/reify/commits/adfc8d761838d961a9abc0be4f6d178a3be71ca2</t>
  </si>
  <si>
    <t>https://github.com/benjamn/reify/commit/adfc8d761838d961a9abc0be4f6d178a3be71ca2</t>
  </si>
  <si>
    <t>https://api.github.com/repos/bespokejs/bespoke/commits/ea420418bf3f9ac00e2a1578c0f4c8622781ab4b</t>
  </si>
  <si>
    <t>https://github.com/bespokejs/bespoke/commit/ea420418bf3f9ac00e2a1578c0f4c8622781ab4b</t>
  </si>
  <si>
    <t>https://api.github.com/repos/blakehaswell/mongoose-unique-validator/commits/0c639c838c8f0acba71cae00b0e04aed997a9b0b</t>
  </si>
  <si>
    <t>https://github.com/blakehaswell/mongoose-unique-validator/commit/0c639c838c8f0acba71cae00b0e04aed997a9b0b</t>
  </si>
  <si>
    <t>https://api.github.com/repos/Blizzard/node-rdkafka/commits/5a15a6c19df5e7e5dd1778305df1aeed60bf36b1</t>
  </si>
  <si>
    <t>https://github.com/Blizzard/node-rdkafka/commit/5a15a6c19df5e7e5dd1778305df1aeed60bf36b1</t>
  </si>
  <si>
    <t>https://api.github.com/repos/borodean/postcss-assets/commits/5c67d3b11b4c53d14705fb8ecd6beae4bd289689</t>
  </si>
  <si>
    <t>https://github.com/borodean/postcss-assets/commit/5c67d3b11b4c53d14705fb8ecd6beae4bd289689</t>
  </si>
  <si>
    <t>https://api.github.com/repos/borodean/postcss-assets/commits/8070c9f13209b80b1881fc83de027b3895656046</t>
  </si>
  <si>
    <t>https://github.com/borodean/postcss-assets/commit/8070c9f13209b80b1881fc83de027b3895656046</t>
  </si>
  <si>
    <t>https://api.github.com/repos/breejs/bree/commits/a8f7b13bd33c2f0a982ae28ec27278877fcdf829</t>
  </si>
  <si>
    <t>https://github.com/breejs/bree/commit/a8f7b13bd33c2f0a982ae28ec27278877fcdf829</t>
  </si>
  <si>
    <t>https://api.github.com/repos/breejs/bree/commits/b06a2f5e1d5984bb9430a0f4015e8e4bc80f95ea</t>
  </si>
  <si>
    <t>https://github.com/breejs/bree/commit/b06a2f5e1d5984bb9430a0f4015e8e4bc80f95ea</t>
  </si>
  <si>
    <t>https://api.github.com/repos/brenden/node-webshot/commits/a66d9bbe1da7243d4d56b3b72fbef7bd983b8912</t>
  </si>
  <si>
    <t>https://github.com/brenden/node-webshot/commit/a66d9bbe1da7243d4d56b3b72fbef7bd983b8912</t>
  </si>
  <si>
    <t>https://api.github.com/repos/BRIKEV/express-jsdoc-swagger/commits/302647d3e2e54dce9d4f4cc80042dfa805330902</t>
  </si>
  <si>
    <t>https://github.com/BRIKEV/express-jsdoc-swagger/commit/302647d3e2e54dce9d4f4cc80042dfa805330902</t>
  </si>
  <si>
    <t>https://api.github.com/repos/BRIKEV/express-jsdoc-swagger/commits/e0fca35c7b19f0bad9dbfff02331c38177d0b564</t>
  </si>
  <si>
    <t>https://github.com/BRIKEV/express-jsdoc-swagger/commit/e0fca35c7b19f0bad9dbfff02331c38177d0b564</t>
  </si>
  <si>
    <t>https://api.github.com/repos/britecharts/britecharts/commits/c8c79f12cb9b6bc24b2f8b14b255324aab9bfcbe</t>
  </si>
  <si>
    <t>https://github.com/britecharts/britecharts/commit/c8c79f12cb9b6bc24b2f8b14b255324aab9bfcbe</t>
  </si>
  <si>
    <t>https://api.github.com/repos/bustle/mobiledoc-kit/commits/e7798031d7f36631b068164b494a1dcf236a4497</t>
  </si>
  <si>
    <t>https://github.com/bustle/mobiledoc-kit/commit/e7798031d7f36631b068164b494a1dcf236a4497</t>
  </si>
  <si>
    <t>https://api.github.com/repos/carbon-design-system/carbon/commits/8ab436ea56d54c96be5492fffd640c4d20a6bc21</t>
  </si>
  <si>
    <t>https://github.com/carbon-design-system/carbon/commit/8ab436ea56d54c96be5492fffd640c4d20a6bc21</t>
  </si>
  <si>
    <t>https://api.github.com/repos/carboneio/carbone/commits/7c59fa6bd9e34db1c750b6855c171945bfdafaf5</t>
  </si>
  <si>
    <t>https://github.com/carboneio/carbone/commit/7c59fa6bd9e34db1c750b6855c171945bfdafaf5</t>
  </si>
  <si>
    <t>https://api.github.com/repos/carboneio/carbone/commits/b116ee1377ce46de64836b289b37f171a9012723</t>
  </si>
  <si>
    <t>https://github.com/carboneio/carbone/commit/b116ee1377ce46de64836b289b37f171a9012723</t>
  </si>
  <si>
    <t>https://api.github.com/repos/carhartl/jquery-cookie/commits/cd21803f2b253fe2520d9649e1185003e04006ee</t>
  </si>
  <si>
    <t>https://github.com/carhartl/jquery-cookie/commit/cd21803f2b253fe2520d9649e1185003e04006ee</t>
  </si>
  <si>
    <t>https://api.github.com/repos/ceejbot/fivebeans/commits/38ce9f66a88b8331be78b046874b759ea8d70ebc</t>
  </si>
  <si>
    <t>https://github.com/ceejbot/fivebeans/commit/38ce9f66a88b8331be78b046874b759ea8d70ebc</t>
  </si>
  <si>
    <t>https://api.github.com/repos/chill117/express-mysql-session/commits/138109e3e15ed44044048efaec3371b72526c426</t>
  </si>
  <si>
    <t>https://github.com/chill117/express-mysql-session/commit/138109e3e15ed44044048efaec3371b72526c426</t>
  </si>
  <si>
    <t>https://api.github.com/repos/chill117/express-mysql-session/commits/5d9d3f837e74f45fd96b8c7930bc379f953943d0</t>
  </si>
  <si>
    <t>https://github.com/chill117/express-mysql-session/commit/5d9d3f837e74f45fd96b8c7930bc379f953943d0</t>
  </si>
  <si>
    <t>https://api.github.com/repos/chill117/express-mysql-session/commits/66101dd33d1b39af23266c32226a5d84c10125be</t>
  </si>
  <si>
    <t>https://github.com/chill117/express-mysql-session/commit/66101dd33d1b39af23266c32226a5d84c10125be</t>
  </si>
  <si>
    <t>https://api.github.com/repos/chill117/express-mysql-session/commits/92a691797d96c4f18c3722e31afdee25b7831e78</t>
  </si>
  <si>
    <t>https://github.com/chill117/express-mysql-session/commit/92a691797d96c4f18c3722e31afdee25b7831e78</t>
  </si>
  <si>
    <t>https://api.github.com/repos/chill117/express-mysql-session/commits/e56b5b3a52ea09473c288cbe993c52e94d581db5</t>
  </si>
  <si>
    <t>https://github.com/chill117/express-mysql-session/commit/e56b5b3a52ea09473c288cbe993c52e94d581db5</t>
  </si>
  <si>
    <t>https://api.github.com/repos/chill117/express-mysql-session/commits/f7f4a3d0021a56ea0bb2caa7514c990d63fff639</t>
  </si>
  <si>
    <t>https://github.com/chill117/express-mysql-session/commit/f7f4a3d0021a56ea0bb2caa7514c990d63fff639</t>
  </si>
  <si>
    <t>https://api.github.com/repos/ChrisWren/grunt-nodemon/commits/df46923abe40c9950a1cc43a831acc73ec3000d4</t>
  </si>
  <si>
    <t>https://github.com/ChrisWren/grunt-nodemon/commit/df46923abe40c9950a1cc43a831acc73ec3000d4</t>
  </si>
  <si>
    <t>https://api.github.com/repos/Clarifai/clarifai-javascript/commits/20e757b891304fb0739204c0583b2ce1af61fb53</t>
  </si>
  <si>
    <t>https://github.com/Clarifai/clarifai-javascript/commit/20e757b891304fb0739204c0583b2ce1af61fb53</t>
  </si>
  <si>
    <t>https://api.github.com/repos/ConsenSys/Tokens/commits/aeea5f64718c6c8113f0f4e1e2c9abe329f03860</t>
  </si>
  <si>
    <t>https://github.com/ConsenSys/Tokens/commit/aeea5f64718c6c8113f0f4e1e2c9abe329f03860</t>
  </si>
  <si>
    <t>https://api.github.com/repos/dareid/chakram/commits/bf1035af14cb90de9ac4e83cc89e40e82fa2e194</t>
  </si>
  <si>
    <t>https://github.com/dareid/chakram/commit/bf1035af14cb90de9ac4e83cc89e40e82fa2e194</t>
  </si>
  <si>
    <t>https://api.github.com/repos/developit/greenlet/commits/46e92aade7b9ceead17cd2ccbcd22811d587fadb</t>
  </si>
  <si>
    <t>https://github.com/developit/greenlet/commit/46e92aade7b9ceead17cd2ccbcd22811d587fadb</t>
  </si>
  <si>
    <t>https://api.github.com/repos/developit/greenlet/commits/92e451df0f928fdaeb7be2e678e59a32e6d3b85f</t>
  </si>
  <si>
    <t>https://github.com/developit/greenlet/commit/92e451df0f928fdaeb7be2e678e59a32e6d3b85f</t>
  </si>
  <si>
    <t>https://api.github.com/repos/DianaIonita/serverless-api-gateway-caching/commits/7351a210c27787536f36f18a894f654b985c21c1</t>
  </si>
  <si>
    <t>https://github.com/DianaIonita/serverless-api-gateway-caching/commit/7351a210c27787536f36f18a894f654b985c21c1</t>
  </si>
  <si>
    <t>https://api.github.com/repos/dleitee/strman/commits/1f7641779a3b2dfa758b3c83296ada07cad7edb9</t>
  </si>
  <si>
    <t>https://github.com/dleitee/strman/commit/1f7641779a3b2dfa758b3c83296ada07cad7edb9</t>
  </si>
  <si>
    <t>https://api.github.com/repos/docsbydoxdox/doxdox/commits/baa7716c0fd9ecc67e4ef2bdd5ffbdd72298637d</t>
  </si>
  <si>
    <t>https://github.com/docsbydoxdox/doxdox/commit/baa7716c0fd9ecc67e4ef2bdd5ffbdd72298637d</t>
  </si>
  <si>
    <t>https://api.github.com/repos/electrode-io/electrode-csrf-jwt/commits/4a5a2dfe7960fdceab34d66456358a92075eb777</t>
  </si>
  <si>
    <t>https://github.com/electrode-io/electrode-csrf-jwt/commit/4a5a2dfe7960fdceab34d66456358a92075eb777</t>
  </si>
  <si>
    <t>https://api.github.com/repos/enricostara/telegram.link/commits/27ecb2658a28b79ee5437f9a83719afb4457ab1c</t>
  </si>
  <si>
    <t>https://github.com/enricostara/telegram.link/commit/27ecb2658a28b79ee5437f9a83719afb4457ab1c</t>
  </si>
  <si>
    <t>https://api.github.com/repos/ericholiveira/studio/commits/079ef1edabbe9c87d2a83da9b6609f3ac0fa856e</t>
  </si>
  <si>
    <t>https://github.com/ericholiveira/studio/commit/079ef1edabbe9c87d2a83da9b6609f3ac0fa856e</t>
  </si>
  <si>
    <t>https://api.github.com/repos/expressjs/body-parser/commits/56a2b73c26b2238bc3050ad90af9ab9c62f4eb97</t>
  </si>
  <si>
    <t>https://github.com/expressjs/body-parser/commit/56a2b73c26b2238bc3050ad90af9ab9c62f4eb97</t>
  </si>
  <si>
    <t>https://api.github.com/repos/expressjs/body-parser/commits/57b1426c652a6b6d4a75430fd970b46a5ed190a5</t>
  </si>
  <si>
    <t>https://github.com/expressjs/body-parser/commit/57b1426c652a6b6d4a75430fd970b46a5ed190a5</t>
  </si>
  <si>
    <t>https://api.github.com/repos/expressjs/cookie-session/commits/6ccda01b19bff02b3bf3b6c50ff4ea07dacc3ffa</t>
  </si>
  <si>
    <t>https://github.com/expressjs/cookie-session/commit/6ccda01b19bff02b3bf3b6c50ff4ea07dacc3ffa</t>
  </si>
  <si>
    <t>https://api.github.com/repos/findmypast-oss/git-mob/commits/191a90ebbaeb7860d0824ae811e659f790beadd9</t>
  </si>
  <si>
    <t>https://github.com/findmypast-oss/git-mob/commit/191a90ebbaeb7860d0824ae811e659f790beadd9</t>
  </si>
  <si>
    <t>https://api.github.com/repos/findmypast-oss/git-mob/commits/5a37b55f5ff1d1ba12983736765d652924c99e4a</t>
  </si>
  <si>
    <t>https://github.com/findmypast-oss/git-mob/commit/5a37b55f5ff1d1ba12983736765d652924c99e4a</t>
  </si>
  <si>
    <t>https://api.github.com/repos/florian/cookie.js/commits/cbbda347dd606f9799dda797a4ed751c2dc50c1b</t>
  </si>
  <si>
    <t>https://github.com/florian/cookie.js/commit/cbbda347dd606f9799dda797a4ed751c2dc50c1b</t>
  </si>
  <si>
    <t>https://api.github.com/repos/follow-redirects/follow-redirects/commits/591b53a3c216a8ab9126b7ac222e261d3f8917ca</t>
  </si>
  <si>
    <t>https://github.com/follow-redirects/follow-redirects/commit/591b53a3c216a8ab9126b7ac222e261d3f8917ca</t>
  </si>
  <si>
    <t>https://api.github.com/repos/GianlucaGuarini/icaro/commits/a910a6a3137f9b6d4b262c4749bc784fb0f0d2a8</t>
  </si>
  <si>
    <t>https://github.com/GianlucaGuarini/icaro/commit/a910a6a3137f9b6d4b262c4749bc784fb0f0d2a8</t>
  </si>
  <si>
    <t>https://api.github.com/repos/github/fetch/commits/66065840c9500d89416bd99f9927a3c6574c05af</t>
  </si>
  <si>
    <t>https://github.com/github/fetch/commit/66065840c9500d89416bd99f9927a3c6574c05af</t>
  </si>
  <si>
    <t>https://api.github.com/repos/glittershark/reactable/commits/2ac31a54a00db4a80a51934f01aa97d20fe4e404</t>
  </si>
  <si>
    <t>https://github.com/glittershark/reactable/commit/2ac31a54a00db4a80a51934f01aa97d20fe4e404</t>
  </si>
  <si>
    <t>https://api.github.com/repos/godmodelabs/flora-sql-parser/commits/f990bcbcffdee17c60d80390e3a69c0d73cf47fd</t>
  </si>
  <si>
    <t>https://github.com/godmodelabs/flora-sql-parser/commit/f990bcbcffdee17c60d80390e3a69c0d73cf47fd</t>
  </si>
  <si>
    <t>https://api.github.com/repos/graypegg/chromatism/commits/4d0327af1337061e1a3973a4f4a01828baf0bd9e</t>
  </si>
  <si>
    <t>https://github.com/graypegg/chromatism/commit/4d0327af1337061e1a3973a4f4a01828baf0bd9e</t>
  </si>
  <si>
    <t>https://api.github.com/repos/greena13/react-hotkeys/commits/fc8338814a345ee15003fdde426af1ff70cab386</t>
  </si>
  <si>
    <t>https://github.com/greena13/react-hotkeys/commit/fc8338814a345ee15003fdde426af1ff70cab386</t>
  </si>
  <si>
    <t>https://api.github.com/repos/gyzerok/adrenaline/commits/a7db118d2bfb73d05cce558cfea898623a23a6f3</t>
  </si>
  <si>
    <t>https://github.com/gyzerok/adrenaline/commit/a7db118d2bfb73d05cce558cfea898623a23a6f3</t>
  </si>
  <si>
    <t>https://api.github.com/repos/hapijs/glue/commits/aa30a14d90e46c40c037ffc20e28bfcdada7252b</t>
  </si>
  <si>
    <t>https://github.com/hapijs/glue/commit/aa30a14d90e46c40c037ffc20e28bfcdada7252b</t>
  </si>
  <si>
    <t>https://api.github.com/repos/htreu/OpenHAB-HomeKit-Bridge/commits/17b7ac90b1427e7a82f96c906e267c031413fa20</t>
  </si>
  <si>
    <t>https://github.com/htreu/OpenHAB-HomeKit-Bridge/commit/17b7ac90b1427e7a82f96c906e267c031413fa20</t>
  </si>
  <si>
    <t>https://api.github.com/repos/hughsk/flat/commits/1a0675173fd8381c3d2bc25c02af100959e15046</t>
  </si>
  <si>
    <t>https://github.com/hughsk/flat/commit/1a0675173fd8381c3d2bc25c02af100959e15046</t>
  </si>
  <si>
    <t>https://api.github.com/repos/jdeal/qim/commits/cf235343a4724e1f541e899aabae647ddde6c004</t>
  </si>
  <si>
    <t>https://github.com/jdeal/qim/commit/cf235343a4724e1f541e899aabae647ddde6c004</t>
  </si>
  <si>
    <t>https://api.github.com/repos/jlmakes/rematrix/commits/422ce6a2e615a69bee5897857d51c6835512663e</t>
  </si>
  <si>
    <t>https://github.com/jlmakes/rematrix/commit/422ce6a2e615a69bee5897857d51c6835512663e</t>
  </si>
  <si>
    <t>https://api.github.com/repos/jlmakes/scrollreveal/commits/eec79d8be7178975a3b893dcbee36d1f91fc0ec8</t>
  </si>
  <si>
    <t>https://github.com/jlmakes/scrollreveal/commit/eec79d8be7178975a3b893dcbee36d1f91fc0ec8</t>
  </si>
  <si>
    <t>https://api.github.com/repos/jneen/pjs/commits/e7a848d5df93593c77a080d914911f49ee63f89b</t>
  </si>
  <si>
    <t>https://github.com/jneen/pjs/commit/e7a848d5df93593c77a080d914911f49ee63f89b</t>
  </si>
  <si>
    <t>https://api.github.com/repos/johno/immutable-css/commits/f61c273ed4fb7de1fee8f47082a04ab6d6b5ae23</t>
  </si>
  <si>
    <t>https://github.com/johno/immutable-css/commit/f61c273ed4fb7de1fee8f47082a04ab6d6b5ae23</t>
  </si>
  <si>
    <t>https://api.github.com/repos/jonbern/fetch-retry/commits/7c747023736776b5c0614ff3b0fd72f804c7f001</t>
  </si>
  <si>
    <t>https://github.com/jonbern/fetch-retry/commit/7c747023736776b5c0614ff3b0fd72f804c7f001</t>
  </si>
  <si>
    <t>https://api.github.com/repos/jonbern/fetch-retry/commits/eb1167ad4f1868086d225947aee0558bfa96e8e4</t>
  </si>
  <si>
    <t>https://github.com/jonbern/fetch-retry/commit/eb1167ad4f1868086d225947aee0558bfa96e8e4</t>
  </si>
  <si>
    <t>https://api.github.com/repos/joshburgess/redux-most/commits/034825346b67c19d5680ee12ee03805689e67dac</t>
  </si>
  <si>
    <t>https://github.com/joshburgess/redux-most/commit/034825346b67c19d5680ee12ee03805689e67dac</t>
  </si>
  <si>
    <t>https://api.github.com/repos/joshgeller/react-redux-jwt-auth-example/commits/37a46bfc0413568d0419a99828dad6ed96c6cbf6</t>
  </si>
  <si>
    <t>https://github.com/joshgeller/react-redux-jwt-auth-example/commit/37a46bfc0413568d0419a99828dad6ed96c6cbf6</t>
  </si>
  <si>
    <t>https://api.github.com/repos/joshgeller/react-redux-jwt-auth-example/commits/43f23a5a1ee6dd44f78ec1219b3473e9bb3e42f5</t>
  </si>
  <si>
    <t>https://github.com/joshgeller/react-redux-jwt-auth-example/commit/43f23a5a1ee6dd44f78ec1219b3473e9bb3e42f5</t>
  </si>
  <si>
    <t>https://api.github.com/repos/JPeer264/node-semantic-git-commit-cli/commits/9a374e3fc08f949e9ee88a2f5caf3ed81cc728d9</t>
  </si>
  <si>
    <t>https://github.com/JPeer264/node-semantic-git-commit-cli/commit/9a374e3fc08f949e9ee88a2f5caf3ed81cc728d9</t>
  </si>
  <si>
    <t>https://api.github.com/repos/jprichardson/string.js/commits/0bc4ceeddc08231e19b95bfd6fbb00e9397d1026</t>
  </si>
  <si>
    <t>https://github.com/jprichardson/string.js/commit/0bc4ceeddc08231e19b95bfd6fbb00e9397d1026</t>
  </si>
  <si>
    <t>https://api.github.com/repos/jquatier/eureka-js-client/commits/81221bee5b31587011a8caf1af3671f3d5080b46</t>
  </si>
  <si>
    <t>https://github.com/jquatier/eureka-js-client/commit/81221bee5b31587011a8caf1af3671f3d5080b46</t>
  </si>
  <si>
    <t>https://api.github.com/repos/JS-Challenges/recursion-prompts/commits/0080c4f29056b276c5bb893d385f0cf21746c5bd</t>
  </si>
  <si>
    <t>https://github.com/JS-Challenges/recursion-prompts/commit/0080c4f29056b276c5bb893d385f0cf21746c5bd</t>
  </si>
  <si>
    <t>https://api.github.com/repos/jsdom/jsdom/commits/69f6bf689ba240c29c56f04b6e5d855f86e54a30</t>
  </si>
  <si>
    <t>https://github.com/jsdom/jsdom/commit/69f6bf689ba240c29c56f04b6e5d855f86e54a30</t>
  </si>
  <si>
    <t>https://api.github.com/repos/jshttp/basic-auth/commits/7b143b733d2589b31011c402a878e5bdd642361d</t>
  </si>
  <si>
    <t>https://github.com/jshttp/basic-auth/commit/7b143b733d2589b31011c402a878e5bdd642361d</t>
  </si>
  <si>
    <t>https://api.github.com/repos/jshttp/on-finished/commits/34333a8b489f71f974e4710c1b03233af37b4379</t>
  </si>
  <si>
    <t>https://github.com/jshttp/on-finished/commit/34333a8b489f71f974e4710c1b03233af37b4379</t>
  </si>
  <si>
    <t>https://api.github.com/repos/jshttp/type-is/commits/025ac4b76775ab7a497f9e51fb2f055d406ce1c5</t>
  </si>
  <si>
    <t>https://github.com/jshttp/type-is/commit/025ac4b76775ab7a497f9e51fb2f055d406ce1c5</t>
  </si>
  <si>
    <t>https://api.github.com/repos/jvalen/pixel-art-react/commits/543e8840d1c9a48725a371cab288eaf8b9aa2355</t>
  </si>
  <si>
    <t>https://github.com/jvalen/pixel-art-react/commit/543e8840d1c9a48725a371cab288eaf8b9aa2355</t>
  </si>
  <si>
    <t>https://api.github.com/repos/kentcdodds/cross-env/commits/5d932c930df1b7ec90f98a3e2e91562a765ee224</t>
  </si>
  <si>
    <t>https://github.com/kentcdodds/cross-env/commit/5d932c930df1b7ec90f98a3e2e91562a765ee224</t>
  </si>
  <si>
    <t>https://api.github.com/repos/krakenjs/zoid/commits/bb4144465d3f5ec667184b701986c1f2dc126971</t>
  </si>
  <si>
    <t>https://github.com/krakenjs/zoid/commit/bb4144465d3f5ec667184b701986c1f2dc126971</t>
  </si>
  <si>
    <t>https://api.github.com/repos/kriasoft/isomorphic-style-loader/commits/65c2d477ecc036bbd4fad6218a1b67d8fe1adfff</t>
  </si>
  <si>
    <t>https://github.com/kriasoft/isomorphic-style-loader/commit/65c2d477ecc036bbd4fad6218a1b67d8fe1adfff</t>
  </si>
  <si>
    <t>https://api.github.com/repos/kriasoft/isomorphic-style-loader/commits/d8fe7a2483693c46a8c0f997038b53f44e310ac5</t>
  </si>
  <si>
    <t>https://github.com/kriasoft/isomorphic-style-loader/commit/d8fe7a2483693c46a8c0f997038b53f44e310ac5</t>
  </si>
  <si>
    <t>https://api.github.com/repos/kshvmdn/nba.js/commits/bcca54325c3e309357415cc9ce277cd368093051</t>
  </si>
  <si>
    <t>https://github.com/kshvmdn/nba.js/commit/bcca54325c3e309357415cc9ce277cd368093051</t>
  </si>
  <si>
    <t>https://api.github.com/repos/kylealwyn/node-rest-api-boilerplate/commits/b4b89538689f3b123fe1e354026fc3470c66acca</t>
  </si>
  <si>
    <t>https://github.com/kylealwyn/node-rest-api-boilerplate/commit/b4b89538689f3b123fe1e354026fc3470c66acca</t>
  </si>
  <si>
    <t>https://api.github.com/repos/lazywithclass/winston-cloudwatch/commits/5a7daf789ad629ec081b58e49572c902b3e4ac27</t>
  </si>
  <si>
    <t>https://github.com/lazywithclass/winston-cloudwatch/commit/5a7daf789ad629ec081b58e49572c902b3e4ac27</t>
  </si>
  <si>
    <t>https://api.github.com/repos/leapmotion/leapjs/commits/263096b930a0df7cfac006fa0574b18ae171b03f</t>
  </si>
  <si>
    <t>https://github.com/leapmotion/leapjs/commit/263096b930a0df7cfac006fa0574b18ae171b03f</t>
  </si>
  <si>
    <t>https://api.github.com/repos/lebab/lebab/commits/312e592eb709e71f8dc25f502a8e8abc6e5a63f3</t>
  </si>
  <si>
    <t>https://github.com/lebab/lebab/commit/312e592eb709e71f8dc25f502a8e8abc6e5a63f3</t>
  </si>
  <si>
    <t>https://api.github.com/repos/lettertwo/appcache-webpack-plugin/commits/2ec9b16fadd167351fa99af56b1dca5f320ee0a4</t>
  </si>
  <si>
    <t>https://github.com/lettertwo/appcache-webpack-plugin/commit/2ec9b16fadd167351fa99af56b1dca5f320ee0a4</t>
  </si>
  <si>
    <t>https://api.github.com/repos/Level/abstract-leveldown/commits/25317143f3e016b1f93050618e044e032b4e16ed</t>
  </si>
  <si>
    <t>https://github.com/Level/abstract-leveldown/commit/25317143f3e016b1f93050618e044e032b4e16ed</t>
  </si>
  <si>
    <t>https://api.github.com/repos/lodash/lodash-webpack-plugin/commits/0850698ac127a80a1576a8894dd2c6cd3d0e42a1</t>
  </si>
  <si>
    <t>https://github.com/lodash/lodash-webpack-plugin/commit/0850698ac127a80a1576a8894dd2c6cd3d0e42a1</t>
  </si>
  <si>
    <t>https://api.github.com/repos/loopbackio/loopback-connector-postgresql/commits/2706edd32a3d7a92d7ed9e24f8be34fa55c53d46</t>
  </si>
  <si>
    <t>https://github.com/loopbackio/loopback-connector-postgresql/commit/2706edd32a3d7a92d7ed9e24f8be34fa55c53d46</t>
  </si>
  <si>
    <t>https://api.github.com/repos/lovell/sharp/commits/af66a7322546fe09fe9731d5a9d902f4b3ffcaa3</t>
  </si>
  <si>
    <t>https://github.com/lovell/sharp/commit/af66a7322546fe09fe9731d5a9d902f4b3ffcaa3</t>
  </si>
  <si>
    <t>https://api.github.com/repos/madewithlove/music-fns/commits/514b1527212b4d067c966c75c7ecfc47fd154318</t>
  </si>
  <si>
    <t>https://github.com/madewithlove/music-fns/commit/514b1527212b4d067c966c75c7ecfc47fd154318</t>
  </si>
  <si>
    <t>https://api.github.com/repos/madewithlove/music-fns/commits/87a690b99e9a718021d63e740d09e1a9fe8bb443</t>
  </si>
  <si>
    <t>https://github.com/madewithlove/music-fns/commit/87a690b99e9a718021d63e740d09e1a9fe8bb443</t>
  </si>
  <si>
    <t>https://api.github.com/repos/madewithlove/music-fns/commits/d8fafb7032fa5a27e683719afc58f90871698b53</t>
  </si>
  <si>
    <t>https://github.com/madewithlove/music-fns/commit/d8fafb7032fa5a27e683719afc58f90871698b53</t>
  </si>
  <si>
    <t>https://api.github.com/repos/maoberlehner/perfundo/commits/e6da3cb11f45a92da1007969836d530ee5706212</t>
  </si>
  <si>
    <t>https://github.com/maoberlehner/perfundo/commit/e6da3cb11f45a92da1007969836d530ee5706212</t>
  </si>
  <si>
    <t>https://api.github.com/repos/mickhansen/graphql-sequelize/commits/b92521c1aa002e0a82b5101b46b3d0d90af0e404</t>
  </si>
  <si>
    <t>https://github.com/mickhansen/graphql-sequelize/commit/b92521c1aa002e0a82b5101b46b3d0d90af0e404</t>
  </si>
  <si>
    <t>https://api.github.com/repos/Mostafa-Samir/klyng/commits/2122c02f2af1a6728fa26f881db0be7b49de9d6e</t>
  </si>
  <si>
    <t>https://github.com/Mostafa-Samir/klyng/commit/2122c02f2af1a6728fa26f881db0be7b49de9d6e</t>
  </si>
  <si>
    <t>https://api.github.com/repos/Mostafa-Samir/klyng/commits/828a5efb157f9240d51515367f0e4e67cdc78804</t>
  </si>
  <si>
    <t>https://github.com/Mostafa-Samir/klyng/commit/828a5efb157f9240d51515367f0e4e67cdc78804</t>
  </si>
  <si>
    <t>https://api.github.com/repos/mozilla/oghliner/commits/8503a7f4f0dd612a147ed0121ff2f0c17cdc46c8</t>
  </si>
  <si>
    <t>https://github.com/mozilla/oghliner/commit/8503a7f4f0dd612a147ed0121ff2f0c17cdc46c8</t>
  </si>
  <si>
    <t>https://api.github.com/repos/mozilla/oghliner/commits/a3c40b57520956ee7577b63979f53a93415289da</t>
  </si>
  <si>
    <t>https://github.com/mozilla/oghliner/commit/a3c40b57520956ee7577b63979f53a93415289da</t>
  </si>
  <si>
    <t>https://api.github.com/repos/nbluis/static-server/commits/d0f6c988715cda03a58b37fc58421f82f0680f4b</t>
  </si>
  <si>
    <t>https://github.com/nbluis/static-server/commit/d0f6c988715cda03a58b37fc58421f82f0680f4b</t>
  </si>
  <si>
    <t>https://api.github.com/repos/ncb000gt/node-es/commits/0eae1e46e1652c00f7548605409f8a5eb58d9650</t>
  </si>
  <si>
    <t>https://github.com/ncb000gt/node-es/commit/0eae1e46e1652c00f7548605409f8a5eb58d9650</t>
  </si>
  <si>
    <t>https://api.github.com/repos/nodeca/argparse/commits/09034680750e1ac45a549ce598472650cf97727e</t>
  </si>
  <si>
    <t>https://github.com/nodeca/argparse/commit/09034680750e1ac45a549ce598472650cf97727e</t>
  </si>
  <si>
    <t>https://api.github.com/repos/nodeca/argparse/commits/659613599a0043d10b6c5853579a551e99148d69</t>
  </si>
  <si>
    <t>https://github.com/nodeca/argparse/commit/659613599a0043d10b6c5853579a551e99148d69</t>
  </si>
  <si>
    <t>https://api.github.com/repos/nodeca/argparse/commits/8a7743efabddd5e58ddb37c4083c79f3604a1770</t>
  </si>
  <si>
    <t>https://github.com/nodeca/argparse/commit/8a7743efabddd5e58ddb37c4083c79f3604a1770</t>
  </si>
  <si>
    <t>https://api.github.com/repos/nodeca/argparse/commits/e2285d7cb4337a1629e647ad9526641f321c5b81</t>
  </si>
  <si>
    <t>https://github.com/nodeca/argparse/commit/e2285d7cb4337a1629e647ad9526641f321c5b81</t>
  </si>
  <si>
    <t>https://api.github.com/repos/nullobject/fkit/commits/94098269c0132ce68d7a139572188c5cd53af042</t>
  </si>
  <si>
    <t>https://github.com/nullobject/fkit/commit/94098269c0132ce68d7a139572188c5cd53af042</t>
  </si>
  <si>
    <t>https://api.github.com/repos/omichelsen/angular-clipboard/commits/ed671e56ecafb3b9ba5d3834580d5bb12be54470</t>
  </si>
  <si>
    <t>https://github.com/omichelsen/angular-clipboard/commit/ed671e56ecafb3b9ba5d3834580d5bb12be54470</t>
  </si>
  <si>
    <t>https://api.github.com/repos/oracle/node-oracledb/commits/669e38e7834c7e8024dd739b53ec6554eae1a2ff</t>
  </si>
  <si>
    <t>https://github.com/oracle/node-oracledb/commit/669e38e7834c7e8024dd739b53ec6554eae1a2ff</t>
  </si>
  <si>
    <t>https://api.github.com/repos/oracle/node-oracledb/commits/8c56eca6995a15dc7fdce3da6b7414aef7d675fa</t>
  </si>
  <si>
    <t>https://github.com/oracle/node-oracledb/commit/8c56eca6995a15dc7fdce3da6b7414aef7d675fa</t>
  </si>
  <si>
    <t>https://api.github.com/repos/otalk/getUserMedia/commits/dfcaa0ef6629d75483a053f57ad454627953d6bf</t>
  </si>
  <si>
    <t>https://github.com/otalk/getUserMedia/commit/dfcaa0ef6629d75483a053f57ad454627953d6bf</t>
  </si>
  <si>
    <t>https://api.github.com/repos/parse-community/parse-server/commits/b59517fd68a56885c9ab73525526e42ff4003333</t>
  </si>
  <si>
    <t>https://github.com/parse-community/parse-server/commit/b59517fd68a56885c9ab73525526e42ff4003333</t>
  </si>
  <si>
    <t>https://api.github.com/repos/paypal/react-engine/commits/ba86f3519b10e6f152eeda21f473ac59243e344f</t>
  </si>
  <si>
    <t>https://github.com/paypal/react-engine/commit/ba86f3519b10e6f152eeda21f473ac59243e344f</t>
  </si>
  <si>
    <t>https://api.github.com/repos/philbooth/vagueTime.js/commits/faddf1fd2d9854dc093da0cde0f2f4bb22b9c0ae</t>
  </si>
  <si>
    <t>https://github.com/philbooth/vagueTime.js/commit/faddf1fd2d9854dc093da0cde0f2f4bb22b9c0ae</t>
  </si>
  <si>
    <t>https://api.github.com/repos/pid/speakingurl/commits/8a7397473a5451a50d868924bd2ef67b5df02f6a</t>
  </si>
  <si>
    <t>https://github.com/pid/speakingurl/commit/8a7397473a5451a50d868924bd2ef67b5df02f6a</t>
  </si>
  <si>
    <t>https://api.github.com/repos/pillarjs/finalhandler/commits/f2234b3b7f3ff2e407b1e5acdaba4c050f75e521</t>
  </si>
  <si>
    <t>https://github.com/pillarjs/finalhandler/commit/f2234b3b7f3ff2e407b1e5acdaba4c050f75e521</t>
  </si>
  <si>
    <t>https://api.github.com/repos/pinojs/pino-http/commits/626eede60281e460e77968836293d671d709f19a</t>
  </si>
  <si>
    <t>https://github.com/pinojs/pino-http/commit/626eede60281e460e77968836293d671d709f19a</t>
  </si>
  <si>
    <t>https://api.github.com/repos/plexis-js/plexis/commits/753beaac17ee2f6bc1c9a7c21b6495e01bb19f70</t>
  </si>
  <si>
    <t>https://github.com/plexis-js/plexis/commit/753beaac17ee2f6bc1c9a7c21b6495e01bb19f70</t>
  </si>
  <si>
    <t>https://api.github.com/repos/prescottprue/react-redux-firebase/commits/1782f927146b81683d183f4ca1bd2501037114a1</t>
  </si>
  <si>
    <t>https://github.com/prescottprue/react-redux-firebase/commit/1782f927146b81683d183f4ca1bd2501037114a1</t>
  </si>
  <si>
    <t>https://api.github.com/repos/probot/stale/commits/ff31e9cece03ae6cb71a3c2ec423e6962c454d3c</t>
  </si>
  <si>
    <t>https://github.com/probot/stale/commit/ff31e9cece03ae6cb71a3c2ec423e6962c454d3c</t>
  </si>
  <si>
    <t>https://api.github.com/repos/ptx2/gymnasticon/commits/47e254620ace824288b851036e9c4996807f9124</t>
  </si>
  <si>
    <t>https://github.com/ptx2/gymnasticon/commit/47e254620ace824288b851036e9c4996807f9124</t>
  </si>
  <si>
    <t>https://api.github.com/repos/ramda/ramda-fantasy/commits/8675e8086afada93390df0957a1e73a004e878d2</t>
  </si>
  <si>
    <t>https://github.com/ramda/ramda-fantasy/commit/8675e8086afada93390df0957a1e73a004e878d2</t>
  </si>
  <si>
    <t>https://api.github.com/repos/reactjs/react-autocomplete/commits/af1f60e1afb65da10ef1fc0c874bfee86898e4aa</t>
  </si>
  <si>
    <t>https://github.com/reactjs/react-autocomplete/commit/af1f60e1afb65da10ef1fc0c874bfee86898e4aa</t>
  </si>
  <si>
    <t>https://api.github.com/repos/redux-json-api/redux-json-api/commits/302835b88ae6c6d733e68299ecfd31ced4354c7f</t>
  </si>
  <si>
    <t>https://github.com/redux-json-api/redux-json-api/commit/302835b88ae6c6d733e68299ecfd31ced4354c7f</t>
  </si>
  <si>
    <t>https://api.github.com/repos/redux-json-api/redux-json-api/commits/38fa007a7f80da991f9accd387261fbf4b1bb370</t>
  </si>
  <si>
    <t>https://github.com/redux-json-api/redux-json-api/commit/38fa007a7f80da991f9accd387261fbf4b1bb370</t>
  </si>
  <si>
    <t>https://api.github.com/repos/redux-json-api/redux-json-api/commits/3d645a40c8b7d3bfe6e8b44b58186b5e9f4f110f</t>
  </si>
  <si>
    <t>https://github.com/redux-json-api/redux-json-api/commit/3d645a40c8b7d3bfe6e8b44b58186b5e9f4f110f</t>
  </si>
  <si>
    <t>https://api.github.com/repos/redux-json-api/redux-json-api/commits/70ef03147230f26f6d82331431666bcb7facbe58</t>
  </si>
  <si>
    <t>https://github.com/redux-json-api/redux-json-api/commit/70ef03147230f26f6d82331431666bcb7facbe58</t>
  </si>
  <si>
    <t>https://api.github.com/repos/redux-json-api/redux-json-api/commits/7caa7417c248e398a2cd28d61be8f898ffbba0fc</t>
  </si>
  <si>
    <t>https://github.com/redux-json-api/redux-json-api/commit/7caa7417c248e398a2cd28d61be8f898ffbba0fc</t>
  </si>
  <si>
    <t>https://api.github.com/repos/redux-json-api/redux-json-api/commits/d5d805dcc740b2f19c6c70a287ff72e362545132</t>
  </si>
  <si>
    <t>https://github.com/redux-json-api/redux-json-api/commit/d5d805dcc740b2f19c6c70a287ff72e362545132</t>
  </si>
  <si>
    <t>https://api.github.com/repos/redux-json-api/redux-json-api/commits/e47f0d92a0a1662c64baa9c950459d89ad53540d</t>
  </si>
  <si>
    <t>https://github.com/redux-json-api/redux-json-api/commit/e47f0d92a0a1662c64baa9c950459d89ad53540d</t>
  </si>
  <si>
    <t>https://api.github.com/repos/redux-json-api/redux-json-api/commits/fd6dd6cdcdb7a9f7a892632fa095e4bf63c73af0</t>
  </si>
  <si>
    <t>https://github.com/redux-json-api/redux-json-api/commit/fd6dd6cdcdb7a9f7a892632fa095e4bf63c73af0</t>
  </si>
  <si>
    <t>https://api.github.com/repos/rhwilr/adonis-bumblebee/commits/3b88e0ce43c15e172cbf28b9debd2971303e77cf</t>
  </si>
  <si>
    <t>https://github.com/rhwilr/adonis-bumblebee/commit/3b88e0ce43c15e172cbf28b9debd2971303e77cf</t>
  </si>
  <si>
    <t>https://api.github.com/repos/rmurphey/js-assessment/commits/26ce06b000abf85c7467cb613be49c99557630b7</t>
  </si>
  <si>
    <t>https://github.com/rmurphey/js-assessment/commit/26ce06b000abf85c7467cb613be49c99557630b7</t>
  </si>
  <si>
    <t>https://api.github.com/repos/rmurphey/js-assessment/commits/26df5d6d11142cae1a9a8da4447f62a0cf686f7f</t>
  </si>
  <si>
    <t>https://github.com/rmurphey/js-assessment/commit/26df5d6d11142cae1a9a8da4447f62a0cf686f7f</t>
  </si>
  <si>
    <t>https://api.github.com/repos/rmurphey/js-assessment/commits/758888ac570e1bb68424c64bd907f6bfb6018397</t>
  </si>
  <si>
    <t>https://github.com/rmurphey/js-assessment/commit/758888ac570e1bb68424c64bd907f6bfb6018397</t>
  </si>
  <si>
    <t>https://api.github.com/repos/rmurphey/js-assessment/commits/9ea56fbda5bdd224a8c2cd10b2eb1d79e36f2a08</t>
  </si>
  <si>
    <t>https://github.com/rmurphey/js-assessment/commit/9ea56fbda5bdd224a8c2cd10b2eb1d79e36f2a08</t>
  </si>
  <si>
    <t>https://api.github.com/repos/rmurphey/js-assessment/commits/fd80b0e4313d280059bed0351b44977a827fa6e5</t>
  </si>
  <si>
    <t>https://github.com/rmurphey/js-assessment/commit/fd80b0e4313d280059bed0351b44977a827fa6e5</t>
  </si>
  <si>
    <t>https://api.github.com/repos/rodrigogs/kairos/commits/c495915ac2fd03efd5eb24ef8a75e971a6bbadb5</t>
  </si>
  <si>
    <t>https://github.com/rodrigogs/kairos/commit/c495915ac2fd03efd5eb24ef8a75e971a6bbadb5</t>
  </si>
  <si>
    <t>https://api.github.com/repos/rubenv/angular-gettext/commits/df0bdee39795cfb24f43687fc6c5086d9718a4f0</t>
  </si>
  <si>
    <t>https://github.com/rubenv/angular-gettext/commit/df0bdee39795cfb24f43687fc6c5086d9718a4f0</t>
  </si>
  <si>
    <t>https://api.github.com/repos/saguijs/sagui/commits/fc75e2db2a25e05e1d40b80833107f04cdc72398</t>
  </si>
  <si>
    <t>https://github.com/saguijs/sagui/commit/fc75e2db2a25e05e1d40b80833107f04cdc72398</t>
  </si>
  <si>
    <t>https://api.github.com/repos/sarbbottam/eslint-find-rules/commits/7593487735060485b9c58d2547ac8827d66c5937</t>
  </si>
  <si>
    <t>https://github.com/sarbbottam/eslint-find-rules/commit/7593487735060485b9c58d2547ac8827d66c5937</t>
  </si>
  <si>
    <t>https://api.github.com/repos/serby/save/commits/37582e533aaa7351e892e074790430fdd0e08537</t>
  </si>
  <si>
    <t>https://github.com/serby/save/commit/37582e533aaa7351e892e074790430fdd0e08537</t>
  </si>
  <si>
    <t>https://api.github.com/repos/SimoTod/alpine-turbo-drive-adapter/commits/d4ee7d3dea5d3f82dc4ec74f78aa2d49dd337623</t>
  </si>
  <si>
    <t>https://github.com/SimoTod/alpine-turbo-drive-adapter/commit/d4ee7d3dea5d3f82dc4ec74f78aa2d49dd337623</t>
  </si>
  <si>
    <t>https://api.github.com/repos/sindresorhus/execa/commits/7e4d44ce8f9d22e200e4f880e912c714b482842e</t>
  </si>
  <si>
    <t>https://github.com/sindresorhus/execa/commit/7e4d44ce8f9d22e200e4f880e912c714b482842e</t>
  </si>
  <si>
    <t>https://api.github.com/repos/sindresorhus/strip-json-comments/commits/3247aafe69dd75e2386712b5503a42766427aad9</t>
  </si>
  <si>
    <t>https://github.com/sindresorhus/strip-json-comments/commit/3247aafe69dd75e2386712b5503a42766427aad9</t>
  </si>
  <si>
    <t>https://api.github.com/repos/sinonjs/sinon/commits/ae5c6eb2d978db3521c3baa5970c10de3ea9fd95</t>
  </si>
  <si>
    <t>https://github.com/sinonjs/sinon/commit/ae5c6eb2d978db3521c3baa5970c10de3ea9fd95</t>
  </si>
  <si>
    <t>https://api.github.com/repos/sliptree/bootstrap-tokenfield/commits/b634cd9c207b58ed2041ccb2113af222e8a04085</t>
  </si>
  <si>
    <t>https://github.com/sliptree/bootstrap-tokenfield/commit/b634cd9c207b58ed2041ccb2113af222e8a04085</t>
  </si>
  <si>
    <t>https://api.github.com/repos/standard-things/esm/commits/52615b5256fd11d666cbfa12afda13fdcff1a746</t>
  </si>
  <si>
    <t>https://github.com/standard-things/esm/commit/52615b5256fd11d666cbfa12afda13fdcff1a746</t>
  </si>
  <si>
    <t>https://api.github.com/repos/staugaard/ember-resource/commits/9620a8601b0b086f25caba760982d7f4cbc232b6</t>
  </si>
  <si>
    <t>https://github.com/staugaard/ember-resource/commit/9620a8601b0b086f25caba760982d7f4cbc232b6</t>
  </si>
  <si>
    <t>https://api.github.com/repos/storesafe/cordova-sqlite-storage/commits/af805c96a8d9bee3a0a9e285e850a97dbeee57c6</t>
  </si>
  <si>
    <t>https://github.com/storesafe/cordova-sqlite-storage/commit/af805c96a8d9bee3a0a9e285e850a97dbeee57c6</t>
  </si>
  <si>
    <t>https://api.github.com/repos/Swaagie/minimize/commits/30c53d074156f88ee6e65ccad524bdb510527acc</t>
  </si>
  <si>
    <t>https://github.com/Swaagie/minimize/commit/30c53d074156f88ee6e65ccad524bdb510527acc</t>
  </si>
  <si>
    <t>https://api.github.com/repos/TalAter/SpeechKITT/commits/056d12cb6ef5e014d60d415fabf78d82983c08d6</t>
  </si>
  <si>
    <t>https://github.com/TalAter/SpeechKITT/commit/056d12cb6ef5e014d60d415fabf78d82983c08d6</t>
  </si>
  <si>
    <t>https://api.github.com/repos/timdp/es6-promise-pool/commits/49e0b34ff701bbd1379fa471d54cd82eead4644a</t>
  </si>
  <si>
    <t>https://github.com/timdp/es6-promise-pool/commit/49e0b34ff701bbd1379fa471d54cd82eead4644a</t>
  </si>
  <si>
    <t>https://api.github.com/repos/TryGhost/gatsby-source-ghost/commits/8118825008ff4effb4f151ab6473b670c6d32225</t>
  </si>
  <si>
    <t>https://github.com/TryGhost/gatsby-source-ghost/commit/8118825008ff4effb4f151ab6473b670c6d32225</t>
  </si>
  <si>
    <t>https://api.github.com/repos/vandium-io/lambda-tester/commits/4436b60b845ba55c30fa16150569bf1b7ae6fc8a</t>
  </si>
  <si>
    <t>https://github.com/vandium-io/lambda-tester/commit/4436b60b845ba55c30fa16150569bf1b7ae6fc8a</t>
  </si>
  <si>
    <t>https://api.github.com/repos/vandium-io/lambda-tester/commits/a49d438404eec60ea747034d0619f8a2a10beeff</t>
  </si>
  <si>
    <t>https://github.com/vandium-io/lambda-tester/commit/a49d438404eec60ea747034d0619f8a2a10beeff</t>
  </si>
  <si>
    <t>https://api.github.com/repos/visionmedia/superagent/commits/cc346383e27353e47def8093a1034d12e13e6492</t>
  </si>
  <si>
    <t>https://github.com/visionmedia/superagent/commit/cc346383e27353e47def8093a1034d12e13e6492</t>
  </si>
  <si>
    <t>https://api.github.com/repos/vuejs/vuex/commits/16fbb36f01043ce33615d272951076fabc5d6185</t>
  </si>
  <si>
    <t>https://github.com/vuejs/vuex/commit/16fbb36f01043ce33615d272951076fabc5d6185</t>
  </si>
  <si>
    <t>https://api.github.com/repos/vuejs/vuex/commits/506cea2aa6c68086bbf5f678e955f17a75a12849</t>
  </si>
  <si>
    <t>https://github.com/vuejs/vuex/commit/506cea2aa6c68086bbf5f678e955f17a75a12849</t>
  </si>
  <si>
    <t>https://api.github.com/repos/waldemarnt/testable-nodejs-api/commits/f365786e4aacea58963cfcef90e04a02e124b738</t>
  </si>
  <si>
    <t>https://github.com/waldemarnt/testable-nodejs-api/commit/f365786e4aacea58963cfcef90e04a02e124b738</t>
  </si>
  <si>
    <t>https://api.github.com/repos/waldemarnt/testable-nodejs-api/commits/f95e4efb29ea66f8553a0445fa31d07e61095c6f</t>
  </si>
  <si>
    <t>https://github.com/waldemarnt/testable-nodejs-api/commit/f95e4efb29ea66f8553a0445fa31d07e61095c6f</t>
  </si>
  <si>
    <t>https://api.github.com/repos/webcomponents/react-integration/commits/43c99ad62339a7e5c88e71235170c817d4a321ea</t>
  </si>
  <si>
    <t>https://github.com/webcomponents/react-integration/commit/43c99ad62339a7e5c88e71235170c817d4a321ea</t>
  </si>
  <si>
    <t>https://api.github.com/repos/webpack-contrib/sass-loader/commits/65fb67e8b3c356938cdd0ac74aeb46d19d2e1eff</t>
  </si>
  <si>
    <t>https://github.com/webpack-contrib/sass-loader/commit/65fb67e8b3c356938cdd0ac74aeb46d19d2e1eff</t>
  </si>
  <si>
    <t>https://api.github.com/repos/webpack-contrib/webpack-bundle-analyzer/commits/55b83efb5619122945c9b030976a968a3b1a382e</t>
  </si>
  <si>
    <t>https://github.com/webpack-contrib/webpack-bundle-analyzer/commit/55b83efb5619122945c9b030976a968a3b1a382e</t>
  </si>
  <si>
    <t>https://api.github.com/repos/yeoman/generator-angular/commits/e994d86e276eeb4963433da0865d4eb06e38eab3</t>
  </si>
  <si>
    <t>https://github.com/yeoman/generator-angular/commit/e994d86e276eeb4963433da0865d4eb06e38eab3</t>
  </si>
  <si>
    <t>COMMIT_URL</t>
  </si>
  <si>
    <t>HTML_COMMIT_URL</t>
  </si>
  <si>
    <t xml:space="preserve"> </t>
  </si>
  <si>
    <t>index</t>
  </si>
  <si>
    <t>words deleted</t>
  </si>
  <si>
    <t>words added</t>
  </si>
  <si>
    <t>min</t>
  </si>
  <si>
    <t>standard deviation</t>
  </si>
  <si>
    <t>max</t>
  </si>
  <si>
    <t>median</t>
  </si>
  <si>
    <t>average</t>
  </si>
  <si>
    <t>mode</t>
  </si>
  <si>
    <t>count</t>
  </si>
  <si>
    <t>countif&gt;0</t>
  </si>
  <si>
    <t>typo?</t>
  </si>
  <si>
    <t>typo: number of modified words</t>
  </si>
  <si>
    <t>semantics: preserved</t>
  </si>
  <si>
    <t>semantics: changed</t>
  </si>
  <si>
    <t>STATISTICS for the 226</t>
  </si>
  <si>
    <t>average of non-zero</t>
  </si>
  <si>
    <t>sum</t>
  </si>
  <si>
    <t>STATISTICS for the 30</t>
  </si>
  <si>
    <t>https://www.graphpad.com/quickcalcs/kappa1.cfm</t>
  </si>
  <si>
    <t>adds to 30?</t>
  </si>
  <si>
    <t>kappa</t>
  </si>
  <si>
    <t>countif1</t>
  </si>
  <si>
    <t>countif2</t>
  </si>
  <si>
    <t>countif3</t>
  </si>
  <si>
    <t>countif4</t>
  </si>
  <si>
    <t>countif5</t>
  </si>
  <si>
    <t>countif6</t>
  </si>
  <si>
    <t>countif7</t>
  </si>
  <si>
    <t>2nd author data</t>
  </si>
  <si>
    <t>inter-rater agreement</t>
  </si>
  <si>
    <t>random30of266round1</t>
  </si>
  <si>
    <t>random30of266round2</t>
  </si>
  <si>
    <t>This needs as input the number of times you agree on 1, the number of times you agree on 0, the number of times A says 1 and B says 0, and the number of times B says 1 and A says 0</t>
  </si>
  <si>
    <t>COUNTING STRIC AGREEMENT</t>
  </si>
  <si>
    <t>Analysis: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</si>
</sst>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Border="1"/>
    <xf numFmtId="0" fontId="0" fillId="4" borderId="1" xfId="0" applyFill="1" applyBorder="1"/>
    <xf numFmtId="164" fontId="0" fillId="4" borderId="0" xfId="0" applyNumberFormat="1" applyFill="1" applyBorder="1"/>
    <xf numFmtId="164" fontId="0" fillId="4" borderId="1" xfId="0" applyNumberFormat="1" applyFill="1" applyBorder="1"/>
    <xf numFmtId="0" fontId="0" fillId="4" borderId="2" xfId="0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1" fillId="4" borderId="4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2" fillId="0" borderId="0" xfId="1"/>
    <xf numFmtId="0" fontId="0" fillId="5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2" fontId="0" fillId="0" borderId="13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8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163689</xdr:colOff>
      <xdr:row>164</xdr:row>
      <xdr:rowOff>56445</xdr:rowOff>
    </xdr:from>
    <xdr:to>
      <xdr:col>2</xdr:col>
      <xdr:colOff>530482</xdr:colOff>
      <xdr:row>172</xdr:row>
      <xdr:rowOff>107244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C544EA-1BDD-8F47-B4A2-5714100EB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689" y="1044223"/>
          <a:ext cx="2700867" cy="1631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philbooth/vagueTime.js/commit/faddf1fd2d9854dc093da0cde0f2f4bb22b9c0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72D1-98E0-3D40-BEBE-E3D6958FF184}">
  <dimension ref="A1:BU879"/>
  <sheetViews>
    <sheetView tabSelected="1" topLeftCell="AB1" zoomScale="59" zoomScaleNormal="59" workbookViewId="0">
      <pane ySplit="1" topLeftCell="A851" activePane="bottomLeft" state="frozen"/>
      <selection pane="bottomLeft" activeCell="AT879" sqref="AT879"/>
    </sheetView>
  </sheetViews>
  <sheetFormatPr baseColWidth="10" defaultRowHeight="16" x14ac:dyDescent="0.2"/>
  <cols>
    <col min="1" max="1" width="10" style="36" bestFit="1" customWidth="1"/>
    <col min="2" max="2" width="20.5" style="36" bestFit="1" customWidth="1"/>
    <col min="3" max="4" width="25.83203125" style="36" bestFit="1" customWidth="1"/>
    <col min="5" max="5" width="1.33203125" style="36" customWidth="1"/>
    <col min="6" max="6" width="8.6640625" style="36" customWidth="1"/>
    <col min="7" max="7" width="4.83203125" style="36" customWidth="1"/>
    <col min="8" max="8" width="21.83203125" style="36" bestFit="1" customWidth="1"/>
    <col min="9" max="9" width="0.6640625" style="36" customWidth="1"/>
    <col min="10" max="10" width="25.1640625" style="36" bestFit="1" customWidth="1"/>
    <col min="11" max="11" width="21.6640625" style="36" bestFit="1" customWidth="1"/>
    <col min="12" max="12" width="29.83203125" style="36" bestFit="1" customWidth="1"/>
    <col min="13" max="13" width="14.33203125" style="36" bestFit="1" customWidth="1"/>
    <col min="14" max="14" width="29.5" style="36" bestFit="1" customWidth="1"/>
    <col min="15" max="15" width="1.5" style="36" customWidth="1"/>
    <col min="16" max="16" width="20.5" style="36" bestFit="1" customWidth="1"/>
    <col min="17" max="17" width="24.33203125" style="36" bestFit="1" customWidth="1"/>
    <col min="18" max="18" width="17" style="36" bestFit="1" customWidth="1"/>
    <col min="19" max="19" width="25.33203125" style="36" bestFit="1" customWidth="1"/>
    <col min="20" max="20" width="21.1640625" style="36" bestFit="1" customWidth="1"/>
    <col min="21" max="21" width="20" style="36" bestFit="1" customWidth="1"/>
    <col min="22" max="23" width="20" style="36" customWidth="1"/>
    <col min="24" max="24" width="21.6640625" style="37" bestFit="1" customWidth="1"/>
    <col min="25" max="25" width="10.83203125" style="36"/>
    <col min="26" max="26" width="10.33203125" style="36" customWidth="1"/>
    <col min="27" max="27" width="1.5" style="36" customWidth="1"/>
    <col min="28" max="28" width="10.83203125" style="36"/>
    <col min="29" max="29" width="10.83203125" style="36" customWidth="1"/>
    <col min="30" max="30" width="21.33203125" style="36" customWidth="1"/>
    <col min="31" max="43" width="10.83203125" style="36"/>
    <col min="44" max="44" width="19.83203125" style="36" bestFit="1" customWidth="1"/>
    <col min="45" max="71" width="10.83203125" style="36"/>
    <col min="72" max="72" width="15.33203125" style="36" customWidth="1"/>
    <col min="73" max="16384" width="10.83203125" style="36"/>
  </cols>
  <sheetData>
    <row r="1" spans="1:73" customFormat="1" x14ac:dyDescent="0.2">
      <c r="A1" s="1" t="s">
        <v>366</v>
      </c>
      <c r="B1" s="1" t="s">
        <v>3</v>
      </c>
      <c r="C1" s="1" t="s">
        <v>397</v>
      </c>
      <c r="D1" s="1" t="s">
        <v>398</v>
      </c>
      <c r="E1" s="2" t="s">
        <v>365</v>
      </c>
      <c r="F1" t="s">
        <v>4</v>
      </c>
      <c r="G1" t="s">
        <v>363</v>
      </c>
      <c r="H1" t="s">
        <v>364</v>
      </c>
      <c r="I1" t="s">
        <v>7</v>
      </c>
      <c r="J1" t="s">
        <v>8</v>
      </c>
      <c r="K1" s="31" t="s">
        <v>9</v>
      </c>
      <c r="L1" t="s">
        <v>10</v>
      </c>
      <c r="M1" t="s">
        <v>11</v>
      </c>
      <c r="N1" t="s">
        <v>12</v>
      </c>
      <c r="O1" s="2" t="s">
        <v>365</v>
      </c>
      <c r="P1" t="s">
        <v>0</v>
      </c>
      <c r="Q1" t="s">
        <v>1</v>
      </c>
      <c r="R1" t="s">
        <v>377</v>
      </c>
      <c r="S1" t="s">
        <v>378</v>
      </c>
      <c r="T1" t="s">
        <v>379</v>
      </c>
      <c r="U1" t="s">
        <v>380</v>
      </c>
      <c r="V1" t="s">
        <v>367</v>
      </c>
      <c r="W1" t="s">
        <v>368</v>
      </c>
      <c r="X1" s="25" t="s">
        <v>2</v>
      </c>
      <c r="Y1" t="s">
        <v>364</v>
      </c>
      <c r="AA1" s="2"/>
      <c r="AD1" s="30" t="s">
        <v>395</v>
      </c>
      <c r="AF1" t="s">
        <v>0</v>
      </c>
      <c r="AG1" t="s">
        <v>1</v>
      </c>
      <c r="AH1" t="s">
        <v>377</v>
      </c>
      <c r="AI1" t="s">
        <v>378</v>
      </c>
      <c r="AJ1" t="s">
        <v>379</v>
      </c>
      <c r="AK1" t="s">
        <v>380</v>
      </c>
      <c r="AL1" t="s">
        <v>367</v>
      </c>
      <c r="AM1" t="s">
        <v>368</v>
      </c>
      <c r="AN1" t="s">
        <v>2</v>
      </c>
      <c r="AR1" s="30" t="s">
        <v>396</v>
      </c>
      <c r="AS1" t="s">
        <v>377</v>
      </c>
      <c r="AT1" t="s">
        <v>378</v>
      </c>
      <c r="AU1" t="s">
        <v>379</v>
      </c>
      <c r="AV1" t="s">
        <v>380</v>
      </c>
      <c r="AW1" t="s">
        <v>367</v>
      </c>
      <c r="AX1" t="s">
        <v>368</v>
      </c>
      <c r="AY1" t="s">
        <v>2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367</v>
      </c>
      <c r="BE1" s="1" t="s">
        <v>368</v>
      </c>
      <c r="BF1" s="1" t="s">
        <v>2</v>
      </c>
      <c r="BG1" t="s">
        <v>377</v>
      </c>
      <c r="BH1" t="s">
        <v>378</v>
      </c>
      <c r="BI1" t="s">
        <v>379</v>
      </c>
      <c r="BJ1" t="s">
        <v>380</v>
      </c>
      <c r="BK1" t="s">
        <v>367</v>
      </c>
      <c r="BL1" t="s">
        <v>368</v>
      </c>
      <c r="BM1" t="s">
        <v>2</v>
      </c>
      <c r="BN1" s="16" t="s">
        <v>377</v>
      </c>
      <c r="BO1" s="16" t="s">
        <v>378</v>
      </c>
      <c r="BP1" s="16" t="s">
        <v>379</v>
      </c>
      <c r="BQ1" s="16" t="s">
        <v>380</v>
      </c>
      <c r="BR1" s="16" t="s">
        <v>367</v>
      </c>
      <c r="BS1" s="16" t="s">
        <v>368</v>
      </c>
      <c r="BT1" s="16" t="s">
        <v>2</v>
      </c>
      <c r="BU1" s="35" t="s">
        <v>400</v>
      </c>
    </row>
    <row r="2" spans="1:73" customFormat="1" x14ac:dyDescent="0.2">
      <c r="A2" s="1">
        <v>1</v>
      </c>
      <c r="B2" s="1">
        <v>0</v>
      </c>
      <c r="C2" s="1">
        <v>0</v>
      </c>
      <c r="D2" s="1">
        <v>0</v>
      </c>
      <c r="E2" s="2"/>
      <c r="F2">
        <v>1</v>
      </c>
      <c r="G2" t="s">
        <v>5</v>
      </c>
      <c r="H2" t="s">
        <v>6</v>
      </c>
      <c r="I2">
        <v>1</v>
      </c>
      <c r="J2">
        <v>1</v>
      </c>
      <c r="K2" s="31">
        <v>0</v>
      </c>
      <c r="L2">
        <v>1</v>
      </c>
      <c r="M2">
        <v>9</v>
      </c>
      <c r="N2">
        <v>4</v>
      </c>
      <c r="O2" s="2"/>
      <c r="X2" s="25"/>
      <c r="Y2" t="str">
        <f>H2</f>
        <v>https://github.com/0xjac/ERC777/commit/d800b39446e34adbb0b429b1d7c8ffba71f18b7b</v>
      </c>
      <c r="Z2" t="s">
        <v>365</v>
      </c>
      <c r="AA2" s="2"/>
      <c r="AR2" s="30" t="s">
        <v>365</v>
      </c>
      <c r="AS2" t="str">
        <f>IF(AND(ISNUMBER($AH2),$AH2=0,$R2=0),1,"")</f>
        <v/>
      </c>
      <c r="AT2" t="str">
        <f>IF(AND(ISNUMBER($AI2),$AI2=0,$S2=0),1,"")</f>
        <v/>
      </c>
      <c r="AU2" t="str">
        <f>IF(AND(ISNUMBER($AJ2),$AJ2=0,$T2=0),1,"")</f>
        <v/>
      </c>
      <c r="AV2" t="str">
        <f>IF(AND(ISNUMBER($AK2),$AK2=0,$U2=0),1,"")</f>
        <v/>
      </c>
      <c r="AW2" t="str">
        <f>IF(AND(ISNUMBER($AL2),$AL2=0,$V2=0),1,"")</f>
        <v/>
      </c>
      <c r="AX2" t="str">
        <f>IF(AND(ISNUMBER($AM2),$AM2=0,$W2=0),1,"")</f>
        <v/>
      </c>
      <c r="AY2" t="str">
        <f>IF(AND(ISNUMBER($AN2),$AN2=0,$X2=0),1,"")</f>
        <v/>
      </c>
      <c r="AZ2" s="1" t="str">
        <f>IF(AND(ISNUMBER($AH2),$AH2=0,$R2=1),1,"")</f>
        <v/>
      </c>
      <c r="BA2" s="1" t="str">
        <f>IF(AND(ISNUMBER($AI2),$AI2=0,$S2=1),1,"")</f>
        <v/>
      </c>
      <c r="BB2" s="1" t="str">
        <f>IF(AND(ISNUMBER($AJ2),$AJ2=0,$T2=1),1,"")</f>
        <v/>
      </c>
      <c r="BC2" s="1" t="str">
        <f>IF(AND(ISNUMBER($AK2),$AK2=0,$U2=1),1,"")</f>
        <v/>
      </c>
      <c r="BD2" s="1" t="str">
        <f>IF(AND(ISNUMBER($AL2),$AL2=0,$V2=1),1,"")</f>
        <v/>
      </c>
      <c r="BE2" s="1" t="str">
        <f>IF(AND(ISNUMBER($AM2),$AM2=0,$W2=1),1,"")</f>
        <v/>
      </c>
      <c r="BF2" s="1" t="str">
        <f>IF(AND(ISNUMBER($AN2),$AN2=0,$X2=1),1,"")</f>
        <v/>
      </c>
      <c r="BG2" t="str">
        <f>IF(AND(ISNUMBER($AH2),$AH2=1,$R2=0),1,"")</f>
        <v/>
      </c>
      <c r="BH2" t="str">
        <f>IF(AND(ISNUMBER($AI2),$AI2=1,$S2=0),1,"")</f>
        <v/>
      </c>
      <c r="BI2" t="str">
        <f>IF(AND(ISNUMBER($AJ2),$AJ2=1,$T2=0),1,"")</f>
        <v/>
      </c>
      <c r="BJ2" t="str">
        <f>IF(AND(ISNUMBER($AK2),$AK2=1,$U2=0),1,"")</f>
        <v/>
      </c>
      <c r="BK2" t="str">
        <f>IF(AND(ISNUMBER($AL2),$AL2=1,$V2=0),1,"")</f>
        <v/>
      </c>
      <c r="BL2" t="str">
        <f>IF(AND(ISNUMBER($AM2),$AM2=1,$W2=0),1,"")</f>
        <v/>
      </c>
      <c r="BM2" t="str">
        <f>IF(AND(ISNUMBER($AN2),$AN2=1,$X2=0),1,"")</f>
        <v/>
      </c>
      <c r="BN2" s="16" t="str">
        <f>IF(AND(ISNUMBER($AH2),$AH2=1,$R2=1),1,"")</f>
        <v/>
      </c>
      <c r="BO2" s="16" t="str">
        <f>IF(AND(ISNUMBER($AI2),$AI2=1,$S2=1),1,"")</f>
        <v/>
      </c>
      <c r="BP2" s="16" t="str">
        <f>IF(AND(ISNUMBER($AJ2),$AJ2=1,$T2=1),1,"")</f>
        <v/>
      </c>
      <c r="BQ2" s="16" t="str">
        <f>IF(AND(ISNUMBER($AK2),$AK2=1,$U2=1),1,"")</f>
        <v/>
      </c>
      <c r="BR2" s="16" t="str">
        <f>IF(AND(ISNUMBER($AL2),$AL2=1,$V2=1),1,"")</f>
        <v/>
      </c>
      <c r="BS2" s="16" t="str">
        <f>IF(AND(ISNUMBER($AM2),$AM2=1,$W2=1),1,"")</f>
        <v/>
      </c>
      <c r="BT2" s="16" t="str">
        <f>IF(AND(ISNUMBER($AN2),$AN2=1,$X2=1),1,"")</f>
        <v/>
      </c>
      <c r="BU2" s="35" t="str">
        <f>IF(SUM(AS2:AY2,BN2:BT2)&gt;0,SUM(AS2:AY2,BN2:BT2),"")</f>
        <v/>
      </c>
    </row>
    <row r="3" spans="1:73" customFormat="1" x14ac:dyDescent="0.2">
      <c r="A3" s="1">
        <v>2</v>
      </c>
      <c r="B3" s="1">
        <v>1</v>
      </c>
      <c r="C3" s="1">
        <v>0</v>
      </c>
      <c r="D3" s="1">
        <v>1</v>
      </c>
      <c r="E3" s="2"/>
      <c r="F3">
        <v>2</v>
      </c>
      <c r="G3" t="s">
        <v>13</v>
      </c>
      <c r="H3" t="s">
        <v>14</v>
      </c>
      <c r="I3">
        <v>2</v>
      </c>
      <c r="J3">
        <v>1</v>
      </c>
      <c r="K3" s="31">
        <v>0</v>
      </c>
      <c r="L3">
        <v>1</v>
      </c>
      <c r="M3">
        <v>9</v>
      </c>
      <c r="N3">
        <v>4</v>
      </c>
      <c r="O3" s="2"/>
      <c r="R3">
        <v>1</v>
      </c>
      <c r="S3">
        <v>1</v>
      </c>
      <c r="T3">
        <v>1</v>
      </c>
      <c r="U3">
        <v>0</v>
      </c>
      <c r="V3">
        <v>1</v>
      </c>
      <c r="W3">
        <v>0</v>
      </c>
      <c r="X3" s="25">
        <v>0</v>
      </c>
      <c r="Y3" t="str">
        <f t="shared" ref="Y3:Y66" si="0">H3</f>
        <v>https://github.com/5to6/5to6-codemod/commit/03a26108cb1de6d0cdda12291cf6e9ebbfc1e0b4</v>
      </c>
      <c r="Z3" t="s">
        <v>365</v>
      </c>
      <c r="AA3" s="2"/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R3" s="30" t="s">
        <v>365</v>
      </c>
      <c r="AS3" t="str">
        <f>IF(AND(ISNUMBER($AH3),$AH3=0,$R3=0),1,"")</f>
        <v/>
      </c>
      <c r="AT3" t="str">
        <f>IF(AND(ISNUMBER($AI3),$AI3=0,$S3=0),1,"")</f>
        <v/>
      </c>
      <c r="AU3" t="str">
        <f>IF(AND(ISNUMBER($AJ3),$AJ3=0,$T3=0),1,"")</f>
        <v/>
      </c>
      <c r="AV3">
        <f>IF(AND(ISNUMBER($AK3),$AK3=0,$U3=0),1,"")</f>
        <v>1</v>
      </c>
      <c r="AW3" t="str">
        <f>IF(AND(ISNUMBER($AL3),$AL3=0,$V3=0),1,"")</f>
        <v/>
      </c>
      <c r="AX3">
        <f>IF(AND(ISNUMBER($AM3),$AM3=0,$W3=0),1,"")</f>
        <v>1</v>
      </c>
      <c r="AY3">
        <f>IF(AND(ISNUMBER($AN3),$AN3=0,$X3=0),1,"")</f>
        <v>1</v>
      </c>
      <c r="AZ3" s="1" t="str">
        <f>IF(AND(ISNUMBER($AH3),$AH3=0,$R3=1),1,"")</f>
        <v/>
      </c>
      <c r="BA3" s="1" t="str">
        <f>IF(AND(ISNUMBER($AI3),$AI3=0,$S3=1),1,"")</f>
        <v/>
      </c>
      <c r="BB3" s="1" t="str">
        <f>IF(AND(ISNUMBER($AJ3),$AJ3=0,$T3=1),1,"")</f>
        <v/>
      </c>
      <c r="BC3" s="1" t="str">
        <f>IF(AND(ISNUMBER($AK3),$AK3=0,$U3=1),1,"")</f>
        <v/>
      </c>
      <c r="BD3" s="1">
        <f>IF(AND(ISNUMBER($AL3),$AL3=0,$V3=1),1,"")</f>
        <v>1</v>
      </c>
      <c r="BE3" s="1" t="str">
        <f>IF(AND(ISNUMBER($AM3),$AM3=0,$W3=1),1,"")</f>
        <v/>
      </c>
      <c r="BF3" s="1" t="str">
        <f>IF(AND(ISNUMBER($AN3),$AN3=0,$X3=1),1,"")</f>
        <v/>
      </c>
      <c r="BG3" t="str">
        <f>IF(AND(ISNUMBER($AH3),$AH3=1,$R3=0),1,"")</f>
        <v/>
      </c>
      <c r="BH3" t="str">
        <f>IF(AND(ISNUMBER($AI3),$AI3=1,$S3=0),1,"")</f>
        <v/>
      </c>
      <c r="BI3" t="str">
        <f>IF(AND(ISNUMBER($AJ3),$AJ3=1,$T3=0),1,"")</f>
        <v/>
      </c>
      <c r="BJ3" t="str">
        <f>IF(AND(ISNUMBER($AK3),$AK3=1,$U3=0),1,"")</f>
        <v/>
      </c>
      <c r="BK3" t="str">
        <f>IF(AND(ISNUMBER($AL3),$AL3=1,$V3=0),1,"")</f>
        <v/>
      </c>
      <c r="BL3" t="str">
        <f>IF(AND(ISNUMBER($AM3),$AM3=1,$W3=0),1,"")</f>
        <v/>
      </c>
      <c r="BM3" t="str">
        <f>IF(AND(ISNUMBER($AN3),$AN3=1,$X3=0),1,"")</f>
        <v/>
      </c>
      <c r="BN3" s="16">
        <f>IF(AND(ISNUMBER($AH3),$AH3=1,$R3=1),1,"")</f>
        <v>1</v>
      </c>
      <c r="BO3" s="16">
        <f>IF(AND(ISNUMBER($AI3),$AI3=1,$S3=1),1,"")</f>
        <v>1</v>
      </c>
      <c r="BP3" s="16">
        <f>IF(AND(ISNUMBER($AJ3),$AJ3=1,$T3=1),1,"")</f>
        <v>1</v>
      </c>
      <c r="BQ3" s="16" t="str">
        <f>IF(AND(ISNUMBER($AK3),$AK3=1,$U3=1),1,"")</f>
        <v/>
      </c>
      <c r="BR3" s="16" t="str">
        <f>IF(AND(ISNUMBER($AL3),$AL3=1,$V3=1),1,"")</f>
        <v/>
      </c>
      <c r="BS3" s="16" t="str">
        <f>IF(AND(ISNUMBER($AM3),$AM3=1,$W3=1),1,"")</f>
        <v/>
      </c>
      <c r="BT3" s="16" t="str">
        <f>IF(AND(ISNUMBER($AN3),$AN3=1,$X3=1),1,"")</f>
        <v/>
      </c>
      <c r="BU3" s="35">
        <f t="shared" ref="BU3:BU66" si="1">IF(SUM(AS3:AY3,BN3:BT3)&gt;0,SUM(AS3:AY3,BN3:BT3),"")</f>
        <v>6</v>
      </c>
    </row>
    <row r="4" spans="1:73" customFormat="1" x14ac:dyDescent="0.2">
      <c r="A4" s="1">
        <v>3</v>
      </c>
      <c r="B4" s="1">
        <v>0</v>
      </c>
      <c r="C4" s="1">
        <v>0</v>
      </c>
      <c r="D4" s="1">
        <v>0</v>
      </c>
      <c r="E4" s="2"/>
      <c r="F4">
        <v>3</v>
      </c>
      <c r="G4" t="s">
        <v>15</v>
      </c>
      <c r="H4" t="s">
        <v>16</v>
      </c>
      <c r="I4">
        <v>4</v>
      </c>
      <c r="J4">
        <v>1</v>
      </c>
      <c r="K4" s="31">
        <v>0</v>
      </c>
      <c r="L4">
        <v>1</v>
      </c>
      <c r="M4">
        <v>18</v>
      </c>
      <c r="N4">
        <v>4</v>
      </c>
      <c r="O4" s="2"/>
      <c r="X4" s="25"/>
      <c r="Y4" t="str">
        <f t="shared" si="0"/>
        <v>https://github.com/AlecAivazis/redux-responsive/commit/8caaa7e02d3fc44a893f8ec58249d31cd5215c0a</v>
      </c>
      <c r="Z4" t="s">
        <v>365</v>
      </c>
      <c r="AA4" s="2"/>
      <c r="AR4" s="30" t="s">
        <v>365</v>
      </c>
      <c r="AS4" t="str">
        <f>IF(AND(ISNUMBER($AH4),$AH4=0,$R4=0),1,"")</f>
        <v/>
      </c>
      <c r="AT4" t="str">
        <f>IF(AND(ISNUMBER($AI4),$AI4=0,$S4=0),1,"")</f>
        <v/>
      </c>
      <c r="AU4" t="str">
        <f>IF(AND(ISNUMBER($AJ4),$AJ4=0,$T4=0),1,"")</f>
        <v/>
      </c>
      <c r="AV4" t="str">
        <f>IF(AND(ISNUMBER($AK4),$AK4=0,$U4=0),1,"")</f>
        <v/>
      </c>
      <c r="AW4" t="str">
        <f>IF(AND(ISNUMBER($AL4),$AL4=0,$V4=0),1,"")</f>
        <v/>
      </c>
      <c r="AX4" t="str">
        <f>IF(AND(ISNUMBER($AM4),$AM4=0,$W4=0),1,"")</f>
        <v/>
      </c>
      <c r="AY4" t="str">
        <f>IF(AND(ISNUMBER($AN4),$AN4=0,$X4=0),1,"")</f>
        <v/>
      </c>
      <c r="AZ4" s="1" t="str">
        <f>IF(AND(ISNUMBER($AH4),$AH4=0,$R4=1),1,"")</f>
        <v/>
      </c>
      <c r="BA4" s="1" t="str">
        <f>IF(AND(ISNUMBER($AI4),$AI4=0,$S4=1),1,"")</f>
        <v/>
      </c>
      <c r="BB4" s="1" t="str">
        <f>IF(AND(ISNUMBER($AJ4),$AJ4=0,$T4=1),1,"")</f>
        <v/>
      </c>
      <c r="BC4" s="1" t="str">
        <f>IF(AND(ISNUMBER($AK4),$AK4=0,$U4=1),1,"")</f>
        <v/>
      </c>
      <c r="BD4" s="1" t="str">
        <f>IF(AND(ISNUMBER($AL4),$AL4=0,$V4=1),1,"")</f>
        <v/>
      </c>
      <c r="BE4" s="1" t="str">
        <f>IF(AND(ISNUMBER($AM4),$AM4=0,$W4=1),1,"")</f>
        <v/>
      </c>
      <c r="BF4" s="1" t="str">
        <f>IF(AND(ISNUMBER($AN4),$AN4=0,$X4=1),1,"")</f>
        <v/>
      </c>
      <c r="BG4" t="str">
        <f>IF(AND(ISNUMBER($AH4),$AH4=1,$R4=0),1,"")</f>
        <v/>
      </c>
      <c r="BH4" t="str">
        <f>IF(AND(ISNUMBER($AI4),$AI4=1,$S4=0),1,"")</f>
        <v/>
      </c>
      <c r="BI4" t="str">
        <f>IF(AND(ISNUMBER($AJ4),$AJ4=1,$T4=0),1,"")</f>
        <v/>
      </c>
      <c r="BJ4" t="str">
        <f>IF(AND(ISNUMBER($AK4),$AK4=1,$U4=0),1,"")</f>
        <v/>
      </c>
      <c r="BK4" t="str">
        <f>IF(AND(ISNUMBER($AL4),$AL4=1,$V4=0),1,"")</f>
        <v/>
      </c>
      <c r="BL4" t="str">
        <f>IF(AND(ISNUMBER($AM4),$AM4=1,$W4=0),1,"")</f>
        <v/>
      </c>
      <c r="BM4" t="str">
        <f>IF(AND(ISNUMBER($AN4),$AN4=1,$X4=0),1,"")</f>
        <v/>
      </c>
      <c r="BN4" s="16" t="str">
        <f>IF(AND(ISNUMBER($AH4),$AH4=1,$R4=1),1,"")</f>
        <v/>
      </c>
      <c r="BO4" s="16" t="str">
        <f>IF(AND(ISNUMBER($AI4),$AI4=1,$S4=1),1,"")</f>
        <v/>
      </c>
      <c r="BP4" s="16" t="str">
        <f>IF(AND(ISNUMBER($AJ4),$AJ4=1,$T4=1),1,"")</f>
        <v/>
      </c>
      <c r="BQ4" s="16" t="str">
        <f>IF(AND(ISNUMBER($AK4),$AK4=1,$U4=1),1,"")</f>
        <v/>
      </c>
      <c r="BR4" s="16" t="str">
        <f>IF(AND(ISNUMBER($AL4),$AL4=1,$V4=1),1,"")</f>
        <v/>
      </c>
      <c r="BS4" s="16" t="str">
        <f>IF(AND(ISNUMBER($AM4),$AM4=1,$W4=1),1,"")</f>
        <v/>
      </c>
      <c r="BT4" s="16" t="str">
        <f>IF(AND(ISNUMBER($AN4),$AN4=1,$X4=1),1,"")</f>
        <v/>
      </c>
      <c r="BU4" s="35" t="str">
        <f t="shared" si="1"/>
        <v/>
      </c>
    </row>
    <row r="5" spans="1:73" customFormat="1" x14ac:dyDescent="0.2">
      <c r="A5" s="1">
        <v>4</v>
      </c>
      <c r="B5" s="1">
        <v>0</v>
      </c>
      <c r="C5" s="1">
        <v>0</v>
      </c>
      <c r="D5" s="1">
        <v>0</v>
      </c>
      <c r="E5" s="2"/>
      <c r="F5">
        <v>4</v>
      </c>
      <c r="G5" t="s">
        <v>15</v>
      </c>
      <c r="H5" t="s">
        <v>16</v>
      </c>
      <c r="I5">
        <v>4</v>
      </c>
      <c r="J5">
        <v>1</v>
      </c>
      <c r="K5" s="31">
        <v>0</v>
      </c>
      <c r="L5">
        <v>2</v>
      </c>
      <c r="M5">
        <v>18</v>
      </c>
      <c r="N5">
        <v>13</v>
      </c>
      <c r="O5" s="2"/>
      <c r="X5" s="25"/>
      <c r="Y5" t="str">
        <f t="shared" si="0"/>
        <v>https://github.com/AlecAivazis/redux-responsive/commit/8caaa7e02d3fc44a893f8ec58249d31cd5215c0a</v>
      </c>
      <c r="Z5" t="s">
        <v>365</v>
      </c>
      <c r="AA5" s="2"/>
      <c r="AR5" s="30" t="s">
        <v>365</v>
      </c>
      <c r="AS5" t="str">
        <f>IF(AND(ISNUMBER($AH5),$AH5=0,$R5=0),1,"")</f>
        <v/>
      </c>
      <c r="AT5" t="str">
        <f>IF(AND(ISNUMBER($AI5),$AI5=0,$S5=0),1,"")</f>
        <v/>
      </c>
      <c r="AU5" t="str">
        <f>IF(AND(ISNUMBER($AJ5),$AJ5=0,$T5=0),1,"")</f>
        <v/>
      </c>
      <c r="AV5" t="str">
        <f>IF(AND(ISNUMBER($AK5),$AK5=0,$U5=0),1,"")</f>
        <v/>
      </c>
      <c r="AW5" t="str">
        <f>IF(AND(ISNUMBER($AL5),$AL5=0,$V5=0),1,"")</f>
        <v/>
      </c>
      <c r="AX5" t="str">
        <f>IF(AND(ISNUMBER($AM5),$AM5=0,$W5=0),1,"")</f>
        <v/>
      </c>
      <c r="AY5" t="str">
        <f>IF(AND(ISNUMBER($AN5),$AN5=0,$X5=0),1,"")</f>
        <v/>
      </c>
      <c r="AZ5" s="1" t="str">
        <f>IF(AND(ISNUMBER($AH5),$AH5=0,$R5=1),1,"")</f>
        <v/>
      </c>
      <c r="BA5" s="1" t="str">
        <f>IF(AND(ISNUMBER($AI5),$AI5=0,$S5=1),1,"")</f>
        <v/>
      </c>
      <c r="BB5" s="1" t="str">
        <f>IF(AND(ISNUMBER($AJ5),$AJ5=0,$T5=1),1,"")</f>
        <v/>
      </c>
      <c r="BC5" s="1" t="str">
        <f>IF(AND(ISNUMBER($AK5),$AK5=0,$U5=1),1,"")</f>
        <v/>
      </c>
      <c r="BD5" s="1" t="str">
        <f>IF(AND(ISNUMBER($AL5),$AL5=0,$V5=1),1,"")</f>
        <v/>
      </c>
      <c r="BE5" s="1" t="str">
        <f>IF(AND(ISNUMBER($AM5),$AM5=0,$W5=1),1,"")</f>
        <v/>
      </c>
      <c r="BF5" s="1" t="str">
        <f>IF(AND(ISNUMBER($AN5),$AN5=0,$X5=1),1,"")</f>
        <v/>
      </c>
      <c r="BG5" t="str">
        <f>IF(AND(ISNUMBER($AH5),$AH5=1,$R5=0),1,"")</f>
        <v/>
      </c>
      <c r="BH5" t="str">
        <f>IF(AND(ISNUMBER($AI5),$AI5=1,$S5=0),1,"")</f>
        <v/>
      </c>
      <c r="BI5" t="str">
        <f>IF(AND(ISNUMBER($AJ5),$AJ5=1,$T5=0),1,"")</f>
        <v/>
      </c>
      <c r="BJ5" t="str">
        <f>IF(AND(ISNUMBER($AK5),$AK5=1,$U5=0),1,"")</f>
        <v/>
      </c>
      <c r="BK5" t="str">
        <f>IF(AND(ISNUMBER($AL5),$AL5=1,$V5=0),1,"")</f>
        <v/>
      </c>
      <c r="BL5" t="str">
        <f>IF(AND(ISNUMBER($AM5),$AM5=1,$W5=0),1,"")</f>
        <v/>
      </c>
      <c r="BM5" t="str">
        <f>IF(AND(ISNUMBER($AN5),$AN5=1,$X5=0),1,"")</f>
        <v/>
      </c>
      <c r="BN5" s="16" t="str">
        <f>IF(AND(ISNUMBER($AH5),$AH5=1,$R5=1),1,"")</f>
        <v/>
      </c>
      <c r="BO5" s="16" t="str">
        <f>IF(AND(ISNUMBER($AI5),$AI5=1,$S5=1),1,"")</f>
        <v/>
      </c>
      <c r="BP5" s="16" t="str">
        <f>IF(AND(ISNUMBER($AJ5),$AJ5=1,$T5=1),1,"")</f>
        <v/>
      </c>
      <c r="BQ5" s="16" t="str">
        <f>IF(AND(ISNUMBER($AK5),$AK5=1,$U5=1),1,"")</f>
        <v/>
      </c>
      <c r="BR5" s="16" t="str">
        <f>IF(AND(ISNUMBER($AL5),$AL5=1,$V5=1),1,"")</f>
        <v/>
      </c>
      <c r="BS5" s="16" t="str">
        <f>IF(AND(ISNUMBER($AM5),$AM5=1,$W5=1),1,"")</f>
        <v/>
      </c>
      <c r="BT5" s="16" t="str">
        <f>IF(AND(ISNUMBER($AN5),$AN5=1,$X5=1),1,"")</f>
        <v/>
      </c>
      <c r="BU5" s="35" t="str">
        <f t="shared" si="1"/>
        <v/>
      </c>
    </row>
    <row r="6" spans="1:73" customFormat="1" x14ac:dyDescent="0.2">
      <c r="A6" s="1">
        <v>5</v>
      </c>
      <c r="B6" s="1">
        <v>1</v>
      </c>
      <c r="C6" s="1">
        <v>0</v>
      </c>
      <c r="D6" s="1">
        <v>0</v>
      </c>
      <c r="E6" s="2"/>
      <c r="F6">
        <v>5</v>
      </c>
      <c r="G6" t="s">
        <v>17</v>
      </c>
      <c r="H6" t="s">
        <v>18</v>
      </c>
      <c r="I6">
        <v>6</v>
      </c>
      <c r="J6">
        <v>1</v>
      </c>
      <c r="K6" s="31">
        <v>0</v>
      </c>
      <c r="L6">
        <v>1</v>
      </c>
      <c r="M6">
        <v>9</v>
      </c>
      <c r="N6">
        <v>4</v>
      </c>
      <c r="O6" s="2"/>
      <c r="R6">
        <v>0</v>
      </c>
      <c r="S6">
        <v>0</v>
      </c>
      <c r="T6">
        <v>0</v>
      </c>
      <c r="U6">
        <v>1</v>
      </c>
      <c r="V6">
        <v>4</v>
      </c>
      <c r="W6">
        <v>3</v>
      </c>
      <c r="X6" s="25">
        <v>0</v>
      </c>
      <c r="Y6" t="str">
        <f t="shared" si="0"/>
        <v>https://github.com/amino/amino/commit/f5312c00161305129b693ae3f8187fb4a354add4</v>
      </c>
      <c r="Z6" t="s">
        <v>365</v>
      </c>
      <c r="AA6" s="2"/>
      <c r="AR6" s="30" t="s">
        <v>365</v>
      </c>
      <c r="AS6" t="str">
        <f>IF(AND(ISNUMBER($AH6),$AH6=0,$R6=0),1,"")</f>
        <v/>
      </c>
      <c r="AT6" t="str">
        <f>IF(AND(ISNUMBER($AI6),$AI6=0,$S6=0),1,"")</f>
        <v/>
      </c>
      <c r="AU6" t="str">
        <f>IF(AND(ISNUMBER($AJ6),$AJ6=0,$T6=0),1,"")</f>
        <v/>
      </c>
      <c r="AV6" t="str">
        <f>IF(AND(ISNUMBER($AK6),$AK6=0,$U6=0),1,"")</f>
        <v/>
      </c>
      <c r="AW6" t="str">
        <f>IF(AND(ISNUMBER($AL6),$AL6=0,$V6=0),1,"")</f>
        <v/>
      </c>
      <c r="AX6" t="str">
        <f>IF(AND(ISNUMBER($AM6),$AM6=0,$W6=0),1,"")</f>
        <v/>
      </c>
      <c r="AY6" t="str">
        <f>IF(AND(ISNUMBER($AN6),$AN6=0,$X6=0),1,"")</f>
        <v/>
      </c>
      <c r="AZ6" s="1" t="str">
        <f>IF(AND(ISNUMBER($AH6),$AH6=0,$R6=1),1,"")</f>
        <v/>
      </c>
      <c r="BA6" s="1" t="str">
        <f>IF(AND(ISNUMBER($AI6),$AI6=0,$S6=1),1,"")</f>
        <v/>
      </c>
      <c r="BB6" s="1" t="str">
        <f>IF(AND(ISNUMBER($AJ6),$AJ6=0,$T6=1),1,"")</f>
        <v/>
      </c>
      <c r="BC6" s="1" t="str">
        <f>IF(AND(ISNUMBER($AK6),$AK6=0,$U6=1),1,"")</f>
        <v/>
      </c>
      <c r="BD6" s="1" t="str">
        <f>IF(AND(ISNUMBER($AL6),$AL6=0,$V6=1),1,"")</f>
        <v/>
      </c>
      <c r="BE6" s="1" t="str">
        <f>IF(AND(ISNUMBER($AM6),$AM6=0,$W6=1),1,"")</f>
        <v/>
      </c>
      <c r="BF6" s="1" t="str">
        <f>IF(AND(ISNUMBER($AN6),$AN6=0,$X6=1),1,"")</f>
        <v/>
      </c>
      <c r="BG6" t="str">
        <f>IF(AND(ISNUMBER($AH6),$AH6=1,$R6=0),1,"")</f>
        <v/>
      </c>
      <c r="BH6" t="str">
        <f>IF(AND(ISNUMBER($AI6),$AI6=1,$S6=0),1,"")</f>
        <v/>
      </c>
      <c r="BI6" t="str">
        <f>IF(AND(ISNUMBER($AJ6),$AJ6=1,$T6=0),1,"")</f>
        <v/>
      </c>
      <c r="BJ6" t="str">
        <f>IF(AND(ISNUMBER($AK6),$AK6=1,$U6=0),1,"")</f>
        <v/>
      </c>
      <c r="BK6" t="str">
        <f>IF(AND(ISNUMBER($AL6),$AL6=1,$V6=0),1,"")</f>
        <v/>
      </c>
      <c r="BL6" t="str">
        <f>IF(AND(ISNUMBER($AM6),$AM6=1,$W6=0),1,"")</f>
        <v/>
      </c>
      <c r="BM6" t="str">
        <f>IF(AND(ISNUMBER($AN6),$AN6=1,$X6=0),1,"")</f>
        <v/>
      </c>
      <c r="BN6" s="16" t="str">
        <f>IF(AND(ISNUMBER($AH6),$AH6=1,$R6=1),1,"")</f>
        <v/>
      </c>
      <c r="BO6" s="16" t="str">
        <f>IF(AND(ISNUMBER($AI6),$AI6=1,$S6=1),1,"")</f>
        <v/>
      </c>
      <c r="BP6" s="16" t="str">
        <f>IF(AND(ISNUMBER($AJ6),$AJ6=1,$T6=1),1,"")</f>
        <v/>
      </c>
      <c r="BQ6" s="16" t="str">
        <f>IF(AND(ISNUMBER($AK6),$AK6=1,$U6=1),1,"")</f>
        <v/>
      </c>
      <c r="BR6" s="16" t="str">
        <f>IF(AND(ISNUMBER($AL6),$AL6=1,$V6=1),1,"")</f>
        <v/>
      </c>
      <c r="BS6" s="16" t="str">
        <f>IF(AND(ISNUMBER($AM6),$AM6=1,$W6=1),1,"")</f>
        <v/>
      </c>
      <c r="BT6" s="16" t="str">
        <f>IF(AND(ISNUMBER($AN6),$AN6=1,$X6=1),1,"")</f>
        <v/>
      </c>
      <c r="BU6" s="35" t="str">
        <f t="shared" si="1"/>
        <v/>
      </c>
    </row>
    <row r="7" spans="1:73" customFormat="1" x14ac:dyDescent="0.2">
      <c r="A7" s="1">
        <v>6</v>
      </c>
      <c r="B7" s="1">
        <v>0</v>
      </c>
      <c r="C7" s="1">
        <v>0</v>
      </c>
      <c r="D7" s="1">
        <v>0</v>
      </c>
      <c r="E7" s="2"/>
      <c r="F7">
        <v>6</v>
      </c>
      <c r="G7" t="s">
        <v>19</v>
      </c>
      <c r="H7" t="s">
        <v>20</v>
      </c>
      <c r="I7">
        <v>11</v>
      </c>
      <c r="J7">
        <v>28</v>
      </c>
      <c r="K7" s="31">
        <v>0</v>
      </c>
      <c r="L7">
        <v>1</v>
      </c>
      <c r="M7">
        <v>6</v>
      </c>
      <c r="N7">
        <v>1</v>
      </c>
      <c r="O7" s="2"/>
      <c r="X7" s="25"/>
      <c r="Y7" t="str">
        <f t="shared" si="0"/>
        <v>https://github.com/apigee-127/swagger-test-templates/commit/232a50eb7edc00c33c73f59e64eb1b7bb829cf3f</v>
      </c>
      <c r="Z7" t="s">
        <v>365</v>
      </c>
      <c r="AA7" s="2"/>
      <c r="AR7" s="30" t="s">
        <v>365</v>
      </c>
      <c r="AS7" t="str">
        <f>IF(AND(ISNUMBER($AH7),$AH7=0,$R7=0),1,"")</f>
        <v/>
      </c>
      <c r="AT7" t="str">
        <f>IF(AND(ISNUMBER($AI7),$AI7=0,$S7=0),1,"")</f>
        <v/>
      </c>
      <c r="AU7" t="str">
        <f>IF(AND(ISNUMBER($AJ7),$AJ7=0,$T7=0),1,"")</f>
        <v/>
      </c>
      <c r="AV7" t="str">
        <f>IF(AND(ISNUMBER($AK7),$AK7=0,$U7=0),1,"")</f>
        <v/>
      </c>
      <c r="AW7" t="str">
        <f>IF(AND(ISNUMBER($AL7),$AL7=0,$V7=0),1,"")</f>
        <v/>
      </c>
      <c r="AX7" t="str">
        <f>IF(AND(ISNUMBER($AM7),$AM7=0,$W7=0),1,"")</f>
        <v/>
      </c>
      <c r="AY7" t="str">
        <f>IF(AND(ISNUMBER($AN7),$AN7=0,$X7=0),1,"")</f>
        <v/>
      </c>
      <c r="AZ7" s="1" t="str">
        <f>IF(AND(ISNUMBER($AH7),$AH7=0,$R7=1),1,"")</f>
        <v/>
      </c>
      <c r="BA7" s="1" t="str">
        <f>IF(AND(ISNUMBER($AI7),$AI7=0,$S7=1),1,"")</f>
        <v/>
      </c>
      <c r="BB7" s="1" t="str">
        <f>IF(AND(ISNUMBER($AJ7),$AJ7=0,$T7=1),1,"")</f>
        <v/>
      </c>
      <c r="BC7" s="1" t="str">
        <f>IF(AND(ISNUMBER($AK7),$AK7=0,$U7=1),1,"")</f>
        <v/>
      </c>
      <c r="BD7" s="1" t="str">
        <f>IF(AND(ISNUMBER($AL7),$AL7=0,$V7=1),1,"")</f>
        <v/>
      </c>
      <c r="BE7" s="1" t="str">
        <f>IF(AND(ISNUMBER($AM7),$AM7=0,$W7=1),1,"")</f>
        <v/>
      </c>
      <c r="BF7" s="1" t="str">
        <f>IF(AND(ISNUMBER($AN7),$AN7=0,$X7=1),1,"")</f>
        <v/>
      </c>
      <c r="BG7" t="str">
        <f>IF(AND(ISNUMBER($AH7),$AH7=1,$R7=0),1,"")</f>
        <v/>
      </c>
      <c r="BH7" t="str">
        <f>IF(AND(ISNUMBER($AI7),$AI7=1,$S7=0),1,"")</f>
        <v/>
      </c>
      <c r="BI7" t="str">
        <f>IF(AND(ISNUMBER($AJ7),$AJ7=1,$T7=0),1,"")</f>
        <v/>
      </c>
      <c r="BJ7" t="str">
        <f>IF(AND(ISNUMBER($AK7),$AK7=1,$U7=0),1,"")</f>
        <v/>
      </c>
      <c r="BK7" t="str">
        <f>IF(AND(ISNUMBER($AL7),$AL7=1,$V7=0),1,"")</f>
        <v/>
      </c>
      <c r="BL7" t="str">
        <f>IF(AND(ISNUMBER($AM7),$AM7=1,$W7=0),1,"")</f>
        <v/>
      </c>
      <c r="BM7" t="str">
        <f>IF(AND(ISNUMBER($AN7),$AN7=1,$X7=0),1,"")</f>
        <v/>
      </c>
      <c r="BN7" s="16" t="str">
        <f>IF(AND(ISNUMBER($AH7),$AH7=1,$R7=1),1,"")</f>
        <v/>
      </c>
      <c r="BO7" s="16" t="str">
        <f>IF(AND(ISNUMBER($AI7),$AI7=1,$S7=1),1,"")</f>
        <v/>
      </c>
      <c r="BP7" s="16" t="str">
        <f>IF(AND(ISNUMBER($AJ7),$AJ7=1,$T7=1),1,"")</f>
        <v/>
      </c>
      <c r="BQ7" s="16" t="str">
        <f>IF(AND(ISNUMBER($AK7),$AK7=1,$U7=1),1,"")</f>
        <v/>
      </c>
      <c r="BR7" s="16" t="str">
        <f>IF(AND(ISNUMBER($AL7),$AL7=1,$V7=1),1,"")</f>
        <v/>
      </c>
      <c r="BS7" s="16" t="str">
        <f>IF(AND(ISNUMBER($AM7),$AM7=1,$W7=1),1,"")</f>
        <v/>
      </c>
      <c r="BT7" s="16" t="str">
        <f>IF(AND(ISNUMBER($AN7),$AN7=1,$X7=1),1,"")</f>
        <v/>
      </c>
      <c r="BU7" s="35" t="str">
        <f t="shared" si="1"/>
        <v/>
      </c>
    </row>
    <row r="8" spans="1:73" customFormat="1" x14ac:dyDescent="0.2">
      <c r="A8" s="1">
        <v>7</v>
      </c>
      <c r="B8" s="1">
        <v>0</v>
      </c>
      <c r="C8" s="1">
        <v>0</v>
      </c>
      <c r="D8" s="1">
        <v>0</v>
      </c>
      <c r="E8" s="2"/>
      <c r="F8">
        <v>7</v>
      </c>
      <c r="G8" t="s">
        <v>19</v>
      </c>
      <c r="H8" t="s">
        <v>20</v>
      </c>
      <c r="I8">
        <v>11</v>
      </c>
      <c r="J8">
        <v>28</v>
      </c>
      <c r="K8" s="31">
        <v>1</v>
      </c>
      <c r="L8">
        <v>1</v>
      </c>
      <c r="M8">
        <v>6</v>
      </c>
      <c r="N8">
        <v>1</v>
      </c>
      <c r="O8" s="2"/>
      <c r="X8" s="25"/>
      <c r="Y8" t="str">
        <f t="shared" si="0"/>
        <v>https://github.com/apigee-127/swagger-test-templates/commit/232a50eb7edc00c33c73f59e64eb1b7bb829cf3f</v>
      </c>
      <c r="Z8" t="s">
        <v>365</v>
      </c>
      <c r="AA8" s="2"/>
      <c r="AR8" s="30" t="s">
        <v>365</v>
      </c>
      <c r="AS8" t="str">
        <f>IF(AND(ISNUMBER($AH8),$AH8=0,$R8=0),1,"")</f>
        <v/>
      </c>
      <c r="AT8" t="str">
        <f>IF(AND(ISNUMBER($AI8),$AI8=0,$S8=0),1,"")</f>
        <v/>
      </c>
      <c r="AU8" t="str">
        <f>IF(AND(ISNUMBER($AJ8),$AJ8=0,$T8=0),1,"")</f>
        <v/>
      </c>
      <c r="AV8" t="str">
        <f>IF(AND(ISNUMBER($AK8),$AK8=0,$U8=0),1,"")</f>
        <v/>
      </c>
      <c r="AW8" t="str">
        <f>IF(AND(ISNUMBER($AL8),$AL8=0,$V8=0),1,"")</f>
        <v/>
      </c>
      <c r="AX8" t="str">
        <f>IF(AND(ISNUMBER($AM8),$AM8=0,$W8=0),1,"")</f>
        <v/>
      </c>
      <c r="AY8" t="str">
        <f>IF(AND(ISNUMBER($AN8),$AN8=0,$X8=0),1,"")</f>
        <v/>
      </c>
      <c r="AZ8" s="1" t="str">
        <f>IF(AND(ISNUMBER($AH8),$AH8=0,$R8=1),1,"")</f>
        <v/>
      </c>
      <c r="BA8" s="1" t="str">
        <f>IF(AND(ISNUMBER($AI8),$AI8=0,$S8=1),1,"")</f>
        <v/>
      </c>
      <c r="BB8" s="1" t="str">
        <f>IF(AND(ISNUMBER($AJ8),$AJ8=0,$T8=1),1,"")</f>
        <v/>
      </c>
      <c r="BC8" s="1" t="str">
        <f>IF(AND(ISNUMBER($AK8),$AK8=0,$U8=1),1,"")</f>
        <v/>
      </c>
      <c r="BD8" s="1" t="str">
        <f>IF(AND(ISNUMBER($AL8),$AL8=0,$V8=1),1,"")</f>
        <v/>
      </c>
      <c r="BE8" s="1" t="str">
        <f>IF(AND(ISNUMBER($AM8),$AM8=0,$W8=1),1,"")</f>
        <v/>
      </c>
      <c r="BF8" s="1" t="str">
        <f>IF(AND(ISNUMBER($AN8),$AN8=0,$X8=1),1,"")</f>
        <v/>
      </c>
      <c r="BG8" t="str">
        <f>IF(AND(ISNUMBER($AH8),$AH8=1,$R8=0),1,"")</f>
        <v/>
      </c>
      <c r="BH8" t="str">
        <f>IF(AND(ISNUMBER($AI8),$AI8=1,$S8=0),1,"")</f>
        <v/>
      </c>
      <c r="BI8" t="str">
        <f>IF(AND(ISNUMBER($AJ8),$AJ8=1,$T8=0),1,"")</f>
        <v/>
      </c>
      <c r="BJ8" t="str">
        <f>IF(AND(ISNUMBER($AK8),$AK8=1,$U8=0),1,"")</f>
        <v/>
      </c>
      <c r="BK8" t="str">
        <f>IF(AND(ISNUMBER($AL8),$AL8=1,$V8=0),1,"")</f>
        <v/>
      </c>
      <c r="BL8" t="str">
        <f>IF(AND(ISNUMBER($AM8),$AM8=1,$W8=0),1,"")</f>
        <v/>
      </c>
      <c r="BM8" t="str">
        <f>IF(AND(ISNUMBER($AN8),$AN8=1,$X8=0),1,"")</f>
        <v/>
      </c>
      <c r="BN8" s="16" t="str">
        <f>IF(AND(ISNUMBER($AH8),$AH8=1,$R8=1),1,"")</f>
        <v/>
      </c>
      <c r="BO8" s="16" t="str">
        <f>IF(AND(ISNUMBER($AI8),$AI8=1,$S8=1),1,"")</f>
        <v/>
      </c>
      <c r="BP8" s="16" t="str">
        <f>IF(AND(ISNUMBER($AJ8),$AJ8=1,$T8=1),1,"")</f>
        <v/>
      </c>
      <c r="BQ8" s="16" t="str">
        <f>IF(AND(ISNUMBER($AK8),$AK8=1,$U8=1),1,"")</f>
        <v/>
      </c>
      <c r="BR8" s="16" t="str">
        <f>IF(AND(ISNUMBER($AL8),$AL8=1,$V8=1),1,"")</f>
        <v/>
      </c>
      <c r="BS8" s="16" t="str">
        <f>IF(AND(ISNUMBER($AM8),$AM8=1,$W8=1),1,"")</f>
        <v/>
      </c>
      <c r="BT8" s="16" t="str">
        <f>IF(AND(ISNUMBER($AN8),$AN8=1,$X8=1),1,"")</f>
        <v/>
      </c>
      <c r="BU8" s="35" t="str">
        <f t="shared" si="1"/>
        <v/>
      </c>
    </row>
    <row r="9" spans="1:73" customFormat="1" x14ac:dyDescent="0.2">
      <c r="A9" s="1">
        <v>8</v>
      </c>
      <c r="B9" s="1">
        <v>1</v>
      </c>
      <c r="C9" s="1">
        <v>0</v>
      </c>
      <c r="D9" s="1">
        <v>0</v>
      </c>
      <c r="E9" s="2"/>
      <c r="F9">
        <v>8</v>
      </c>
      <c r="G9" t="s">
        <v>19</v>
      </c>
      <c r="H9" t="s">
        <v>20</v>
      </c>
      <c r="I9">
        <v>11</v>
      </c>
      <c r="J9">
        <v>28</v>
      </c>
      <c r="K9" s="31">
        <v>2</v>
      </c>
      <c r="L9">
        <v>1</v>
      </c>
      <c r="M9">
        <v>6</v>
      </c>
      <c r="N9">
        <v>1</v>
      </c>
      <c r="O9" s="2"/>
      <c r="R9">
        <v>0</v>
      </c>
      <c r="S9">
        <v>0</v>
      </c>
      <c r="T9">
        <v>0</v>
      </c>
      <c r="U9">
        <v>1</v>
      </c>
      <c r="V9">
        <v>1</v>
      </c>
      <c r="W9">
        <v>2</v>
      </c>
      <c r="X9" s="25">
        <v>0</v>
      </c>
      <c r="Y9" t="str">
        <f t="shared" si="0"/>
        <v>https://github.com/apigee-127/swagger-test-templates/commit/232a50eb7edc00c33c73f59e64eb1b7bb829cf3f</v>
      </c>
      <c r="Z9" t="s">
        <v>365</v>
      </c>
      <c r="AA9" s="2"/>
      <c r="AR9" s="30" t="s">
        <v>365</v>
      </c>
      <c r="AS9" t="str">
        <f>IF(AND(ISNUMBER($AH9),$AH9=0,$R9=0),1,"")</f>
        <v/>
      </c>
      <c r="AT9" t="str">
        <f>IF(AND(ISNUMBER($AI9),$AI9=0,$S9=0),1,"")</f>
        <v/>
      </c>
      <c r="AU9" t="str">
        <f>IF(AND(ISNUMBER($AJ9),$AJ9=0,$T9=0),1,"")</f>
        <v/>
      </c>
      <c r="AV9" t="str">
        <f>IF(AND(ISNUMBER($AK9),$AK9=0,$U9=0),1,"")</f>
        <v/>
      </c>
      <c r="AW9" t="str">
        <f>IF(AND(ISNUMBER($AL9),$AL9=0,$V9=0),1,"")</f>
        <v/>
      </c>
      <c r="AX9" t="str">
        <f>IF(AND(ISNUMBER($AM9),$AM9=0,$W9=0),1,"")</f>
        <v/>
      </c>
      <c r="AY9" t="str">
        <f>IF(AND(ISNUMBER($AN9),$AN9=0,$X9=0),1,"")</f>
        <v/>
      </c>
      <c r="AZ9" s="1" t="str">
        <f>IF(AND(ISNUMBER($AH9),$AH9=0,$R9=1),1,"")</f>
        <v/>
      </c>
      <c r="BA9" s="1" t="str">
        <f>IF(AND(ISNUMBER($AI9),$AI9=0,$S9=1),1,"")</f>
        <v/>
      </c>
      <c r="BB9" s="1" t="str">
        <f>IF(AND(ISNUMBER($AJ9),$AJ9=0,$T9=1),1,"")</f>
        <v/>
      </c>
      <c r="BC9" s="1" t="str">
        <f>IF(AND(ISNUMBER($AK9),$AK9=0,$U9=1),1,"")</f>
        <v/>
      </c>
      <c r="BD9" s="1" t="str">
        <f>IF(AND(ISNUMBER($AL9),$AL9=0,$V9=1),1,"")</f>
        <v/>
      </c>
      <c r="BE9" s="1" t="str">
        <f>IF(AND(ISNUMBER($AM9),$AM9=0,$W9=1),1,"")</f>
        <v/>
      </c>
      <c r="BF9" s="1" t="str">
        <f>IF(AND(ISNUMBER($AN9),$AN9=0,$X9=1),1,"")</f>
        <v/>
      </c>
      <c r="BG9" t="str">
        <f>IF(AND(ISNUMBER($AH9),$AH9=1,$R9=0),1,"")</f>
        <v/>
      </c>
      <c r="BH9" t="str">
        <f>IF(AND(ISNUMBER($AI9),$AI9=1,$S9=0),1,"")</f>
        <v/>
      </c>
      <c r="BI9" t="str">
        <f>IF(AND(ISNUMBER($AJ9),$AJ9=1,$T9=0),1,"")</f>
        <v/>
      </c>
      <c r="BJ9" t="str">
        <f>IF(AND(ISNUMBER($AK9),$AK9=1,$U9=0),1,"")</f>
        <v/>
      </c>
      <c r="BK9" t="str">
        <f>IF(AND(ISNUMBER($AL9),$AL9=1,$V9=0),1,"")</f>
        <v/>
      </c>
      <c r="BL9" t="str">
        <f>IF(AND(ISNUMBER($AM9),$AM9=1,$W9=0),1,"")</f>
        <v/>
      </c>
      <c r="BM9" t="str">
        <f>IF(AND(ISNUMBER($AN9),$AN9=1,$X9=0),1,"")</f>
        <v/>
      </c>
      <c r="BN9" s="16" t="str">
        <f>IF(AND(ISNUMBER($AH9),$AH9=1,$R9=1),1,"")</f>
        <v/>
      </c>
      <c r="BO9" s="16" t="str">
        <f>IF(AND(ISNUMBER($AI9),$AI9=1,$S9=1),1,"")</f>
        <v/>
      </c>
      <c r="BP9" s="16" t="str">
        <f>IF(AND(ISNUMBER($AJ9),$AJ9=1,$T9=1),1,"")</f>
        <v/>
      </c>
      <c r="BQ9" s="16" t="str">
        <f>IF(AND(ISNUMBER($AK9),$AK9=1,$U9=1),1,"")</f>
        <v/>
      </c>
      <c r="BR9" s="16" t="str">
        <f>IF(AND(ISNUMBER($AL9),$AL9=1,$V9=1),1,"")</f>
        <v/>
      </c>
      <c r="BS9" s="16" t="str">
        <f>IF(AND(ISNUMBER($AM9),$AM9=1,$W9=1),1,"")</f>
        <v/>
      </c>
      <c r="BT9" s="16" t="str">
        <f>IF(AND(ISNUMBER($AN9),$AN9=1,$X9=1),1,"")</f>
        <v/>
      </c>
      <c r="BU9" s="35" t="str">
        <f t="shared" si="1"/>
        <v/>
      </c>
    </row>
    <row r="10" spans="1:73" customFormat="1" x14ac:dyDescent="0.2">
      <c r="A10" s="1">
        <v>9</v>
      </c>
      <c r="B10" s="1">
        <v>0</v>
      </c>
      <c r="C10" s="1">
        <v>0</v>
      </c>
      <c r="D10" s="1">
        <v>0</v>
      </c>
      <c r="E10" s="2"/>
      <c r="F10">
        <v>9</v>
      </c>
      <c r="G10" t="s">
        <v>19</v>
      </c>
      <c r="H10" t="s">
        <v>20</v>
      </c>
      <c r="I10">
        <v>11</v>
      </c>
      <c r="J10">
        <v>28</v>
      </c>
      <c r="K10" s="31">
        <v>3</v>
      </c>
      <c r="L10">
        <v>1</v>
      </c>
      <c r="M10">
        <v>6</v>
      </c>
      <c r="N10">
        <v>1</v>
      </c>
      <c r="O10" s="2"/>
      <c r="X10" s="25"/>
      <c r="Y10" t="str">
        <f t="shared" si="0"/>
        <v>https://github.com/apigee-127/swagger-test-templates/commit/232a50eb7edc00c33c73f59e64eb1b7bb829cf3f</v>
      </c>
      <c r="Z10" t="s">
        <v>365</v>
      </c>
      <c r="AA10" s="2"/>
      <c r="AR10" s="30" t="s">
        <v>365</v>
      </c>
      <c r="AS10" t="str">
        <f>IF(AND(ISNUMBER($AH10),$AH10=0,$R10=0),1,"")</f>
        <v/>
      </c>
      <c r="AT10" t="str">
        <f>IF(AND(ISNUMBER($AI10),$AI10=0,$S10=0),1,"")</f>
        <v/>
      </c>
      <c r="AU10" t="str">
        <f>IF(AND(ISNUMBER($AJ10),$AJ10=0,$T10=0),1,"")</f>
        <v/>
      </c>
      <c r="AV10" t="str">
        <f>IF(AND(ISNUMBER($AK10),$AK10=0,$U10=0),1,"")</f>
        <v/>
      </c>
      <c r="AW10" t="str">
        <f>IF(AND(ISNUMBER($AL10),$AL10=0,$V10=0),1,"")</f>
        <v/>
      </c>
      <c r="AX10" t="str">
        <f>IF(AND(ISNUMBER($AM10),$AM10=0,$W10=0),1,"")</f>
        <v/>
      </c>
      <c r="AY10" t="str">
        <f>IF(AND(ISNUMBER($AN10),$AN10=0,$X10=0),1,"")</f>
        <v/>
      </c>
      <c r="AZ10" s="1" t="str">
        <f>IF(AND(ISNUMBER($AH10),$AH10=0,$R10=1),1,"")</f>
        <v/>
      </c>
      <c r="BA10" s="1" t="str">
        <f>IF(AND(ISNUMBER($AI10),$AI10=0,$S10=1),1,"")</f>
        <v/>
      </c>
      <c r="BB10" s="1" t="str">
        <f>IF(AND(ISNUMBER($AJ10),$AJ10=0,$T10=1),1,"")</f>
        <v/>
      </c>
      <c r="BC10" s="1" t="str">
        <f>IF(AND(ISNUMBER($AK10),$AK10=0,$U10=1),1,"")</f>
        <v/>
      </c>
      <c r="BD10" s="1" t="str">
        <f>IF(AND(ISNUMBER($AL10),$AL10=0,$V10=1),1,"")</f>
        <v/>
      </c>
      <c r="BE10" s="1" t="str">
        <f>IF(AND(ISNUMBER($AM10),$AM10=0,$W10=1),1,"")</f>
        <v/>
      </c>
      <c r="BF10" s="1" t="str">
        <f>IF(AND(ISNUMBER($AN10),$AN10=0,$X10=1),1,"")</f>
        <v/>
      </c>
      <c r="BG10" t="str">
        <f>IF(AND(ISNUMBER($AH10),$AH10=1,$R10=0),1,"")</f>
        <v/>
      </c>
      <c r="BH10" t="str">
        <f>IF(AND(ISNUMBER($AI10),$AI10=1,$S10=0),1,"")</f>
        <v/>
      </c>
      <c r="BI10" t="str">
        <f>IF(AND(ISNUMBER($AJ10),$AJ10=1,$T10=0),1,"")</f>
        <v/>
      </c>
      <c r="BJ10" t="str">
        <f>IF(AND(ISNUMBER($AK10),$AK10=1,$U10=0),1,"")</f>
        <v/>
      </c>
      <c r="BK10" t="str">
        <f>IF(AND(ISNUMBER($AL10),$AL10=1,$V10=0),1,"")</f>
        <v/>
      </c>
      <c r="BL10" t="str">
        <f>IF(AND(ISNUMBER($AM10),$AM10=1,$W10=0),1,"")</f>
        <v/>
      </c>
      <c r="BM10" t="str">
        <f>IF(AND(ISNUMBER($AN10),$AN10=1,$X10=0),1,"")</f>
        <v/>
      </c>
      <c r="BN10" s="16" t="str">
        <f>IF(AND(ISNUMBER($AH10),$AH10=1,$R10=1),1,"")</f>
        <v/>
      </c>
      <c r="BO10" s="16" t="str">
        <f>IF(AND(ISNUMBER($AI10),$AI10=1,$S10=1),1,"")</f>
        <v/>
      </c>
      <c r="BP10" s="16" t="str">
        <f>IF(AND(ISNUMBER($AJ10),$AJ10=1,$T10=1),1,"")</f>
        <v/>
      </c>
      <c r="BQ10" s="16" t="str">
        <f>IF(AND(ISNUMBER($AK10),$AK10=1,$U10=1),1,"")</f>
        <v/>
      </c>
      <c r="BR10" s="16" t="str">
        <f>IF(AND(ISNUMBER($AL10),$AL10=1,$V10=1),1,"")</f>
        <v/>
      </c>
      <c r="BS10" s="16" t="str">
        <f>IF(AND(ISNUMBER($AM10),$AM10=1,$W10=1),1,"")</f>
        <v/>
      </c>
      <c r="BT10" s="16" t="str">
        <f>IF(AND(ISNUMBER($AN10),$AN10=1,$X10=1),1,"")</f>
        <v/>
      </c>
      <c r="BU10" s="35" t="str">
        <f t="shared" si="1"/>
        <v/>
      </c>
    </row>
    <row r="11" spans="1:73" customFormat="1" x14ac:dyDescent="0.2">
      <c r="A11" s="1">
        <v>10</v>
      </c>
      <c r="B11" s="1">
        <v>0</v>
      </c>
      <c r="C11" s="1">
        <v>0</v>
      </c>
      <c r="D11" s="1">
        <v>0</v>
      </c>
      <c r="E11" s="2"/>
      <c r="F11">
        <v>10</v>
      </c>
      <c r="G11" t="s">
        <v>19</v>
      </c>
      <c r="H11" t="s">
        <v>20</v>
      </c>
      <c r="I11">
        <v>11</v>
      </c>
      <c r="J11">
        <v>28</v>
      </c>
      <c r="K11" s="31">
        <v>4</v>
      </c>
      <c r="L11">
        <v>1</v>
      </c>
      <c r="M11">
        <v>6</v>
      </c>
      <c r="N11">
        <v>1</v>
      </c>
      <c r="O11" s="2"/>
      <c r="X11" s="25"/>
      <c r="Y11" t="str">
        <f t="shared" si="0"/>
        <v>https://github.com/apigee-127/swagger-test-templates/commit/232a50eb7edc00c33c73f59e64eb1b7bb829cf3f</v>
      </c>
      <c r="Z11" t="s">
        <v>365</v>
      </c>
      <c r="AA11" s="2"/>
      <c r="AR11" s="30" t="s">
        <v>365</v>
      </c>
      <c r="AS11" t="str">
        <f>IF(AND(ISNUMBER($AH11),$AH11=0,$R11=0),1,"")</f>
        <v/>
      </c>
      <c r="AT11" t="str">
        <f>IF(AND(ISNUMBER($AI11),$AI11=0,$S11=0),1,"")</f>
        <v/>
      </c>
      <c r="AU11" t="str">
        <f>IF(AND(ISNUMBER($AJ11),$AJ11=0,$T11=0),1,"")</f>
        <v/>
      </c>
      <c r="AV11" t="str">
        <f>IF(AND(ISNUMBER($AK11),$AK11=0,$U11=0),1,"")</f>
        <v/>
      </c>
      <c r="AW11" t="str">
        <f>IF(AND(ISNUMBER($AL11),$AL11=0,$V11=0),1,"")</f>
        <v/>
      </c>
      <c r="AX11" t="str">
        <f>IF(AND(ISNUMBER($AM11),$AM11=0,$W11=0),1,"")</f>
        <v/>
      </c>
      <c r="AY11" t="str">
        <f>IF(AND(ISNUMBER($AN11),$AN11=0,$X11=0),1,"")</f>
        <v/>
      </c>
      <c r="AZ11" s="1" t="str">
        <f>IF(AND(ISNUMBER($AH11),$AH11=0,$R11=1),1,"")</f>
        <v/>
      </c>
      <c r="BA11" s="1" t="str">
        <f>IF(AND(ISNUMBER($AI11),$AI11=0,$S11=1),1,"")</f>
        <v/>
      </c>
      <c r="BB11" s="1" t="str">
        <f>IF(AND(ISNUMBER($AJ11),$AJ11=0,$T11=1),1,"")</f>
        <v/>
      </c>
      <c r="BC11" s="1" t="str">
        <f>IF(AND(ISNUMBER($AK11),$AK11=0,$U11=1),1,"")</f>
        <v/>
      </c>
      <c r="BD11" s="1" t="str">
        <f>IF(AND(ISNUMBER($AL11),$AL11=0,$V11=1),1,"")</f>
        <v/>
      </c>
      <c r="BE11" s="1" t="str">
        <f>IF(AND(ISNUMBER($AM11),$AM11=0,$W11=1),1,"")</f>
        <v/>
      </c>
      <c r="BF11" s="1" t="str">
        <f>IF(AND(ISNUMBER($AN11),$AN11=0,$X11=1),1,"")</f>
        <v/>
      </c>
      <c r="BG11" t="str">
        <f>IF(AND(ISNUMBER($AH11),$AH11=1,$R11=0),1,"")</f>
        <v/>
      </c>
      <c r="BH11" t="str">
        <f>IF(AND(ISNUMBER($AI11),$AI11=1,$S11=0),1,"")</f>
        <v/>
      </c>
      <c r="BI11" t="str">
        <f>IF(AND(ISNUMBER($AJ11),$AJ11=1,$T11=0),1,"")</f>
        <v/>
      </c>
      <c r="BJ11" t="str">
        <f>IF(AND(ISNUMBER($AK11),$AK11=1,$U11=0),1,"")</f>
        <v/>
      </c>
      <c r="BK11" t="str">
        <f>IF(AND(ISNUMBER($AL11),$AL11=1,$V11=0),1,"")</f>
        <v/>
      </c>
      <c r="BL11" t="str">
        <f>IF(AND(ISNUMBER($AM11),$AM11=1,$W11=0),1,"")</f>
        <v/>
      </c>
      <c r="BM11" t="str">
        <f>IF(AND(ISNUMBER($AN11),$AN11=1,$X11=0),1,"")</f>
        <v/>
      </c>
      <c r="BN11" s="16" t="str">
        <f>IF(AND(ISNUMBER($AH11),$AH11=1,$R11=1),1,"")</f>
        <v/>
      </c>
      <c r="BO11" s="16" t="str">
        <f>IF(AND(ISNUMBER($AI11),$AI11=1,$S11=1),1,"")</f>
        <v/>
      </c>
      <c r="BP11" s="16" t="str">
        <f>IF(AND(ISNUMBER($AJ11),$AJ11=1,$T11=1),1,"")</f>
        <v/>
      </c>
      <c r="BQ11" s="16" t="str">
        <f>IF(AND(ISNUMBER($AK11),$AK11=1,$U11=1),1,"")</f>
        <v/>
      </c>
      <c r="BR11" s="16" t="str">
        <f>IF(AND(ISNUMBER($AL11),$AL11=1,$V11=1),1,"")</f>
        <v/>
      </c>
      <c r="BS11" s="16" t="str">
        <f>IF(AND(ISNUMBER($AM11),$AM11=1,$W11=1),1,"")</f>
        <v/>
      </c>
      <c r="BT11" s="16" t="str">
        <f>IF(AND(ISNUMBER($AN11),$AN11=1,$X11=1),1,"")</f>
        <v/>
      </c>
      <c r="BU11" s="35" t="str">
        <f t="shared" si="1"/>
        <v/>
      </c>
    </row>
    <row r="12" spans="1:73" customFormat="1" x14ac:dyDescent="0.2">
      <c r="A12" s="1">
        <v>11</v>
      </c>
      <c r="B12" s="1">
        <v>0</v>
      </c>
      <c r="C12" s="1">
        <v>0</v>
      </c>
      <c r="D12" s="1">
        <v>0</v>
      </c>
      <c r="E12" s="2"/>
      <c r="F12">
        <v>11</v>
      </c>
      <c r="G12" t="s">
        <v>19</v>
      </c>
      <c r="H12" t="s">
        <v>20</v>
      </c>
      <c r="I12">
        <v>11</v>
      </c>
      <c r="J12">
        <v>28</v>
      </c>
      <c r="K12" s="31">
        <v>5</v>
      </c>
      <c r="L12">
        <v>1</v>
      </c>
      <c r="M12">
        <v>6</v>
      </c>
      <c r="N12">
        <v>1</v>
      </c>
      <c r="O12" s="2"/>
      <c r="X12" s="25"/>
      <c r="Y12" t="str">
        <f t="shared" si="0"/>
        <v>https://github.com/apigee-127/swagger-test-templates/commit/232a50eb7edc00c33c73f59e64eb1b7bb829cf3f</v>
      </c>
      <c r="Z12" t="s">
        <v>365</v>
      </c>
      <c r="AA12" s="2"/>
      <c r="AR12" s="30" t="s">
        <v>365</v>
      </c>
      <c r="AS12" t="str">
        <f>IF(AND(ISNUMBER($AH12),$AH12=0,$R12=0),1,"")</f>
        <v/>
      </c>
      <c r="AT12" t="str">
        <f>IF(AND(ISNUMBER($AI12),$AI12=0,$S12=0),1,"")</f>
        <v/>
      </c>
      <c r="AU12" t="str">
        <f>IF(AND(ISNUMBER($AJ12),$AJ12=0,$T12=0),1,"")</f>
        <v/>
      </c>
      <c r="AV12" t="str">
        <f>IF(AND(ISNUMBER($AK12),$AK12=0,$U12=0),1,"")</f>
        <v/>
      </c>
      <c r="AW12" t="str">
        <f>IF(AND(ISNUMBER($AL12),$AL12=0,$V12=0),1,"")</f>
        <v/>
      </c>
      <c r="AX12" t="str">
        <f>IF(AND(ISNUMBER($AM12),$AM12=0,$W12=0),1,"")</f>
        <v/>
      </c>
      <c r="AY12" t="str">
        <f>IF(AND(ISNUMBER($AN12),$AN12=0,$X12=0),1,"")</f>
        <v/>
      </c>
      <c r="AZ12" s="1" t="str">
        <f>IF(AND(ISNUMBER($AH12),$AH12=0,$R12=1),1,"")</f>
        <v/>
      </c>
      <c r="BA12" s="1" t="str">
        <f>IF(AND(ISNUMBER($AI12),$AI12=0,$S12=1),1,"")</f>
        <v/>
      </c>
      <c r="BB12" s="1" t="str">
        <f>IF(AND(ISNUMBER($AJ12),$AJ12=0,$T12=1),1,"")</f>
        <v/>
      </c>
      <c r="BC12" s="1" t="str">
        <f>IF(AND(ISNUMBER($AK12),$AK12=0,$U12=1),1,"")</f>
        <v/>
      </c>
      <c r="BD12" s="1" t="str">
        <f>IF(AND(ISNUMBER($AL12),$AL12=0,$V12=1),1,"")</f>
        <v/>
      </c>
      <c r="BE12" s="1" t="str">
        <f>IF(AND(ISNUMBER($AM12),$AM12=0,$W12=1),1,"")</f>
        <v/>
      </c>
      <c r="BF12" s="1" t="str">
        <f>IF(AND(ISNUMBER($AN12),$AN12=0,$X12=1),1,"")</f>
        <v/>
      </c>
      <c r="BG12" t="str">
        <f>IF(AND(ISNUMBER($AH12),$AH12=1,$R12=0),1,"")</f>
        <v/>
      </c>
      <c r="BH12" t="str">
        <f>IF(AND(ISNUMBER($AI12),$AI12=1,$S12=0),1,"")</f>
        <v/>
      </c>
      <c r="BI12" t="str">
        <f>IF(AND(ISNUMBER($AJ12),$AJ12=1,$T12=0),1,"")</f>
        <v/>
      </c>
      <c r="BJ12" t="str">
        <f>IF(AND(ISNUMBER($AK12),$AK12=1,$U12=0),1,"")</f>
        <v/>
      </c>
      <c r="BK12" t="str">
        <f>IF(AND(ISNUMBER($AL12),$AL12=1,$V12=0),1,"")</f>
        <v/>
      </c>
      <c r="BL12" t="str">
        <f>IF(AND(ISNUMBER($AM12),$AM12=1,$W12=0),1,"")</f>
        <v/>
      </c>
      <c r="BM12" t="str">
        <f>IF(AND(ISNUMBER($AN12),$AN12=1,$X12=0),1,"")</f>
        <v/>
      </c>
      <c r="BN12" s="16" t="str">
        <f>IF(AND(ISNUMBER($AH12),$AH12=1,$R12=1),1,"")</f>
        <v/>
      </c>
      <c r="BO12" s="16" t="str">
        <f>IF(AND(ISNUMBER($AI12),$AI12=1,$S12=1),1,"")</f>
        <v/>
      </c>
      <c r="BP12" s="16" t="str">
        <f>IF(AND(ISNUMBER($AJ12),$AJ12=1,$T12=1),1,"")</f>
        <v/>
      </c>
      <c r="BQ12" s="16" t="str">
        <f>IF(AND(ISNUMBER($AK12),$AK12=1,$U12=1),1,"")</f>
        <v/>
      </c>
      <c r="BR12" s="16" t="str">
        <f>IF(AND(ISNUMBER($AL12),$AL12=1,$V12=1),1,"")</f>
        <v/>
      </c>
      <c r="BS12" s="16" t="str">
        <f>IF(AND(ISNUMBER($AM12),$AM12=1,$W12=1),1,"")</f>
        <v/>
      </c>
      <c r="BT12" s="16" t="str">
        <f>IF(AND(ISNUMBER($AN12),$AN12=1,$X12=1),1,"")</f>
        <v/>
      </c>
      <c r="BU12" s="35" t="str">
        <f t="shared" si="1"/>
        <v/>
      </c>
    </row>
    <row r="13" spans="1:73" customFormat="1" x14ac:dyDescent="0.2">
      <c r="A13" s="1">
        <v>12</v>
      </c>
      <c r="B13" s="1">
        <v>1</v>
      </c>
      <c r="C13" s="1">
        <v>0</v>
      </c>
      <c r="D13" s="1">
        <v>0</v>
      </c>
      <c r="E13" s="2"/>
      <c r="F13">
        <v>12</v>
      </c>
      <c r="G13" t="s">
        <v>19</v>
      </c>
      <c r="H13" t="s">
        <v>20</v>
      </c>
      <c r="I13">
        <v>11</v>
      </c>
      <c r="J13">
        <v>28</v>
      </c>
      <c r="K13" s="31">
        <v>6</v>
      </c>
      <c r="L13">
        <v>1</v>
      </c>
      <c r="M13">
        <v>9</v>
      </c>
      <c r="N13">
        <v>4</v>
      </c>
      <c r="O13" s="2"/>
      <c r="R13">
        <v>0</v>
      </c>
      <c r="S13">
        <v>0</v>
      </c>
      <c r="T13">
        <v>0</v>
      </c>
      <c r="U13">
        <v>1</v>
      </c>
      <c r="V13">
        <v>1</v>
      </c>
      <c r="W13">
        <v>2</v>
      </c>
      <c r="X13" s="25">
        <v>0</v>
      </c>
      <c r="Y13" t="str">
        <f t="shared" si="0"/>
        <v>https://github.com/apigee-127/swagger-test-templates/commit/232a50eb7edc00c33c73f59e64eb1b7bb829cf3f</v>
      </c>
      <c r="Z13" t="s">
        <v>365</v>
      </c>
      <c r="AA13" s="2"/>
      <c r="AR13" s="30" t="s">
        <v>365</v>
      </c>
      <c r="AS13" t="str">
        <f>IF(AND(ISNUMBER($AH13),$AH13=0,$R13=0),1,"")</f>
        <v/>
      </c>
      <c r="AT13" t="str">
        <f>IF(AND(ISNUMBER($AI13),$AI13=0,$S13=0),1,"")</f>
        <v/>
      </c>
      <c r="AU13" t="str">
        <f>IF(AND(ISNUMBER($AJ13),$AJ13=0,$T13=0),1,"")</f>
        <v/>
      </c>
      <c r="AV13" t="str">
        <f>IF(AND(ISNUMBER($AK13),$AK13=0,$U13=0),1,"")</f>
        <v/>
      </c>
      <c r="AW13" t="str">
        <f>IF(AND(ISNUMBER($AL13),$AL13=0,$V13=0),1,"")</f>
        <v/>
      </c>
      <c r="AX13" t="str">
        <f>IF(AND(ISNUMBER($AM13),$AM13=0,$W13=0),1,"")</f>
        <v/>
      </c>
      <c r="AY13" t="str">
        <f>IF(AND(ISNUMBER($AN13),$AN13=0,$X13=0),1,"")</f>
        <v/>
      </c>
      <c r="AZ13" s="1" t="str">
        <f>IF(AND(ISNUMBER($AH13),$AH13=0,$R13=1),1,"")</f>
        <v/>
      </c>
      <c r="BA13" s="1" t="str">
        <f>IF(AND(ISNUMBER($AI13),$AI13=0,$S13=1),1,"")</f>
        <v/>
      </c>
      <c r="BB13" s="1" t="str">
        <f>IF(AND(ISNUMBER($AJ13),$AJ13=0,$T13=1),1,"")</f>
        <v/>
      </c>
      <c r="BC13" s="1" t="str">
        <f>IF(AND(ISNUMBER($AK13),$AK13=0,$U13=1),1,"")</f>
        <v/>
      </c>
      <c r="BD13" s="1" t="str">
        <f>IF(AND(ISNUMBER($AL13),$AL13=0,$V13=1),1,"")</f>
        <v/>
      </c>
      <c r="BE13" s="1" t="str">
        <f>IF(AND(ISNUMBER($AM13),$AM13=0,$W13=1),1,"")</f>
        <v/>
      </c>
      <c r="BF13" s="1" t="str">
        <f>IF(AND(ISNUMBER($AN13),$AN13=0,$X13=1),1,"")</f>
        <v/>
      </c>
      <c r="BG13" t="str">
        <f>IF(AND(ISNUMBER($AH13),$AH13=1,$R13=0),1,"")</f>
        <v/>
      </c>
      <c r="BH13" t="str">
        <f>IF(AND(ISNUMBER($AI13),$AI13=1,$S13=0),1,"")</f>
        <v/>
      </c>
      <c r="BI13" t="str">
        <f>IF(AND(ISNUMBER($AJ13),$AJ13=1,$T13=0),1,"")</f>
        <v/>
      </c>
      <c r="BJ13" t="str">
        <f>IF(AND(ISNUMBER($AK13),$AK13=1,$U13=0),1,"")</f>
        <v/>
      </c>
      <c r="BK13" t="str">
        <f>IF(AND(ISNUMBER($AL13),$AL13=1,$V13=0),1,"")</f>
        <v/>
      </c>
      <c r="BL13" t="str">
        <f>IF(AND(ISNUMBER($AM13),$AM13=1,$W13=0),1,"")</f>
        <v/>
      </c>
      <c r="BM13" t="str">
        <f>IF(AND(ISNUMBER($AN13),$AN13=1,$X13=0),1,"")</f>
        <v/>
      </c>
      <c r="BN13" s="16" t="str">
        <f>IF(AND(ISNUMBER($AH13),$AH13=1,$R13=1),1,"")</f>
        <v/>
      </c>
      <c r="BO13" s="16" t="str">
        <f>IF(AND(ISNUMBER($AI13),$AI13=1,$S13=1),1,"")</f>
        <v/>
      </c>
      <c r="BP13" s="16" t="str">
        <f>IF(AND(ISNUMBER($AJ13),$AJ13=1,$T13=1),1,"")</f>
        <v/>
      </c>
      <c r="BQ13" s="16" t="str">
        <f>IF(AND(ISNUMBER($AK13),$AK13=1,$U13=1),1,"")</f>
        <v/>
      </c>
      <c r="BR13" s="16" t="str">
        <f>IF(AND(ISNUMBER($AL13),$AL13=1,$V13=1),1,"")</f>
        <v/>
      </c>
      <c r="BS13" s="16" t="str">
        <f>IF(AND(ISNUMBER($AM13),$AM13=1,$W13=1),1,"")</f>
        <v/>
      </c>
      <c r="BT13" s="16" t="str">
        <f>IF(AND(ISNUMBER($AN13),$AN13=1,$X13=1),1,"")</f>
        <v/>
      </c>
      <c r="BU13" s="35" t="str">
        <f t="shared" si="1"/>
        <v/>
      </c>
    </row>
    <row r="14" spans="1:73" customFormat="1" x14ac:dyDescent="0.2">
      <c r="A14" s="1">
        <v>13</v>
      </c>
      <c r="B14" s="1">
        <v>0</v>
      </c>
      <c r="C14" s="1">
        <v>0</v>
      </c>
      <c r="D14" s="1">
        <v>0</v>
      </c>
      <c r="E14" s="2"/>
      <c r="F14">
        <v>13</v>
      </c>
      <c r="G14" t="s">
        <v>19</v>
      </c>
      <c r="H14" t="s">
        <v>20</v>
      </c>
      <c r="I14">
        <v>11</v>
      </c>
      <c r="J14">
        <v>28</v>
      </c>
      <c r="K14" s="31">
        <v>7</v>
      </c>
      <c r="L14">
        <v>1</v>
      </c>
      <c r="M14">
        <v>9</v>
      </c>
      <c r="N14">
        <v>4</v>
      </c>
      <c r="O14" s="2"/>
      <c r="X14" s="25"/>
      <c r="Y14" t="str">
        <f t="shared" si="0"/>
        <v>https://github.com/apigee-127/swagger-test-templates/commit/232a50eb7edc00c33c73f59e64eb1b7bb829cf3f</v>
      </c>
      <c r="Z14" t="s">
        <v>365</v>
      </c>
      <c r="AA14" s="2"/>
      <c r="AR14" s="30" t="s">
        <v>365</v>
      </c>
      <c r="AS14" t="str">
        <f>IF(AND(ISNUMBER($AH14),$AH14=0,$R14=0),1,"")</f>
        <v/>
      </c>
      <c r="AT14" t="str">
        <f>IF(AND(ISNUMBER($AI14),$AI14=0,$S14=0),1,"")</f>
        <v/>
      </c>
      <c r="AU14" t="str">
        <f>IF(AND(ISNUMBER($AJ14),$AJ14=0,$T14=0),1,"")</f>
        <v/>
      </c>
      <c r="AV14" t="str">
        <f>IF(AND(ISNUMBER($AK14),$AK14=0,$U14=0),1,"")</f>
        <v/>
      </c>
      <c r="AW14" t="str">
        <f>IF(AND(ISNUMBER($AL14),$AL14=0,$V14=0),1,"")</f>
        <v/>
      </c>
      <c r="AX14" t="str">
        <f>IF(AND(ISNUMBER($AM14),$AM14=0,$W14=0),1,"")</f>
        <v/>
      </c>
      <c r="AY14" t="str">
        <f>IF(AND(ISNUMBER($AN14),$AN14=0,$X14=0),1,"")</f>
        <v/>
      </c>
      <c r="AZ14" s="1" t="str">
        <f>IF(AND(ISNUMBER($AH14),$AH14=0,$R14=1),1,"")</f>
        <v/>
      </c>
      <c r="BA14" s="1" t="str">
        <f>IF(AND(ISNUMBER($AI14),$AI14=0,$S14=1),1,"")</f>
        <v/>
      </c>
      <c r="BB14" s="1" t="str">
        <f>IF(AND(ISNUMBER($AJ14),$AJ14=0,$T14=1),1,"")</f>
        <v/>
      </c>
      <c r="BC14" s="1" t="str">
        <f>IF(AND(ISNUMBER($AK14),$AK14=0,$U14=1),1,"")</f>
        <v/>
      </c>
      <c r="BD14" s="1" t="str">
        <f>IF(AND(ISNUMBER($AL14),$AL14=0,$V14=1),1,"")</f>
        <v/>
      </c>
      <c r="BE14" s="1" t="str">
        <f>IF(AND(ISNUMBER($AM14),$AM14=0,$W14=1),1,"")</f>
        <v/>
      </c>
      <c r="BF14" s="1" t="str">
        <f>IF(AND(ISNUMBER($AN14),$AN14=0,$X14=1),1,"")</f>
        <v/>
      </c>
      <c r="BG14" t="str">
        <f>IF(AND(ISNUMBER($AH14),$AH14=1,$R14=0),1,"")</f>
        <v/>
      </c>
      <c r="BH14" t="str">
        <f>IF(AND(ISNUMBER($AI14),$AI14=1,$S14=0),1,"")</f>
        <v/>
      </c>
      <c r="BI14" t="str">
        <f>IF(AND(ISNUMBER($AJ14),$AJ14=1,$T14=0),1,"")</f>
        <v/>
      </c>
      <c r="BJ14" t="str">
        <f>IF(AND(ISNUMBER($AK14),$AK14=1,$U14=0),1,"")</f>
        <v/>
      </c>
      <c r="BK14" t="str">
        <f>IF(AND(ISNUMBER($AL14),$AL14=1,$V14=0),1,"")</f>
        <v/>
      </c>
      <c r="BL14" t="str">
        <f>IF(AND(ISNUMBER($AM14),$AM14=1,$W14=0),1,"")</f>
        <v/>
      </c>
      <c r="BM14" t="str">
        <f>IF(AND(ISNUMBER($AN14),$AN14=1,$X14=0),1,"")</f>
        <v/>
      </c>
      <c r="BN14" s="16" t="str">
        <f>IF(AND(ISNUMBER($AH14),$AH14=1,$R14=1),1,"")</f>
        <v/>
      </c>
      <c r="BO14" s="16" t="str">
        <f>IF(AND(ISNUMBER($AI14),$AI14=1,$S14=1),1,"")</f>
        <v/>
      </c>
      <c r="BP14" s="16" t="str">
        <f>IF(AND(ISNUMBER($AJ14),$AJ14=1,$T14=1),1,"")</f>
        <v/>
      </c>
      <c r="BQ14" s="16" t="str">
        <f>IF(AND(ISNUMBER($AK14),$AK14=1,$U14=1),1,"")</f>
        <v/>
      </c>
      <c r="BR14" s="16" t="str">
        <f>IF(AND(ISNUMBER($AL14),$AL14=1,$V14=1),1,"")</f>
        <v/>
      </c>
      <c r="BS14" s="16" t="str">
        <f>IF(AND(ISNUMBER($AM14),$AM14=1,$W14=1),1,"")</f>
        <v/>
      </c>
      <c r="BT14" s="16" t="str">
        <f>IF(AND(ISNUMBER($AN14),$AN14=1,$X14=1),1,"")</f>
        <v/>
      </c>
      <c r="BU14" s="35" t="str">
        <f t="shared" si="1"/>
        <v/>
      </c>
    </row>
    <row r="15" spans="1:73" customFormat="1" x14ac:dyDescent="0.2">
      <c r="A15" s="1">
        <v>14</v>
      </c>
      <c r="B15" s="1">
        <v>0</v>
      </c>
      <c r="C15" s="1">
        <v>0</v>
      </c>
      <c r="D15" s="1">
        <v>0</v>
      </c>
      <c r="E15" s="2"/>
      <c r="F15">
        <v>14</v>
      </c>
      <c r="G15" t="s">
        <v>19</v>
      </c>
      <c r="H15" t="s">
        <v>20</v>
      </c>
      <c r="I15">
        <v>11</v>
      </c>
      <c r="J15">
        <v>28</v>
      </c>
      <c r="K15" s="31">
        <v>8</v>
      </c>
      <c r="L15">
        <v>1</v>
      </c>
      <c r="M15">
        <v>9</v>
      </c>
      <c r="N15">
        <v>4</v>
      </c>
      <c r="O15" s="2"/>
      <c r="X15" s="25"/>
      <c r="Y15" t="str">
        <f t="shared" si="0"/>
        <v>https://github.com/apigee-127/swagger-test-templates/commit/232a50eb7edc00c33c73f59e64eb1b7bb829cf3f</v>
      </c>
      <c r="Z15" t="s">
        <v>365</v>
      </c>
      <c r="AA15" s="2"/>
      <c r="AR15" s="30" t="s">
        <v>365</v>
      </c>
      <c r="AS15" t="str">
        <f>IF(AND(ISNUMBER($AH15),$AH15=0,$R15=0),1,"")</f>
        <v/>
      </c>
      <c r="AT15" t="str">
        <f>IF(AND(ISNUMBER($AI15),$AI15=0,$S15=0),1,"")</f>
        <v/>
      </c>
      <c r="AU15" t="str">
        <f>IF(AND(ISNUMBER($AJ15),$AJ15=0,$T15=0),1,"")</f>
        <v/>
      </c>
      <c r="AV15" t="str">
        <f>IF(AND(ISNUMBER($AK15),$AK15=0,$U15=0),1,"")</f>
        <v/>
      </c>
      <c r="AW15" t="str">
        <f>IF(AND(ISNUMBER($AL15),$AL15=0,$V15=0),1,"")</f>
        <v/>
      </c>
      <c r="AX15" t="str">
        <f>IF(AND(ISNUMBER($AM15),$AM15=0,$W15=0),1,"")</f>
        <v/>
      </c>
      <c r="AY15" t="str">
        <f>IF(AND(ISNUMBER($AN15),$AN15=0,$X15=0),1,"")</f>
        <v/>
      </c>
      <c r="AZ15" s="1" t="str">
        <f>IF(AND(ISNUMBER($AH15),$AH15=0,$R15=1),1,"")</f>
        <v/>
      </c>
      <c r="BA15" s="1" t="str">
        <f>IF(AND(ISNUMBER($AI15),$AI15=0,$S15=1),1,"")</f>
        <v/>
      </c>
      <c r="BB15" s="1" t="str">
        <f>IF(AND(ISNUMBER($AJ15),$AJ15=0,$T15=1),1,"")</f>
        <v/>
      </c>
      <c r="BC15" s="1" t="str">
        <f>IF(AND(ISNUMBER($AK15),$AK15=0,$U15=1),1,"")</f>
        <v/>
      </c>
      <c r="BD15" s="1" t="str">
        <f>IF(AND(ISNUMBER($AL15),$AL15=0,$V15=1),1,"")</f>
        <v/>
      </c>
      <c r="BE15" s="1" t="str">
        <f>IF(AND(ISNUMBER($AM15),$AM15=0,$W15=1),1,"")</f>
        <v/>
      </c>
      <c r="BF15" s="1" t="str">
        <f>IF(AND(ISNUMBER($AN15),$AN15=0,$X15=1),1,"")</f>
        <v/>
      </c>
      <c r="BG15" t="str">
        <f>IF(AND(ISNUMBER($AH15),$AH15=1,$R15=0),1,"")</f>
        <v/>
      </c>
      <c r="BH15" t="str">
        <f>IF(AND(ISNUMBER($AI15),$AI15=1,$S15=0),1,"")</f>
        <v/>
      </c>
      <c r="BI15" t="str">
        <f>IF(AND(ISNUMBER($AJ15),$AJ15=1,$T15=0),1,"")</f>
        <v/>
      </c>
      <c r="BJ15" t="str">
        <f>IF(AND(ISNUMBER($AK15),$AK15=1,$U15=0),1,"")</f>
        <v/>
      </c>
      <c r="BK15" t="str">
        <f>IF(AND(ISNUMBER($AL15),$AL15=1,$V15=0),1,"")</f>
        <v/>
      </c>
      <c r="BL15" t="str">
        <f>IF(AND(ISNUMBER($AM15),$AM15=1,$W15=0),1,"")</f>
        <v/>
      </c>
      <c r="BM15" t="str">
        <f>IF(AND(ISNUMBER($AN15),$AN15=1,$X15=0),1,"")</f>
        <v/>
      </c>
      <c r="BN15" s="16" t="str">
        <f>IF(AND(ISNUMBER($AH15),$AH15=1,$R15=1),1,"")</f>
        <v/>
      </c>
      <c r="BO15" s="16" t="str">
        <f>IF(AND(ISNUMBER($AI15),$AI15=1,$S15=1),1,"")</f>
        <v/>
      </c>
      <c r="BP15" s="16" t="str">
        <f>IF(AND(ISNUMBER($AJ15),$AJ15=1,$T15=1),1,"")</f>
        <v/>
      </c>
      <c r="BQ15" s="16" t="str">
        <f>IF(AND(ISNUMBER($AK15),$AK15=1,$U15=1),1,"")</f>
        <v/>
      </c>
      <c r="BR15" s="16" t="str">
        <f>IF(AND(ISNUMBER($AL15),$AL15=1,$V15=1),1,"")</f>
        <v/>
      </c>
      <c r="BS15" s="16" t="str">
        <f>IF(AND(ISNUMBER($AM15),$AM15=1,$W15=1),1,"")</f>
        <v/>
      </c>
      <c r="BT15" s="16" t="str">
        <f>IF(AND(ISNUMBER($AN15),$AN15=1,$X15=1),1,"")</f>
        <v/>
      </c>
      <c r="BU15" s="35" t="str">
        <f t="shared" si="1"/>
        <v/>
      </c>
    </row>
    <row r="16" spans="1:73" customFormat="1" x14ac:dyDescent="0.2">
      <c r="A16" s="1">
        <v>15</v>
      </c>
      <c r="B16" s="1">
        <v>0</v>
      </c>
      <c r="C16" s="1">
        <v>0</v>
      </c>
      <c r="D16" s="1">
        <v>0</v>
      </c>
      <c r="E16" s="2"/>
      <c r="F16">
        <v>15</v>
      </c>
      <c r="G16" t="s">
        <v>19</v>
      </c>
      <c r="H16" t="s">
        <v>20</v>
      </c>
      <c r="I16">
        <v>11</v>
      </c>
      <c r="J16">
        <v>28</v>
      </c>
      <c r="K16" s="31">
        <v>9</v>
      </c>
      <c r="L16">
        <v>1</v>
      </c>
      <c r="M16">
        <v>9</v>
      </c>
      <c r="N16">
        <v>4</v>
      </c>
      <c r="O16" s="2"/>
      <c r="X16" s="25"/>
      <c r="Y16" t="str">
        <f t="shared" si="0"/>
        <v>https://github.com/apigee-127/swagger-test-templates/commit/232a50eb7edc00c33c73f59e64eb1b7bb829cf3f</v>
      </c>
      <c r="Z16" t="s">
        <v>365</v>
      </c>
      <c r="AA16" s="2"/>
      <c r="AR16" s="30" t="s">
        <v>365</v>
      </c>
      <c r="AS16" t="str">
        <f>IF(AND(ISNUMBER($AH16),$AH16=0,$R16=0),1,"")</f>
        <v/>
      </c>
      <c r="AT16" t="str">
        <f>IF(AND(ISNUMBER($AI16),$AI16=0,$S16=0),1,"")</f>
        <v/>
      </c>
      <c r="AU16" t="str">
        <f>IF(AND(ISNUMBER($AJ16),$AJ16=0,$T16=0),1,"")</f>
        <v/>
      </c>
      <c r="AV16" t="str">
        <f>IF(AND(ISNUMBER($AK16),$AK16=0,$U16=0),1,"")</f>
        <v/>
      </c>
      <c r="AW16" t="str">
        <f>IF(AND(ISNUMBER($AL16),$AL16=0,$V16=0),1,"")</f>
        <v/>
      </c>
      <c r="AX16" t="str">
        <f>IF(AND(ISNUMBER($AM16),$AM16=0,$W16=0),1,"")</f>
        <v/>
      </c>
      <c r="AY16" t="str">
        <f>IF(AND(ISNUMBER($AN16),$AN16=0,$X16=0),1,"")</f>
        <v/>
      </c>
      <c r="AZ16" s="1" t="str">
        <f>IF(AND(ISNUMBER($AH16),$AH16=0,$R16=1),1,"")</f>
        <v/>
      </c>
      <c r="BA16" s="1" t="str">
        <f>IF(AND(ISNUMBER($AI16),$AI16=0,$S16=1),1,"")</f>
        <v/>
      </c>
      <c r="BB16" s="1" t="str">
        <f>IF(AND(ISNUMBER($AJ16),$AJ16=0,$T16=1),1,"")</f>
        <v/>
      </c>
      <c r="BC16" s="1" t="str">
        <f>IF(AND(ISNUMBER($AK16),$AK16=0,$U16=1),1,"")</f>
        <v/>
      </c>
      <c r="BD16" s="1" t="str">
        <f>IF(AND(ISNUMBER($AL16),$AL16=0,$V16=1),1,"")</f>
        <v/>
      </c>
      <c r="BE16" s="1" t="str">
        <f>IF(AND(ISNUMBER($AM16),$AM16=0,$W16=1),1,"")</f>
        <v/>
      </c>
      <c r="BF16" s="1" t="str">
        <f>IF(AND(ISNUMBER($AN16),$AN16=0,$X16=1),1,"")</f>
        <v/>
      </c>
      <c r="BG16" t="str">
        <f>IF(AND(ISNUMBER($AH16),$AH16=1,$R16=0),1,"")</f>
        <v/>
      </c>
      <c r="BH16" t="str">
        <f>IF(AND(ISNUMBER($AI16),$AI16=1,$S16=0),1,"")</f>
        <v/>
      </c>
      <c r="BI16" t="str">
        <f>IF(AND(ISNUMBER($AJ16),$AJ16=1,$T16=0),1,"")</f>
        <v/>
      </c>
      <c r="BJ16" t="str">
        <f>IF(AND(ISNUMBER($AK16),$AK16=1,$U16=0),1,"")</f>
        <v/>
      </c>
      <c r="BK16" t="str">
        <f>IF(AND(ISNUMBER($AL16),$AL16=1,$V16=0),1,"")</f>
        <v/>
      </c>
      <c r="BL16" t="str">
        <f>IF(AND(ISNUMBER($AM16),$AM16=1,$W16=0),1,"")</f>
        <v/>
      </c>
      <c r="BM16" t="str">
        <f>IF(AND(ISNUMBER($AN16),$AN16=1,$X16=0),1,"")</f>
        <v/>
      </c>
      <c r="BN16" s="16" t="str">
        <f>IF(AND(ISNUMBER($AH16),$AH16=1,$R16=1),1,"")</f>
        <v/>
      </c>
      <c r="BO16" s="16" t="str">
        <f>IF(AND(ISNUMBER($AI16),$AI16=1,$S16=1),1,"")</f>
        <v/>
      </c>
      <c r="BP16" s="16" t="str">
        <f>IF(AND(ISNUMBER($AJ16),$AJ16=1,$T16=1),1,"")</f>
        <v/>
      </c>
      <c r="BQ16" s="16" t="str">
        <f>IF(AND(ISNUMBER($AK16),$AK16=1,$U16=1),1,"")</f>
        <v/>
      </c>
      <c r="BR16" s="16" t="str">
        <f>IF(AND(ISNUMBER($AL16),$AL16=1,$V16=1),1,"")</f>
        <v/>
      </c>
      <c r="BS16" s="16" t="str">
        <f>IF(AND(ISNUMBER($AM16),$AM16=1,$W16=1),1,"")</f>
        <v/>
      </c>
      <c r="BT16" s="16" t="str">
        <f>IF(AND(ISNUMBER($AN16),$AN16=1,$X16=1),1,"")</f>
        <v/>
      </c>
      <c r="BU16" s="35" t="str">
        <f t="shared" si="1"/>
        <v/>
      </c>
    </row>
    <row r="17" spans="1:73" customFormat="1" x14ac:dyDescent="0.2">
      <c r="A17" s="1">
        <v>16</v>
      </c>
      <c r="B17" s="1">
        <v>1</v>
      </c>
      <c r="C17" s="1">
        <v>0</v>
      </c>
      <c r="D17" s="1">
        <v>1</v>
      </c>
      <c r="E17" s="2"/>
      <c r="F17">
        <v>16</v>
      </c>
      <c r="G17" t="s">
        <v>19</v>
      </c>
      <c r="H17" t="s">
        <v>20</v>
      </c>
      <c r="I17">
        <v>11</v>
      </c>
      <c r="J17">
        <v>28</v>
      </c>
      <c r="K17" s="31">
        <v>10</v>
      </c>
      <c r="L17">
        <v>1</v>
      </c>
      <c r="M17">
        <v>9</v>
      </c>
      <c r="N17">
        <v>4</v>
      </c>
      <c r="O17" s="2"/>
      <c r="R17">
        <v>0</v>
      </c>
      <c r="S17">
        <v>0</v>
      </c>
      <c r="T17">
        <v>0</v>
      </c>
      <c r="U17">
        <v>1</v>
      </c>
      <c r="V17">
        <v>1</v>
      </c>
      <c r="W17">
        <v>2</v>
      </c>
      <c r="X17" s="25">
        <v>0</v>
      </c>
      <c r="Y17" t="str">
        <f t="shared" si="0"/>
        <v>https://github.com/apigee-127/swagger-test-templates/commit/232a50eb7edc00c33c73f59e64eb1b7bb829cf3f</v>
      </c>
      <c r="Z17" t="s">
        <v>365</v>
      </c>
      <c r="AA17" s="2"/>
      <c r="AH17">
        <v>0</v>
      </c>
      <c r="AI17">
        <v>0</v>
      </c>
      <c r="AJ17">
        <v>1</v>
      </c>
      <c r="AK17">
        <v>0</v>
      </c>
      <c r="AL17">
        <v>1</v>
      </c>
      <c r="AM17">
        <v>2</v>
      </c>
      <c r="AN17">
        <v>0</v>
      </c>
      <c r="AR17" s="30" t="s">
        <v>365</v>
      </c>
      <c r="AS17">
        <f>IF(AND(ISNUMBER($AH17),$AH17=0,$R17=0),1,"")</f>
        <v>1</v>
      </c>
      <c r="AT17">
        <f>IF(AND(ISNUMBER($AI17),$AI17=0,$S17=0),1,"")</f>
        <v>1</v>
      </c>
      <c r="AU17" t="str">
        <f>IF(AND(ISNUMBER($AJ17),$AJ17=0,$T17=0),1,"")</f>
        <v/>
      </c>
      <c r="AV17" t="str">
        <f>IF(AND(ISNUMBER($AK17),$AK17=0,$U17=0),1,"")</f>
        <v/>
      </c>
      <c r="AW17" t="str">
        <f>IF(AND(ISNUMBER($AL17),$AL17=0,$V17=0),1,"")</f>
        <v/>
      </c>
      <c r="AX17" t="str">
        <f>IF(AND(ISNUMBER($AM17),$AM17=0,$W17=0),1,"")</f>
        <v/>
      </c>
      <c r="AY17">
        <f>IF(AND(ISNUMBER($AN17),$AN17=0,$X17=0),1,"")</f>
        <v>1</v>
      </c>
      <c r="AZ17" s="1" t="str">
        <f>IF(AND(ISNUMBER($AH17),$AH17=0,$R17=1),1,"")</f>
        <v/>
      </c>
      <c r="BA17" s="1" t="str">
        <f>IF(AND(ISNUMBER($AI17),$AI17=0,$S17=1),1,"")</f>
        <v/>
      </c>
      <c r="BB17" s="1" t="str">
        <f>IF(AND(ISNUMBER($AJ17),$AJ17=0,$T17=1),1,"")</f>
        <v/>
      </c>
      <c r="BC17" s="1">
        <f>IF(AND(ISNUMBER($AK17),$AK17=0,$U17=1),1,"")</f>
        <v>1</v>
      </c>
      <c r="BD17" s="1" t="str">
        <f>IF(AND(ISNUMBER($AL17),$AL17=0,$V17=1),1,"")</f>
        <v/>
      </c>
      <c r="BE17" s="1" t="str">
        <f>IF(AND(ISNUMBER($AM17),$AM17=0,$W17=1),1,"")</f>
        <v/>
      </c>
      <c r="BF17" s="1" t="str">
        <f>IF(AND(ISNUMBER($AN17),$AN17=0,$X17=1),1,"")</f>
        <v/>
      </c>
      <c r="BG17" t="str">
        <f>IF(AND(ISNUMBER($AH17),$AH17=1,$R17=0),1,"")</f>
        <v/>
      </c>
      <c r="BH17" t="str">
        <f>IF(AND(ISNUMBER($AI17),$AI17=1,$S17=0),1,"")</f>
        <v/>
      </c>
      <c r="BI17">
        <f>IF(AND(ISNUMBER($AJ17),$AJ17=1,$T17=0),1,"")</f>
        <v>1</v>
      </c>
      <c r="BJ17" t="str">
        <f>IF(AND(ISNUMBER($AK17),$AK17=1,$U17=0),1,"")</f>
        <v/>
      </c>
      <c r="BK17" t="str">
        <f>IF(AND(ISNUMBER($AL17),$AL17=1,$V17=0),1,"")</f>
        <v/>
      </c>
      <c r="BL17" t="str">
        <f>IF(AND(ISNUMBER($AM17),$AM17=1,$W17=0),1,"")</f>
        <v/>
      </c>
      <c r="BM17" t="str">
        <f>IF(AND(ISNUMBER($AN17),$AN17=1,$X17=0),1,"")</f>
        <v/>
      </c>
      <c r="BN17" s="16" t="str">
        <f>IF(AND(ISNUMBER($AH17),$AH17=1,$R17=1),1,"")</f>
        <v/>
      </c>
      <c r="BO17" s="16" t="str">
        <f>IF(AND(ISNUMBER($AI17),$AI17=1,$S17=1),1,"")</f>
        <v/>
      </c>
      <c r="BP17" s="16" t="str">
        <f>IF(AND(ISNUMBER($AJ17),$AJ17=1,$T17=1),1,"")</f>
        <v/>
      </c>
      <c r="BQ17" s="16" t="str">
        <f>IF(AND(ISNUMBER($AK17),$AK17=1,$U17=1),1,"")</f>
        <v/>
      </c>
      <c r="BR17" s="16">
        <f>IF(AND(ISNUMBER($AL17),$AL17=1,$V17=1),1,"")</f>
        <v>1</v>
      </c>
      <c r="BS17" s="16" t="str">
        <f>IF(AND(ISNUMBER($AM17),$AM17=1,$W17=1),1,"")</f>
        <v/>
      </c>
      <c r="BT17" s="16" t="str">
        <f>IF(AND(ISNUMBER($AN17),$AN17=1,$X17=1),1,"")</f>
        <v/>
      </c>
      <c r="BU17" s="35">
        <f t="shared" si="1"/>
        <v>4</v>
      </c>
    </row>
    <row r="18" spans="1:73" customFormat="1" x14ac:dyDescent="0.2">
      <c r="A18" s="1">
        <v>17</v>
      </c>
      <c r="B18" s="1">
        <v>0</v>
      </c>
      <c r="C18" s="1">
        <v>0</v>
      </c>
      <c r="D18" s="1">
        <v>0</v>
      </c>
      <c r="E18" s="2"/>
      <c r="F18">
        <v>17</v>
      </c>
      <c r="G18" t="s">
        <v>19</v>
      </c>
      <c r="H18" t="s">
        <v>20</v>
      </c>
      <c r="I18">
        <v>11</v>
      </c>
      <c r="J18">
        <v>28</v>
      </c>
      <c r="K18" s="31">
        <v>11</v>
      </c>
      <c r="L18">
        <v>1</v>
      </c>
      <c r="M18">
        <v>9</v>
      </c>
      <c r="N18">
        <v>4</v>
      </c>
      <c r="O18" s="2"/>
      <c r="X18" s="25"/>
      <c r="Y18" t="str">
        <f t="shared" si="0"/>
        <v>https://github.com/apigee-127/swagger-test-templates/commit/232a50eb7edc00c33c73f59e64eb1b7bb829cf3f</v>
      </c>
      <c r="Z18" t="s">
        <v>365</v>
      </c>
      <c r="AA18" s="2"/>
      <c r="AR18" s="30" t="s">
        <v>365</v>
      </c>
      <c r="AS18" t="str">
        <f>IF(AND(ISNUMBER($AH18),$AH18=0,$R18=0),1,"")</f>
        <v/>
      </c>
      <c r="AT18" t="str">
        <f>IF(AND(ISNUMBER($AI18),$AI18=0,$S18=0),1,"")</f>
        <v/>
      </c>
      <c r="AU18" t="str">
        <f>IF(AND(ISNUMBER($AJ18),$AJ18=0,$T18=0),1,"")</f>
        <v/>
      </c>
      <c r="AV18" t="str">
        <f>IF(AND(ISNUMBER($AK18),$AK18=0,$U18=0),1,"")</f>
        <v/>
      </c>
      <c r="AW18" t="str">
        <f>IF(AND(ISNUMBER($AL18),$AL18=0,$V18=0),1,"")</f>
        <v/>
      </c>
      <c r="AX18" t="str">
        <f>IF(AND(ISNUMBER($AM18),$AM18=0,$W18=0),1,"")</f>
        <v/>
      </c>
      <c r="AY18" t="str">
        <f>IF(AND(ISNUMBER($AN18),$AN18=0,$X18=0),1,"")</f>
        <v/>
      </c>
      <c r="AZ18" s="1" t="str">
        <f>IF(AND(ISNUMBER($AH18),$AH18=0,$R18=1),1,"")</f>
        <v/>
      </c>
      <c r="BA18" s="1" t="str">
        <f>IF(AND(ISNUMBER($AI18),$AI18=0,$S18=1),1,"")</f>
        <v/>
      </c>
      <c r="BB18" s="1" t="str">
        <f>IF(AND(ISNUMBER($AJ18),$AJ18=0,$T18=1),1,"")</f>
        <v/>
      </c>
      <c r="BC18" s="1" t="str">
        <f>IF(AND(ISNUMBER($AK18),$AK18=0,$U18=1),1,"")</f>
        <v/>
      </c>
      <c r="BD18" s="1" t="str">
        <f>IF(AND(ISNUMBER($AL18),$AL18=0,$V18=1),1,"")</f>
        <v/>
      </c>
      <c r="BE18" s="1" t="str">
        <f>IF(AND(ISNUMBER($AM18),$AM18=0,$W18=1),1,"")</f>
        <v/>
      </c>
      <c r="BF18" s="1" t="str">
        <f>IF(AND(ISNUMBER($AN18),$AN18=0,$X18=1),1,"")</f>
        <v/>
      </c>
      <c r="BG18" t="str">
        <f>IF(AND(ISNUMBER($AH18),$AH18=1,$R18=0),1,"")</f>
        <v/>
      </c>
      <c r="BH18" t="str">
        <f>IF(AND(ISNUMBER($AI18),$AI18=1,$S18=0),1,"")</f>
        <v/>
      </c>
      <c r="BI18" t="str">
        <f>IF(AND(ISNUMBER($AJ18),$AJ18=1,$T18=0),1,"")</f>
        <v/>
      </c>
      <c r="BJ18" t="str">
        <f>IF(AND(ISNUMBER($AK18),$AK18=1,$U18=0),1,"")</f>
        <v/>
      </c>
      <c r="BK18" t="str">
        <f>IF(AND(ISNUMBER($AL18),$AL18=1,$V18=0),1,"")</f>
        <v/>
      </c>
      <c r="BL18" t="str">
        <f>IF(AND(ISNUMBER($AM18),$AM18=1,$W18=0),1,"")</f>
        <v/>
      </c>
      <c r="BM18" t="str">
        <f>IF(AND(ISNUMBER($AN18),$AN18=1,$X18=0),1,"")</f>
        <v/>
      </c>
      <c r="BN18" s="16" t="str">
        <f>IF(AND(ISNUMBER($AH18),$AH18=1,$R18=1),1,"")</f>
        <v/>
      </c>
      <c r="BO18" s="16" t="str">
        <f>IF(AND(ISNUMBER($AI18),$AI18=1,$S18=1),1,"")</f>
        <v/>
      </c>
      <c r="BP18" s="16" t="str">
        <f>IF(AND(ISNUMBER($AJ18),$AJ18=1,$T18=1),1,"")</f>
        <v/>
      </c>
      <c r="BQ18" s="16" t="str">
        <f>IF(AND(ISNUMBER($AK18),$AK18=1,$U18=1),1,"")</f>
        <v/>
      </c>
      <c r="BR18" s="16" t="str">
        <f>IF(AND(ISNUMBER($AL18),$AL18=1,$V18=1),1,"")</f>
        <v/>
      </c>
      <c r="BS18" s="16" t="str">
        <f>IF(AND(ISNUMBER($AM18),$AM18=1,$W18=1),1,"")</f>
        <v/>
      </c>
      <c r="BT18" s="16" t="str">
        <f>IF(AND(ISNUMBER($AN18),$AN18=1,$X18=1),1,"")</f>
        <v/>
      </c>
      <c r="BU18" s="35" t="str">
        <f t="shared" si="1"/>
        <v/>
      </c>
    </row>
    <row r="19" spans="1:73" customFormat="1" x14ac:dyDescent="0.2">
      <c r="A19" s="1">
        <v>18</v>
      </c>
      <c r="B19" s="1">
        <v>1</v>
      </c>
      <c r="C19" s="1">
        <v>0</v>
      </c>
      <c r="D19" s="1">
        <v>0</v>
      </c>
      <c r="E19" s="2"/>
      <c r="F19">
        <v>18</v>
      </c>
      <c r="G19" t="s">
        <v>19</v>
      </c>
      <c r="H19" t="s">
        <v>20</v>
      </c>
      <c r="I19">
        <v>11</v>
      </c>
      <c r="J19">
        <v>28</v>
      </c>
      <c r="K19" s="31">
        <v>12</v>
      </c>
      <c r="L19">
        <v>1</v>
      </c>
      <c r="M19">
        <v>9</v>
      </c>
      <c r="N19">
        <v>4</v>
      </c>
      <c r="O19" s="2"/>
      <c r="R19">
        <v>0</v>
      </c>
      <c r="S19">
        <v>0</v>
      </c>
      <c r="T19">
        <v>0</v>
      </c>
      <c r="U19">
        <v>1</v>
      </c>
      <c r="V19">
        <v>1</v>
      </c>
      <c r="W19">
        <v>2</v>
      </c>
      <c r="X19" s="25">
        <v>0</v>
      </c>
      <c r="Y19" t="str">
        <f t="shared" si="0"/>
        <v>https://github.com/apigee-127/swagger-test-templates/commit/232a50eb7edc00c33c73f59e64eb1b7bb829cf3f</v>
      </c>
      <c r="Z19" t="s">
        <v>365</v>
      </c>
      <c r="AA19" s="2"/>
      <c r="AR19" s="30" t="s">
        <v>365</v>
      </c>
      <c r="AS19" t="str">
        <f>IF(AND(ISNUMBER($AH19),$AH19=0,$R19=0),1,"")</f>
        <v/>
      </c>
      <c r="AT19" t="str">
        <f>IF(AND(ISNUMBER($AI19),$AI19=0,$S19=0),1,"")</f>
        <v/>
      </c>
      <c r="AU19" t="str">
        <f>IF(AND(ISNUMBER($AJ19),$AJ19=0,$T19=0),1,"")</f>
        <v/>
      </c>
      <c r="AV19" t="str">
        <f>IF(AND(ISNUMBER($AK19),$AK19=0,$U19=0),1,"")</f>
        <v/>
      </c>
      <c r="AW19" t="str">
        <f>IF(AND(ISNUMBER($AL19),$AL19=0,$V19=0),1,"")</f>
        <v/>
      </c>
      <c r="AX19" t="str">
        <f>IF(AND(ISNUMBER($AM19),$AM19=0,$W19=0),1,"")</f>
        <v/>
      </c>
      <c r="AY19" t="str">
        <f>IF(AND(ISNUMBER($AN19),$AN19=0,$X19=0),1,"")</f>
        <v/>
      </c>
      <c r="AZ19" s="1" t="str">
        <f>IF(AND(ISNUMBER($AH19),$AH19=0,$R19=1),1,"")</f>
        <v/>
      </c>
      <c r="BA19" s="1" t="str">
        <f>IF(AND(ISNUMBER($AI19),$AI19=0,$S19=1),1,"")</f>
        <v/>
      </c>
      <c r="BB19" s="1" t="str">
        <f>IF(AND(ISNUMBER($AJ19),$AJ19=0,$T19=1),1,"")</f>
        <v/>
      </c>
      <c r="BC19" s="1" t="str">
        <f>IF(AND(ISNUMBER($AK19),$AK19=0,$U19=1),1,"")</f>
        <v/>
      </c>
      <c r="BD19" s="1" t="str">
        <f>IF(AND(ISNUMBER($AL19),$AL19=0,$V19=1),1,"")</f>
        <v/>
      </c>
      <c r="BE19" s="1" t="str">
        <f>IF(AND(ISNUMBER($AM19),$AM19=0,$W19=1),1,"")</f>
        <v/>
      </c>
      <c r="BF19" s="1" t="str">
        <f>IF(AND(ISNUMBER($AN19),$AN19=0,$X19=1),1,"")</f>
        <v/>
      </c>
      <c r="BG19" t="str">
        <f>IF(AND(ISNUMBER($AH19),$AH19=1,$R19=0),1,"")</f>
        <v/>
      </c>
      <c r="BH19" t="str">
        <f>IF(AND(ISNUMBER($AI19),$AI19=1,$S19=0),1,"")</f>
        <v/>
      </c>
      <c r="BI19" t="str">
        <f>IF(AND(ISNUMBER($AJ19),$AJ19=1,$T19=0),1,"")</f>
        <v/>
      </c>
      <c r="BJ19" t="str">
        <f>IF(AND(ISNUMBER($AK19),$AK19=1,$U19=0),1,"")</f>
        <v/>
      </c>
      <c r="BK19" t="str">
        <f>IF(AND(ISNUMBER($AL19),$AL19=1,$V19=0),1,"")</f>
        <v/>
      </c>
      <c r="BL19" t="str">
        <f>IF(AND(ISNUMBER($AM19),$AM19=1,$W19=0),1,"")</f>
        <v/>
      </c>
      <c r="BM19" t="str">
        <f>IF(AND(ISNUMBER($AN19),$AN19=1,$X19=0),1,"")</f>
        <v/>
      </c>
      <c r="BN19" s="16" t="str">
        <f>IF(AND(ISNUMBER($AH19),$AH19=1,$R19=1),1,"")</f>
        <v/>
      </c>
      <c r="BO19" s="16" t="str">
        <f>IF(AND(ISNUMBER($AI19),$AI19=1,$S19=1),1,"")</f>
        <v/>
      </c>
      <c r="BP19" s="16" t="str">
        <f>IF(AND(ISNUMBER($AJ19),$AJ19=1,$T19=1),1,"")</f>
        <v/>
      </c>
      <c r="BQ19" s="16" t="str">
        <f>IF(AND(ISNUMBER($AK19),$AK19=1,$U19=1),1,"")</f>
        <v/>
      </c>
      <c r="BR19" s="16" t="str">
        <f>IF(AND(ISNUMBER($AL19),$AL19=1,$V19=1),1,"")</f>
        <v/>
      </c>
      <c r="BS19" s="16" t="str">
        <f>IF(AND(ISNUMBER($AM19),$AM19=1,$W19=1),1,"")</f>
        <v/>
      </c>
      <c r="BT19" s="16" t="str">
        <f>IF(AND(ISNUMBER($AN19),$AN19=1,$X19=1),1,"")</f>
        <v/>
      </c>
      <c r="BU19" s="35" t="str">
        <f t="shared" si="1"/>
        <v/>
      </c>
    </row>
    <row r="20" spans="1:73" customFormat="1" x14ac:dyDescent="0.2">
      <c r="A20" s="1">
        <v>19</v>
      </c>
      <c r="B20" s="1">
        <v>1</v>
      </c>
      <c r="C20" s="1">
        <v>0</v>
      </c>
      <c r="D20" s="1">
        <v>0</v>
      </c>
      <c r="E20" s="2"/>
      <c r="F20">
        <v>19</v>
      </c>
      <c r="G20" t="s">
        <v>19</v>
      </c>
      <c r="H20" t="s">
        <v>20</v>
      </c>
      <c r="I20">
        <v>11</v>
      </c>
      <c r="J20">
        <v>28</v>
      </c>
      <c r="K20" s="31">
        <v>13</v>
      </c>
      <c r="L20">
        <v>1</v>
      </c>
      <c r="M20">
        <v>9</v>
      </c>
      <c r="N20">
        <v>4</v>
      </c>
      <c r="O20" s="2"/>
      <c r="R20">
        <v>0</v>
      </c>
      <c r="S20">
        <v>0</v>
      </c>
      <c r="T20">
        <v>0</v>
      </c>
      <c r="U20">
        <v>1</v>
      </c>
      <c r="V20">
        <v>1</v>
      </c>
      <c r="W20">
        <v>2</v>
      </c>
      <c r="X20" s="25">
        <v>0</v>
      </c>
      <c r="Y20" t="str">
        <f t="shared" si="0"/>
        <v>https://github.com/apigee-127/swagger-test-templates/commit/232a50eb7edc00c33c73f59e64eb1b7bb829cf3f</v>
      </c>
      <c r="Z20" t="s">
        <v>365</v>
      </c>
      <c r="AA20" s="2"/>
      <c r="AR20" s="30" t="s">
        <v>365</v>
      </c>
      <c r="AS20" t="str">
        <f>IF(AND(ISNUMBER($AH20),$AH20=0,$R20=0),1,"")</f>
        <v/>
      </c>
      <c r="AT20" t="str">
        <f>IF(AND(ISNUMBER($AI20),$AI20=0,$S20=0),1,"")</f>
        <v/>
      </c>
      <c r="AU20" t="str">
        <f>IF(AND(ISNUMBER($AJ20),$AJ20=0,$T20=0),1,"")</f>
        <v/>
      </c>
      <c r="AV20" t="str">
        <f>IF(AND(ISNUMBER($AK20),$AK20=0,$U20=0),1,"")</f>
        <v/>
      </c>
      <c r="AW20" t="str">
        <f>IF(AND(ISNUMBER($AL20),$AL20=0,$V20=0),1,"")</f>
        <v/>
      </c>
      <c r="AX20" t="str">
        <f>IF(AND(ISNUMBER($AM20),$AM20=0,$W20=0),1,"")</f>
        <v/>
      </c>
      <c r="AY20" t="str">
        <f>IF(AND(ISNUMBER($AN20),$AN20=0,$X20=0),1,"")</f>
        <v/>
      </c>
      <c r="AZ20" s="1" t="str">
        <f>IF(AND(ISNUMBER($AH20),$AH20=0,$R20=1),1,"")</f>
        <v/>
      </c>
      <c r="BA20" s="1" t="str">
        <f>IF(AND(ISNUMBER($AI20),$AI20=0,$S20=1),1,"")</f>
        <v/>
      </c>
      <c r="BB20" s="1" t="str">
        <f>IF(AND(ISNUMBER($AJ20),$AJ20=0,$T20=1),1,"")</f>
        <v/>
      </c>
      <c r="BC20" s="1" t="str">
        <f>IF(AND(ISNUMBER($AK20),$AK20=0,$U20=1),1,"")</f>
        <v/>
      </c>
      <c r="BD20" s="1" t="str">
        <f>IF(AND(ISNUMBER($AL20),$AL20=0,$V20=1),1,"")</f>
        <v/>
      </c>
      <c r="BE20" s="1" t="str">
        <f>IF(AND(ISNUMBER($AM20),$AM20=0,$W20=1),1,"")</f>
        <v/>
      </c>
      <c r="BF20" s="1" t="str">
        <f>IF(AND(ISNUMBER($AN20),$AN20=0,$X20=1),1,"")</f>
        <v/>
      </c>
      <c r="BG20" t="str">
        <f>IF(AND(ISNUMBER($AH20),$AH20=1,$R20=0),1,"")</f>
        <v/>
      </c>
      <c r="BH20" t="str">
        <f>IF(AND(ISNUMBER($AI20),$AI20=1,$S20=0),1,"")</f>
        <v/>
      </c>
      <c r="BI20" t="str">
        <f>IF(AND(ISNUMBER($AJ20),$AJ20=1,$T20=0),1,"")</f>
        <v/>
      </c>
      <c r="BJ20" t="str">
        <f>IF(AND(ISNUMBER($AK20),$AK20=1,$U20=0),1,"")</f>
        <v/>
      </c>
      <c r="BK20" t="str">
        <f>IF(AND(ISNUMBER($AL20),$AL20=1,$V20=0),1,"")</f>
        <v/>
      </c>
      <c r="BL20" t="str">
        <f>IF(AND(ISNUMBER($AM20),$AM20=1,$W20=0),1,"")</f>
        <v/>
      </c>
      <c r="BM20" t="str">
        <f>IF(AND(ISNUMBER($AN20),$AN20=1,$X20=0),1,"")</f>
        <v/>
      </c>
      <c r="BN20" s="16" t="str">
        <f>IF(AND(ISNUMBER($AH20),$AH20=1,$R20=1),1,"")</f>
        <v/>
      </c>
      <c r="BO20" s="16" t="str">
        <f>IF(AND(ISNUMBER($AI20),$AI20=1,$S20=1),1,"")</f>
        <v/>
      </c>
      <c r="BP20" s="16" t="str">
        <f>IF(AND(ISNUMBER($AJ20),$AJ20=1,$T20=1),1,"")</f>
        <v/>
      </c>
      <c r="BQ20" s="16" t="str">
        <f>IF(AND(ISNUMBER($AK20),$AK20=1,$U20=1),1,"")</f>
        <v/>
      </c>
      <c r="BR20" s="16" t="str">
        <f>IF(AND(ISNUMBER($AL20),$AL20=1,$V20=1),1,"")</f>
        <v/>
      </c>
      <c r="BS20" s="16" t="str">
        <f>IF(AND(ISNUMBER($AM20),$AM20=1,$W20=1),1,"")</f>
        <v/>
      </c>
      <c r="BT20" s="16" t="str">
        <f>IF(AND(ISNUMBER($AN20),$AN20=1,$X20=1),1,"")</f>
        <v/>
      </c>
      <c r="BU20" s="35" t="str">
        <f t="shared" si="1"/>
        <v/>
      </c>
    </row>
    <row r="21" spans="1:73" customFormat="1" x14ac:dyDescent="0.2">
      <c r="A21" s="1">
        <v>20</v>
      </c>
      <c r="B21" s="1">
        <v>1</v>
      </c>
      <c r="C21" s="1">
        <v>0</v>
      </c>
      <c r="D21" s="1">
        <v>0</v>
      </c>
      <c r="E21" s="2"/>
      <c r="F21">
        <v>20</v>
      </c>
      <c r="G21" t="s">
        <v>19</v>
      </c>
      <c r="H21" t="s">
        <v>20</v>
      </c>
      <c r="I21">
        <v>11</v>
      </c>
      <c r="J21">
        <v>28</v>
      </c>
      <c r="K21" s="31">
        <v>14</v>
      </c>
      <c r="L21">
        <v>1</v>
      </c>
      <c r="M21">
        <v>54</v>
      </c>
      <c r="N21">
        <v>4</v>
      </c>
      <c r="O21" s="2"/>
      <c r="R21">
        <v>0</v>
      </c>
      <c r="S21">
        <v>0</v>
      </c>
      <c r="T21">
        <v>0</v>
      </c>
      <c r="U21">
        <v>1</v>
      </c>
      <c r="V21">
        <v>1</v>
      </c>
      <c r="W21">
        <v>2</v>
      </c>
      <c r="X21" s="25">
        <v>0</v>
      </c>
      <c r="Y21" t="str">
        <f t="shared" si="0"/>
        <v>https://github.com/apigee-127/swagger-test-templates/commit/232a50eb7edc00c33c73f59e64eb1b7bb829cf3f</v>
      </c>
      <c r="Z21" t="s">
        <v>365</v>
      </c>
      <c r="AA21" s="2"/>
      <c r="AR21" s="30" t="s">
        <v>365</v>
      </c>
      <c r="AS21" t="str">
        <f>IF(AND(ISNUMBER($AH21),$AH21=0,$R21=0),1,"")</f>
        <v/>
      </c>
      <c r="AT21" t="str">
        <f>IF(AND(ISNUMBER($AI21),$AI21=0,$S21=0),1,"")</f>
        <v/>
      </c>
      <c r="AU21" t="str">
        <f>IF(AND(ISNUMBER($AJ21),$AJ21=0,$T21=0),1,"")</f>
        <v/>
      </c>
      <c r="AV21" t="str">
        <f>IF(AND(ISNUMBER($AK21),$AK21=0,$U21=0),1,"")</f>
        <v/>
      </c>
      <c r="AW21" t="str">
        <f>IF(AND(ISNUMBER($AL21),$AL21=0,$V21=0),1,"")</f>
        <v/>
      </c>
      <c r="AX21" t="str">
        <f>IF(AND(ISNUMBER($AM21),$AM21=0,$W21=0),1,"")</f>
        <v/>
      </c>
      <c r="AY21" t="str">
        <f>IF(AND(ISNUMBER($AN21),$AN21=0,$X21=0),1,"")</f>
        <v/>
      </c>
      <c r="AZ21" s="1" t="str">
        <f>IF(AND(ISNUMBER($AH21),$AH21=0,$R21=1),1,"")</f>
        <v/>
      </c>
      <c r="BA21" s="1" t="str">
        <f>IF(AND(ISNUMBER($AI21),$AI21=0,$S21=1),1,"")</f>
        <v/>
      </c>
      <c r="BB21" s="1" t="str">
        <f>IF(AND(ISNUMBER($AJ21),$AJ21=0,$T21=1),1,"")</f>
        <v/>
      </c>
      <c r="BC21" s="1" t="str">
        <f>IF(AND(ISNUMBER($AK21),$AK21=0,$U21=1),1,"")</f>
        <v/>
      </c>
      <c r="BD21" s="1" t="str">
        <f>IF(AND(ISNUMBER($AL21),$AL21=0,$V21=1),1,"")</f>
        <v/>
      </c>
      <c r="BE21" s="1" t="str">
        <f>IF(AND(ISNUMBER($AM21),$AM21=0,$W21=1),1,"")</f>
        <v/>
      </c>
      <c r="BF21" s="1" t="str">
        <f>IF(AND(ISNUMBER($AN21),$AN21=0,$X21=1),1,"")</f>
        <v/>
      </c>
      <c r="BG21" t="str">
        <f>IF(AND(ISNUMBER($AH21),$AH21=1,$R21=0),1,"")</f>
        <v/>
      </c>
      <c r="BH21" t="str">
        <f>IF(AND(ISNUMBER($AI21),$AI21=1,$S21=0),1,"")</f>
        <v/>
      </c>
      <c r="BI21" t="str">
        <f>IF(AND(ISNUMBER($AJ21),$AJ21=1,$T21=0),1,"")</f>
        <v/>
      </c>
      <c r="BJ21" t="str">
        <f>IF(AND(ISNUMBER($AK21),$AK21=1,$U21=0),1,"")</f>
        <v/>
      </c>
      <c r="BK21" t="str">
        <f>IF(AND(ISNUMBER($AL21),$AL21=1,$V21=0),1,"")</f>
        <v/>
      </c>
      <c r="BL21" t="str">
        <f>IF(AND(ISNUMBER($AM21),$AM21=1,$W21=0),1,"")</f>
        <v/>
      </c>
      <c r="BM21" t="str">
        <f>IF(AND(ISNUMBER($AN21),$AN21=1,$X21=0),1,"")</f>
        <v/>
      </c>
      <c r="BN21" s="16" t="str">
        <f>IF(AND(ISNUMBER($AH21),$AH21=1,$R21=1),1,"")</f>
        <v/>
      </c>
      <c r="BO21" s="16" t="str">
        <f>IF(AND(ISNUMBER($AI21),$AI21=1,$S21=1),1,"")</f>
        <v/>
      </c>
      <c r="BP21" s="16" t="str">
        <f>IF(AND(ISNUMBER($AJ21),$AJ21=1,$T21=1),1,"")</f>
        <v/>
      </c>
      <c r="BQ21" s="16" t="str">
        <f>IF(AND(ISNUMBER($AK21),$AK21=1,$U21=1),1,"")</f>
        <v/>
      </c>
      <c r="BR21" s="16" t="str">
        <f>IF(AND(ISNUMBER($AL21),$AL21=1,$V21=1),1,"")</f>
        <v/>
      </c>
      <c r="BS21" s="16" t="str">
        <f>IF(AND(ISNUMBER($AM21),$AM21=1,$W21=1),1,"")</f>
        <v/>
      </c>
      <c r="BT21" s="16" t="str">
        <f>IF(AND(ISNUMBER($AN21),$AN21=1,$X21=1),1,"")</f>
        <v/>
      </c>
      <c r="BU21" s="35" t="str">
        <f t="shared" si="1"/>
        <v/>
      </c>
    </row>
    <row r="22" spans="1:73" customFormat="1" x14ac:dyDescent="0.2">
      <c r="A22" s="1">
        <v>21</v>
      </c>
      <c r="B22" s="1">
        <v>0</v>
      </c>
      <c r="C22" s="1">
        <v>0</v>
      </c>
      <c r="D22" s="1">
        <v>0</v>
      </c>
      <c r="E22" s="2"/>
      <c r="F22">
        <v>21</v>
      </c>
      <c r="G22" t="s">
        <v>19</v>
      </c>
      <c r="H22" t="s">
        <v>20</v>
      </c>
      <c r="I22">
        <v>11</v>
      </c>
      <c r="J22">
        <v>28</v>
      </c>
      <c r="K22" s="31">
        <v>14</v>
      </c>
      <c r="L22">
        <v>2</v>
      </c>
      <c r="M22">
        <v>54</v>
      </c>
      <c r="N22">
        <v>13</v>
      </c>
      <c r="O22" s="2"/>
      <c r="X22" s="25"/>
      <c r="Y22" t="str">
        <f t="shared" si="0"/>
        <v>https://github.com/apigee-127/swagger-test-templates/commit/232a50eb7edc00c33c73f59e64eb1b7bb829cf3f</v>
      </c>
      <c r="Z22" t="s">
        <v>365</v>
      </c>
      <c r="AA22" s="2"/>
      <c r="AR22" s="30" t="s">
        <v>365</v>
      </c>
      <c r="AS22" t="str">
        <f>IF(AND(ISNUMBER($AH22),$AH22=0,$R22=0),1,"")</f>
        <v/>
      </c>
      <c r="AT22" t="str">
        <f>IF(AND(ISNUMBER($AI22),$AI22=0,$S22=0),1,"")</f>
        <v/>
      </c>
      <c r="AU22" t="str">
        <f>IF(AND(ISNUMBER($AJ22),$AJ22=0,$T22=0),1,"")</f>
        <v/>
      </c>
      <c r="AV22" t="str">
        <f>IF(AND(ISNUMBER($AK22),$AK22=0,$U22=0),1,"")</f>
        <v/>
      </c>
      <c r="AW22" t="str">
        <f>IF(AND(ISNUMBER($AL22),$AL22=0,$V22=0),1,"")</f>
        <v/>
      </c>
      <c r="AX22" t="str">
        <f>IF(AND(ISNUMBER($AM22),$AM22=0,$W22=0),1,"")</f>
        <v/>
      </c>
      <c r="AY22" t="str">
        <f>IF(AND(ISNUMBER($AN22),$AN22=0,$X22=0),1,"")</f>
        <v/>
      </c>
      <c r="AZ22" s="1" t="str">
        <f>IF(AND(ISNUMBER($AH22),$AH22=0,$R22=1),1,"")</f>
        <v/>
      </c>
      <c r="BA22" s="1" t="str">
        <f>IF(AND(ISNUMBER($AI22),$AI22=0,$S22=1),1,"")</f>
        <v/>
      </c>
      <c r="BB22" s="1" t="str">
        <f>IF(AND(ISNUMBER($AJ22),$AJ22=0,$T22=1),1,"")</f>
        <v/>
      </c>
      <c r="BC22" s="1" t="str">
        <f>IF(AND(ISNUMBER($AK22),$AK22=0,$U22=1),1,"")</f>
        <v/>
      </c>
      <c r="BD22" s="1" t="str">
        <f>IF(AND(ISNUMBER($AL22),$AL22=0,$V22=1),1,"")</f>
        <v/>
      </c>
      <c r="BE22" s="1" t="str">
        <f>IF(AND(ISNUMBER($AM22),$AM22=0,$W22=1),1,"")</f>
        <v/>
      </c>
      <c r="BF22" s="1" t="str">
        <f>IF(AND(ISNUMBER($AN22),$AN22=0,$X22=1),1,"")</f>
        <v/>
      </c>
      <c r="BG22" t="str">
        <f>IF(AND(ISNUMBER($AH22),$AH22=1,$R22=0),1,"")</f>
        <v/>
      </c>
      <c r="BH22" t="str">
        <f>IF(AND(ISNUMBER($AI22),$AI22=1,$S22=0),1,"")</f>
        <v/>
      </c>
      <c r="BI22" t="str">
        <f>IF(AND(ISNUMBER($AJ22),$AJ22=1,$T22=0),1,"")</f>
        <v/>
      </c>
      <c r="BJ22" t="str">
        <f>IF(AND(ISNUMBER($AK22),$AK22=1,$U22=0),1,"")</f>
        <v/>
      </c>
      <c r="BK22" t="str">
        <f>IF(AND(ISNUMBER($AL22),$AL22=1,$V22=0),1,"")</f>
        <v/>
      </c>
      <c r="BL22" t="str">
        <f>IF(AND(ISNUMBER($AM22),$AM22=1,$W22=0),1,"")</f>
        <v/>
      </c>
      <c r="BM22" t="str">
        <f>IF(AND(ISNUMBER($AN22),$AN22=1,$X22=0),1,"")</f>
        <v/>
      </c>
      <c r="BN22" s="16" t="str">
        <f>IF(AND(ISNUMBER($AH22),$AH22=1,$R22=1),1,"")</f>
        <v/>
      </c>
      <c r="BO22" s="16" t="str">
        <f>IF(AND(ISNUMBER($AI22),$AI22=1,$S22=1),1,"")</f>
        <v/>
      </c>
      <c r="BP22" s="16" t="str">
        <f>IF(AND(ISNUMBER($AJ22),$AJ22=1,$T22=1),1,"")</f>
        <v/>
      </c>
      <c r="BQ22" s="16" t="str">
        <f>IF(AND(ISNUMBER($AK22),$AK22=1,$U22=1),1,"")</f>
        <v/>
      </c>
      <c r="BR22" s="16" t="str">
        <f>IF(AND(ISNUMBER($AL22),$AL22=1,$V22=1),1,"")</f>
        <v/>
      </c>
      <c r="BS22" s="16" t="str">
        <f>IF(AND(ISNUMBER($AM22),$AM22=1,$W22=1),1,"")</f>
        <v/>
      </c>
      <c r="BT22" s="16" t="str">
        <f>IF(AND(ISNUMBER($AN22),$AN22=1,$X22=1),1,"")</f>
        <v/>
      </c>
      <c r="BU22" s="35" t="str">
        <f t="shared" si="1"/>
        <v/>
      </c>
    </row>
    <row r="23" spans="1:73" customFormat="1" x14ac:dyDescent="0.2">
      <c r="A23" s="1">
        <v>22</v>
      </c>
      <c r="B23" s="1">
        <v>1</v>
      </c>
      <c r="C23" s="1">
        <v>0</v>
      </c>
      <c r="D23" s="1">
        <v>0</v>
      </c>
      <c r="E23" s="2"/>
      <c r="F23">
        <v>22</v>
      </c>
      <c r="G23" t="s">
        <v>19</v>
      </c>
      <c r="H23" t="s">
        <v>20</v>
      </c>
      <c r="I23">
        <v>11</v>
      </c>
      <c r="J23">
        <v>28</v>
      </c>
      <c r="K23" s="31">
        <v>14</v>
      </c>
      <c r="L23">
        <v>3</v>
      </c>
      <c r="M23">
        <v>54</v>
      </c>
      <c r="N23">
        <v>22</v>
      </c>
      <c r="O23" s="2"/>
      <c r="R23">
        <v>0</v>
      </c>
      <c r="S23">
        <v>0</v>
      </c>
      <c r="T23">
        <v>0</v>
      </c>
      <c r="U23">
        <v>1</v>
      </c>
      <c r="V23">
        <v>1</v>
      </c>
      <c r="W23">
        <v>2</v>
      </c>
      <c r="X23" s="25">
        <v>0</v>
      </c>
      <c r="Y23" t="str">
        <f t="shared" si="0"/>
        <v>https://github.com/apigee-127/swagger-test-templates/commit/232a50eb7edc00c33c73f59e64eb1b7bb829cf3f</v>
      </c>
      <c r="Z23" t="s">
        <v>365</v>
      </c>
      <c r="AA23" s="2"/>
      <c r="AR23" s="30" t="s">
        <v>365</v>
      </c>
      <c r="AS23" t="str">
        <f>IF(AND(ISNUMBER($AH23),$AH23=0,$R23=0),1,"")</f>
        <v/>
      </c>
      <c r="AT23" t="str">
        <f>IF(AND(ISNUMBER($AI23),$AI23=0,$S23=0),1,"")</f>
        <v/>
      </c>
      <c r="AU23" t="str">
        <f>IF(AND(ISNUMBER($AJ23),$AJ23=0,$T23=0),1,"")</f>
        <v/>
      </c>
      <c r="AV23" t="str">
        <f>IF(AND(ISNUMBER($AK23),$AK23=0,$U23=0),1,"")</f>
        <v/>
      </c>
      <c r="AW23" t="str">
        <f>IF(AND(ISNUMBER($AL23),$AL23=0,$V23=0),1,"")</f>
        <v/>
      </c>
      <c r="AX23" t="str">
        <f>IF(AND(ISNUMBER($AM23),$AM23=0,$W23=0),1,"")</f>
        <v/>
      </c>
      <c r="AY23" t="str">
        <f>IF(AND(ISNUMBER($AN23),$AN23=0,$X23=0),1,"")</f>
        <v/>
      </c>
      <c r="AZ23" s="1" t="str">
        <f>IF(AND(ISNUMBER($AH23),$AH23=0,$R23=1),1,"")</f>
        <v/>
      </c>
      <c r="BA23" s="1" t="str">
        <f>IF(AND(ISNUMBER($AI23),$AI23=0,$S23=1),1,"")</f>
        <v/>
      </c>
      <c r="BB23" s="1" t="str">
        <f>IF(AND(ISNUMBER($AJ23),$AJ23=0,$T23=1),1,"")</f>
        <v/>
      </c>
      <c r="BC23" s="1" t="str">
        <f>IF(AND(ISNUMBER($AK23),$AK23=0,$U23=1),1,"")</f>
        <v/>
      </c>
      <c r="BD23" s="1" t="str">
        <f>IF(AND(ISNUMBER($AL23),$AL23=0,$V23=1),1,"")</f>
        <v/>
      </c>
      <c r="BE23" s="1" t="str">
        <f>IF(AND(ISNUMBER($AM23),$AM23=0,$W23=1),1,"")</f>
        <v/>
      </c>
      <c r="BF23" s="1" t="str">
        <f>IF(AND(ISNUMBER($AN23),$AN23=0,$X23=1),1,"")</f>
        <v/>
      </c>
      <c r="BG23" t="str">
        <f>IF(AND(ISNUMBER($AH23),$AH23=1,$R23=0),1,"")</f>
        <v/>
      </c>
      <c r="BH23" t="str">
        <f>IF(AND(ISNUMBER($AI23),$AI23=1,$S23=0),1,"")</f>
        <v/>
      </c>
      <c r="BI23" t="str">
        <f>IF(AND(ISNUMBER($AJ23),$AJ23=1,$T23=0),1,"")</f>
        <v/>
      </c>
      <c r="BJ23" t="str">
        <f>IF(AND(ISNUMBER($AK23),$AK23=1,$U23=0),1,"")</f>
        <v/>
      </c>
      <c r="BK23" t="str">
        <f>IF(AND(ISNUMBER($AL23),$AL23=1,$V23=0),1,"")</f>
        <v/>
      </c>
      <c r="BL23" t="str">
        <f>IF(AND(ISNUMBER($AM23),$AM23=1,$W23=0),1,"")</f>
        <v/>
      </c>
      <c r="BM23" t="str">
        <f>IF(AND(ISNUMBER($AN23),$AN23=1,$X23=0),1,"")</f>
        <v/>
      </c>
      <c r="BN23" s="16" t="str">
        <f>IF(AND(ISNUMBER($AH23),$AH23=1,$R23=1),1,"")</f>
        <v/>
      </c>
      <c r="BO23" s="16" t="str">
        <f>IF(AND(ISNUMBER($AI23),$AI23=1,$S23=1),1,"")</f>
        <v/>
      </c>
      <c r="BP23" s="16" t="str">
        <f>IF(AND(ISNUMBER($AJ23),$AJ23=1,$T23=1),1,"")</f>
        <v/>
      </c>
      <c r="BQ23" s="16" t="str">
        <f>IF(AND(ISNUMBER($AK23),$AK23=1,$U23=1),1,"")</f>
        <v/>
      </c>
      <c r="BR23" s="16" t="str">
        <f>IF(AND(ISNUMBER($AL23),$AL23=1,$V23=1),1,"")</f>
        <v/>
      </c>
      <c r="BS23" s="16" t="str">
        <f>IF(AND(ISNUMBER($AM23),$AM23=1,$W23=1),1,"")</f>
        <v/>
      </c>
      <c r="BT23" s="16" t="str">
        <f>IF(AND(ISNUMBER($AN23),$AN23=1,$X23=1),1,"")</f>
        <v/>
      </c>
      <c r="BU23" s="35" t="str">
        <f t="shared" si="1"/>
        <v/>
      </c>
    </row>
    <row r="24" spans="1:73" customFormat="1" x14ac:dyDescent="0.2">
      <c r="A24" s="1">
        <v>23</v>
      </c>
      <c r="B24" s="1">
        <v>0</v>
      </c>
      <c r="C24" s="1">
        <v>0</v>
      </c>
      <c r="D24" s="1">
        <v>0</v>
      </c>
      <c r="E24" s="2"/>
      <c r="F24">
        <v>23</v>
      </c>
      <c r="G24" t="s">
        <v>19</v>
      </c>
      <c r="H24" t="s">
        <v>20</v>
      </c>
      <c r="I24">
        <v>11</v>
      </c>
      <c r="J24">
        <v>28</v>
      </c>
      <c r="K24" s="31">
        <v>14</v>
      </c>
      <c r="L24">
        <v>4</v>
      </c>
      <c r="M24">
        <v>54</v>
      </c>
      <c r="N24">
        <v>31</v>
      </c>
      <c r="O24" s="2"/>
      <c r="X24" s="25"/>
      <c r="Y24" t="str">
        <f t="shared" si="0"/>
        <v>https://github.com/apigee-127/swagger-test-templates/commit/232a50eb7edc00c33c73f59e64eb1b7bb829cf3f</v>
      </c>
      <c r="Z24" t="s">
        <v>365</v>
      </c>
      <c r="AA24" s="2"/>
      <c r="AR24" s="30" t="s">
        <v>365</v>
      </c>
      <c r="AS24" t="str">
        <f>IF(AND(ISNUMBER($AH24),$AH24=0,$R24=0),1,"")</f>
        <v/>
      </c>
      <c r="AT24" t="str">
        <f>IF(AND(ISNUMBER($AI24),$AI24=0,$S24=0),1,"")</f>
        <v/>
      </c>
      <c r="AU24" t="str">
        <f>IF(AND(ISNUMBER($AJ24),$AJ24=0,$T24=0),1,"")</f>
        <v/>
      </c>
      <c r="AV24" t="str">
        <f>IF(AND(ISNUMBER($AK24),$AK24=0,$U24=0),1,"")</f>
        <v/>
      </c>
      <c r="AW24" t="str">
        <f>IF(AND(ISNUMBER($AL24),$AL24=0,$V24=0),1,"")</f>
        <v/>
      </c>
      <c r="AX24" t="str">
        <f>IF(AND(ISNUMBER($AM24),$AM24=0,$W24=0),1,"")</f>
        <v/>
      </c>
      <c r="AY24" t="str">
        <f>IF(AND(ISNUMBER($AN24),$AN24=0,$X24=0),1,"")</f>
        <v/>
      </c>
      <c r="AZ24" s="1" t="str">
        <f>IF(AND(ISNUMBER($AH24),$AH24=0,$R24=1),1,"")</f>
        <v/>
      </c>
      <c r="BA24" s="1" t="str">
        <f>IF(AND(ISNUMBER($AI24),$AI24=0,$S24=1),1,"")</f>
        <v/>
      </c>
      <c r="BB24" s="1" t="str">
        <f>IF(AND(ISNUMBER($AJ24),$AJ24=0,$T24=1),1,"")</f>
        <v/>
      </c>
      <c r="BC24" s="1" t="str">
        <f>IF(AND(ISNUMBER($AK24),$AK24=0,$U24=1),1,"")</f>
        <v/>
      </c>
      <c r="BD24" s="1" t="str">
        <f>IF(AND(ISNUMBER($AL24),$AL24=0,$V24=1),1,"")</f>
        <v/>
      </c>
      <c r="BE24" s="1" t="str">
        <f>IF(AND(ISNUMBER($AM24),$AM24=0,$W24=1),1,"")</f>
        <v/>
      </c>
      <c r="BF24" s="1" t="str">
        <f>IF(AND(ISNUMBER($AN24),$AN24=0,$X24=1),1,"")</f>
        <v/>
      </c>
      <c r="BG24" t="str">
        <f>IF(AND(ISNUMBER($AH24),$AH24=1,$R24=0),1,"")</f>
        <v/>
      </c>
      <c r="BH24" t="str">
        <f>IF(AND(ISNUMBER($AI24),$AI24=1,$S24=0),1,"")</f>
        <v/>
      </c>
      <c r="BI24" t="str">
        <f>IF(AND(ISNUMBER($AJ24),$AJ24=1,$T24=0),1,"")</f>
        <v/>
      </c>
      <c r="BJ24" t="str">
        <f>IF(AND(ISNUMBER($AK24),$AK24=1,$U24=0),1,"")</f>
        <v/>
      </c>
      <c r="BK24" t="str">
        <f>IF(AND(ISNUMBER($AL24),$AL24=1,$V24=0),1,"")</f>
        <v/>
      </c>
      <c r="BL24" t="str">
        <f>IF(AND(ISNUMBER($AM24),$AM24=1,$W24=0),1,"")</f>
        <v/>
      </c>
      <c r="BM24" t="str">
        <f>IF(AND(ISNUMBER($AN24),$AN24=1,$X24=0),1,"")</f>
        <v/>
      </c>
      <c r="BN24" s="16" t="str">
        <f>IF(AND(ISNUMBER($AH24),$AH24=1,$R24=1),1,"")</f>
        <v/>
      </c>
      <c r="BO24" s="16" t="str">
        <f>IF(AND(ISNUMBER($AI24),$AI24=1,$S24=1),1,"")</f>
        <v/>
      </c>
      <c r="BP24" s="16" t="str">
        <f>IF(AND(ISNUMBER($AJ24),$AJ24=1,$T24=1),1,"")</f>
        <v/>
      </c>
      <c r="BQ24" s="16" t="str">
        <f>IF(AND(ISNUMBER($AK24),$AK24=1,$U24=1),1,"")</f>
        <v/>
      </c>
      <c r="BR24" s="16" t="str">
        <f>IF(AND(ISNUMBER($AL24),$AL24=1,$V24=1),1,"")</f>
        <v/>
      </c>
      <c r="BS24" s="16" t="str">
        <f>IF(AND(ISNUMBER($AM24),$AM24=1,$W24=1),1,"")</f>
        <v/>
      </c>
      <c r="BT24" s="16" t="str">
        <f>IF(AND(ISNUMBER($AN24),$AN24=1,$X24=1),1,"")</f>
        <v/>
      </c>
      <c r="BU24" s="35" t="str">
        <f t="shared" si="1"/>
        <v/>
      </c>
    </row>
    <row r="25" spans="1:73" customFormat="1" x14ac:dyDescent="0.2">
      <c r="A25" s="1">
        <v>24</v>
      </c>
      <c r="B25" s="1">
        <v>1</v>
      </c>
      <c r="C25" s="1">
        <v>0</v>
      </c>
      <c r="D25" s="1">
        <v>0</v>
      </c>
      <c r="E25" s="2"/>
      <c r="F25">
        <v>24</v>
      </c>
      <c r="G25" t="s">
        <v>19</v>
      </c>
      <c r="H25" t="s">
        <v>20</v>
      </c>
      <c r="I25">
        <v>11</v>
      </c>
      <c r="J25">
        <v>28</v>
      </c>
      <c r="K25" s="31">
        <v>14</v>
      </c>
      <c r="L25">
        <v>5</v>
      </c>
      <c r="M25">
        <v>54</v>
      </c>
      <c r="N25">
        <v>40</v>
      </c>
      <c r="O25" s="2"/>
      <c r="R25">
        <v>0</v>
      </c>
      <c r="S25">
        <v>0</v>
      </c>
      <c r="T25">
        <v>0</v>
      </c>
      <c r="U25">
        <v>1</v>
      </c>
      <c r="V25">
        <v>1</v>
      </c>
      <c r="W25">
        <v>2</v>
      </c>
      <c r="X25" s="25">
        <v>0</v>
      </c>
      <c r="Y25" t="str">
        <f t="shared" si="0"/>
        <v>https://github.com/apigee-127/swagger-test-templates/commit/232a50eb7edc00c33c73f59e64eb1b7bb829cf3f</v>
      </c>
      <c r="Z25" t="s">
        <v>365</v>
      </c>
      <c r="AA25" s="2"/>
      <c r="AR25" s="30" t="s">
        <v>365</v>
      </c>
      <c r="AS25" t="str">
        <f>IF(AND(ISNUMBER($AH25),$AH25=0,$R25=0),1,"")</f>
        <v/>
      </c>
      <c r="AT25" t="str">
        <f>IF(AND(ISNUMBER($AI25),$AI25=0,$S25=0),1,"")</f>
        <v/>
      </c>
      <c r="AU25" t="str">
        <f>IF(AND(ISNUMBER($AJ25),$AJ25=0,$T25=0),1,"")</f>
        <v/>
      </c>
      <c r="AV25" t="str">
        <f>IF(AND(ISNUMBER($AK25),$AK25=0,$U25=0),1,"")</f>
        <v/>
      </c>
      <c r="AW25" t="str">
        <f>IF(AND(ISNUMBER($AL25),$AL25=0,$V25=0),1,"")</f>
        <v/>
      </c>
      <c r="AX25" t="str">
        <f>IF(AND(ISNUMBER($AM25),$AM25=0,$W25=0),1,"")</f>
        <v/>
      </c>
      <c r="AY25" t="str">
        <f>IF(AND(ISNUMBER($AN25),$AN25=0,$X25=0),1,"")</f>
        <v/>
      </c>
      <c r="AZ25" s="1" t="str">
        <f>IF(AND(ISNUMBER($AH25),$AH25=0,$R25=1),1,"")</f>
        <v/>
      </c>
      <c r="BA25" s="1" t="str">
        <f>IF(AND(ISNUMBER($AI25),$AI25=0,$S25=1),1,"")</f>
        <v/>
      </c>
      <c r="BB25" s="1" t="str">
        <f>IF(AND(ISNUMBER($AJ25),$AJ25=0,$T25=1),1,"")</f>
        <v/>
      </c>
      <c r="BC25" s="1" t="str">
        <f>IF(AND(ISNUMBER($AK25),$AK25=0,$U25=1),1,"")</f>
        <v/>
      </c>
      <c r="BD25" s="1" t="str">
        <f>IF(AND(ISNUMBER($AL25),$AL25=0,$V25=1),1,"")</f>
        <v/>
      </c>
      <c r="BE25" s="1" t="str">
        <f>IF(AND(ISNUMBER($AM25),$AM25=0,$W25=1),1,"")</f>
        <v/>
      </c>
      <c r="BF25" s="1" t="str">
        <f>IF(AND(ISNUMBER($AN25),$AN25=0,$X25=1),1,"")</f>
        <v/>
      </c>
      <c r="BG25" t="str">
        <f>IF(AND(ISNUMBER($AH25),$AH25=1,$R25=0),1,"")</f>
        <v/>
      </c>
      <c r="BH25" t="str">
        <f>IF(AND(ISNUMBER($AI25),$AI25=1,$S25=0),1,"")</f>
        <v/>
      </c>
      <c r="BI25" t="str">
        <f>IF(AND(ISNUMBER($AJ25),$AJ25=1,$T25=0),1,"")</f>
        <v/>
      </c>
      <c r="BJ25" t="str">
        <f>IF(AND(ISNUMBER($AK25),$AK25=1,$U25=0),1,"")</f>
        <v/>
      </c>
      <c r="BK25" t="str">
        <f>IF(AND(ISNUMBER($AL25),$AL25=1,$V25=0),1,"")</f>
        <v/>
      </c>
      <c r="BL25" t="str">
        <f>IF(AND(ISNUMBER($AM25),$AM25=1,$W25=0),1,"")</f>
        <v/>
      </c>
      <c r="BM25" t="str">
        <f>IF(AND(ISNUMBER($AN25),$AN25=1,$X25=0),1,"")</f>
        <v/>
      </c>
      <c r="BN25" s="16" t="str">
        <f>IF(AND(ISNUMBER($AH25),$AH25=1,$R25=1),1,"")</f>
        <v/>
      </c>
      <c r="BO25" s="16" t="str">
        <f>IF(AND(ISNUMBER($AI25),$AI25=1,$S25=1),1,"")</f>
        <v/>
      </c>
      <c r="BP25" s="16" t="str">
        <f>IF(AND(ISNUMBER($AJ25),$AJ25=1,$T25=1),1,"")</f>
        <v/>
      </c>
      <c r="BQ25" s="16" t="str">
        <f>IF(AND(ISNUMBER($AK25),$AK25=1,$U25=1),1,"")</f>
        <v/>
      </c>
      <c r="BR25" s="16" t="str">
        <f>IF(AND(ISNUMBER($AL25),$AL25=1,$V25=1),1,"")</f>
        <v/>
      </c>
      <c r="BS25" s="16" t="str">
        <f>IF(AND(ISNUMBER($AM25),$AM25=1,$W25=1),1,"")</f>
        <v/>
      </c>
      <c r="BT25" s="16" t="str">
        <f>IF(AND(ISNUMBER($AN25),$AN25=1,$X25=1),1,"")</f>
        <v/>
      </c>
      <c r="BU25" s="35" t="str">
        <f t="shared" si="1"/>
        <v/>
      </c>
    </row>
    <row r="26" spans="1:73" customFormat="1" x14ac:dyDescent="0.2">
      <c r="A26" s="1">
        <v>25</v>
      </c>
      <c r="B26" s="1">
        <v>0</v>
      </c>
      <c r="C26" s="1">
        <v>0</v>
      </c>
      <c r="D26" s="1">
        <v>0</v>
      </c>
      <c r="E26" s="2"/>
      <c r="F26">
        <v>25</v>
      </c>
      <c r="G26" t="s">
        <v>19</v>
      </c>
      <c r="H26" t="s">
        <v>20</v>
      </c>
      <c r="I26">
        <v>11</v>
      </c>
      <c r="J26">
        <v>28</v>
      </c>
      <c r="K26" s="31">
        <v>14</v>
      </c>
      <c r="L26">
        <v>6</v>
      </c>
      <c r="M26">
        <v>54</v>
      </c>
      <c r="N26">
        <v>49</v>
      </c>
      <c r="O26" s="2"/>
      <c r="X26" s="25"/>
      <c r="Y26" t="str">
        <f t="shared" si="0"/>
        <v>https://github.com/apigee-127/swagger-test-templates/commit/232a50eb7edc00c33c73f59e64eb1b7bb829cf3f</v>
      </c>
      <c r="Z26" t="s">
        <v>365</v>
      </c>
      <c r="AA26" s="2"/>
      <c r="AR26" s="30" t="s">
        <v>365</v>
      </c>
      <c r="AS26" t="str">
        <f>IF(AND(ISNUMBER($AH26),$AH26=0,$R26=0),1,"")</f>
        <v/>
      </c>
      <c r="AT26" t="str">
        <f>IF(AND(ISNUMBER($AI26),$AI26=0,$S26=0),1,"")</f>
        <v/>
      </c>
      <c r="AU26" t="str">
        <f>IF(AND(ISNUMBER($AJ26),$AJ26=0,$T26=0),1,"")</f>
        <v/>
      </c>
      <c r="AV26" t="str">
        <f>IF(AND(ISNUMBER($AK26),$AK26=0,$U26=0),1,"")</f>
        <v/>
      </c>
      <c r="AW26" t="str">
        <f>IF(AND(ISNUMBER($AL26),$AL26=0,$V26=0),1,"")</f>
        <v/>
      </c>
      <c r="AX26" t="str">
        <f>IF(AND(ISNUMBER($AM26),$AM26=0,$W26=0),1,"")</f>
        <v/>
      </c>
      <c r="AY26" t="str">
        <f>IF(AND(ISNUMBER($AN26),$AN26=0,$X26=0),1,"")</f>
        <v/>
      </c>
      <c r="AZ26" s="1" t="str">
        <f>IF(AND(ISNUMBER($AH26),$AH26=0,$R26=1),1,"")</f>
        <v/>
      </c>
      <c r="BA26" s="1" t="str">
        <f>IF(AND(ISNUMBER($AI26),$AI26=0,$S26=1),1,"")</f>
        <v/>
      </c>
      <c r="BB26" s="1" t="str">
        <f>IF(AND(ISNUMBER($AJ26),$AJ26=0,$T26=1),1,"")</f>
        <v/>
      </c>
      <c r="BC26" s="1" t="str">
        <f>IF(AND(ISNUMBER($AK26),$AK26=0,$U26=1),1,"")</f>
        <v/>
      </c>
      <c r="BD26" s="1" t="str">
        <f>IF(AND(ISNUMBER($AL26),$AL26=0,$V26=1),1,"")</f>
        <v/>
      </c>
      <c r="BE26" s="1" t="str">
        <f>IF(AND(ISNUMBER($AM26),$AM26=0,$W26=1),1,"")</f>
        <v/>
      </c>
      <c r="BF26" s="1" t="str">
        <f>IF(AND(ISNUMBER($AN26),$AN26=0,$X26=1),1,"")</f>
        <v/>
      </c>
      <c r="BG26" t="str">
        <f>IF(AND(ISNUMBER($AH26),$AH26=1,$R26=0),1,"")</f>
        <v/>
      </c>
      <c r="BH26" t="str">
        <f>IF(AND(ISNUMBER($AI26),$AI26=1,$S26=0),1,"")</f>
        <v/>
      </c>
      <c r="BI26" t="str">
        <f>IF(AND(ISNUMBER($AJ26),$AJ26=1,$T26=0),1,"")</f>
        <v/>
      </c>
      <c r="BJ26" t="str">
        <f>IF(AND(ISNUMBER($AK26),$AK26=1,$U26=0),1,"")</f>
        <v/>
      </c>
      <c r="BK26" t="str">
        <f>IF(AND(ISNUMBER($AL26),$AL26=1,$V26=0),1,"")</f>
        <v/>
      </c>
      <c r="BL26" t="str">
        <f>IF(AND(ISNUMBER($AM26),$AM26=1,$W26=0),1,"")</f>
        <v/>
      </c>
      <c r="BM26" t="str">
        <f>IF(AND(ISNUMBER($AN26),$AN26=1,$X26=0),1,"")</f>
        <v/>
      </c>
      <c r="BN26" s="16" t="str">
        <f>IF(AND(ISNUMBER($AH26),$AH26=1,$R26=1),1,"")</f>
        <v/>
      </c>
      <c r="BO26" s="16" t="str">
        <f>IF(AND(ISNUMBER($AI26),$AI26=1,$S26=1),1,"")</f>
        <v/>
      </c>
      <c r="BP26" s="16" t="str">
        <f>IF(AND(ISNUMBER($AJ26),$AJ26=1,$T26=1),1,"")</f>
        <v/>
      </c>
      <c r="BQ26" s="16" t="str">
        <f>IF(AND(ISNUMBER($AK26),$AK26=1,$U26=1),1,"")</f>
        <v/>
      </c>
      <c r="BR26" s="16" t="str">
        <f>IF(AND(ISNUMBER($AL26),$AL26=1,$V26=1),1,"")</f>
        <v/>
      </c>
      <c r="BS26" s="16" t="str">
        <f>IF(AND(ISNUMBER($AM26),$AM26=1,$W26=1),1,"")</f>
        <v/>
      </c>
      <c r="BT26" s="16" t="str">
        <f>IF(AND(ISNUMBER($AN26),$AN26=1,$X26=1),1,"")</f>
        <v/>
      </c>
      <c r="BU26" s="35" t="str">
        <f t="shared" si="1"/>
        <v/>
      </c>
    </row>
    <row r="27" spans="1:73" customFormat="1" x14ac:dyDescent="0.2">
      <c r="A27" s="1">
        <v>26</v>
      </c>
      <c r="B27" s="1">
        <v>0</v>
      </c>
      <c r="C27" s="1">
        <v>0</v>
      </c>
      <c r="D27" s="1">
        <v>0</v>
      </c>
      <c r="E27" s="2"/>
      <c r="F27">
        <v>26</v>
      </c>
      <c r="G27" t="s">
        <v>19</v>
      </c>
      <c r="H27" t="s">
        <v>20</v>
      </c>
      <c r="I27">
        <v>11</v>
      </c>
      <c r="J27">
        <v>28</v>
      </c>
      <c r="K27" s="31">
        <v>15</v>
      </c>
      <c r="L27">
        <v>1</v>
      </c>
      <c r="M27">
        <v>54</v>
      </c>
      <c r="N27">
        <v>4</v>
      </c>
      <c r="O27" s="2"/>
      <c r="X27" s="25"/>
      <c r="Y27" t="str">
        <f t="shared" si="0"/>
        <v>https://github.com/apigee-127/swagger-test-templates/commit/232a50eb7edc00c33c73f59e64eb1b7bb829cf3f</v>
      </c>
      <c r="Z27" t="s">
        <v>365</v>
      </c>
      <c r="AA27" s="2"/>
      <c r="AR27" s="30" t="s">
        <v>365</v>
      </c>
      <c r="AS27" t="str">
        <f>IF(AND(ISNUMBER($AH27),$AH27=0,$R27=0),1,"")</f>
        <v/>
      </c>
      <c r="AT27" t="str">
        <f>IF(AND(ISNUMBER($AI27),$AI27=0,$S27=0),1,"")</f>
        <v/>
      </c>
      <c r="AU27" t="str">
        <f>IF(AND(ISNUMBER($AJ27),$AJ27=0,$T27=0),1,"")</f>
        <v/>
      </c>
      <c r="AV27" t="str">
        <f>IF(AND(ISNUMBER($AK27),$AK27=0,$U27=0),1,"")</f>
        <v/>
      </c>
      <c r="AW27" t="str">
        <f>IF(AND(ISNUMBER($AL27),$AL27=0,$V27=0),1,"")</f>
        <v/>
      </c>
      <c r="AX27" t="str">
        <f>IF(AND(ISNUMBER($AM27),$AM27=0,$W27=0),1,"")</f>
        <v/>
      </c>
      <c r="AY27" t="str">
        <f>IF(AND(ISNUMBER($AN27),$AN27=0,$X27=0),1,"")</f>
        <v/>
      </c>
      <c r="AZ27" s="1" t="str">
        <f>IF(AND(ISNUMBER($AH27),$AH27=0,$R27=1),1,"")</f>
        <v/>
      </c>
      <c r="BA27" s="1" t="str">
        <f>IF(AND(ISNUMBER($AI27),$AI27=0,$S27=1),1,"")</f>
        <v/>
      </c>
      <c r="BB27" s="1" t="str">
        <f>IF(AND(ISNUMBER($AJ27),$AJ27=0,$T27=1),1,"")</f>
        <v/>
      </c>
      <c r="BC27" s="1" t="str">
        <f>IF(AND(ISNUMBER($AK27),$AK27=0,$U27=1),1,"")</f>
        <v/>
      </c>
      <c r="BD27" s="1" t="str">
        <f>IF(AND(ISNUMBER($AL27),$AL27=0,$V27=1),1,"")</f>
        <v/>
      </c>
      <c r="BE27" s="1" t="str">
        <f>IF(AND(ISNUMBER($AM27),$AM27=0,$W27=1),1,"")</f>
        <v/>
      </c>
      <c r="BF27" s="1" t="str">
        <f>IF(AND(ISNUMBER($AN27),$AN27=0,$X27=1),1,"")</f>
        <v/>
      </c>
      <c r="BG27" t="str">
        <f>IF(AND(ISNUMBER($AH27),$AH27=1,$R27=0),1,"")</f>
        <v/>
      </c>
      <c r="BH27" t="str">
        <f>IF(AND(ISNUMBER($AI27),$AI27=1,$S27=0),1,"")</f>
        <v/>
      </c>
      <c r="BI27" t="str">
        <f>IF(AND(ISNUMBER($AJ27),$AJ27=1,$T27=0),1,"")</f>
        <v/>
      </c>
      <c r="BJ27" t="str">
        <f>IF(AND(ISNUMBER($AK27),$AK27=1,$U27=0),1,"")</f>
        <v/>
      </c>
      <c r="BK27" t="str">
        <f>IF(AND(ISNUMBER($AL27),$AL27=1,$V27=0),1,"")</f>
        <v/>
      </c>
      <c r="BL27" t="str">
        <f>IF(AND(ISNUMBER($AM27),$AM27=1,$W27=0),1,"")</f>
        <v/>
      </c>
      <c r="BM27" t="str">
        <f>IF(AND(ISNUMBER($AN27),$AN27=1,$X27=0),1,"")</f>
        <v/>
      </c>
      <c r="BN27" s="16" t="str">
        <f>IF(AND(ISNUMBER($AH27),$AH27=1,$R27=1),1,"")</f>
        <v/>
      </c>
      <c r="BO27" s="16" t="str">
        <f>IF(AND(ISNUMBER($AI27),$AI27=1,$S27=1),1,"")</f>
        <v/>
      </c>
      <c r="BP27" s="16" t="str">
        <f>IF(AND(ISNUMBER($AJ27),$AJ27=1,$T27=1),1,"")</f>
        <v/>
      </c>
      <c r="BQ27" s="16" t="str">
        <f>IF(AND(ISNUMBER($AK27),$AK27=1,$U27=1),1,"")</f>
        <v/>
      </c>
      <c r="BR27" s="16" t="str">
        <f>IF(AND(ISNUMBER($AL27),$AL27=1,$V27=1),1,"")</f>
        <v/>
      </c>
      <c r="BS27" s="16" t="str">
        <f>IF(AND(ISNUMBER($AM27),$AM27=1,$W27=1),1,"")</f>
        <v/>
      </c>
      <c r="BT27" s="16" t="str">
        <f>IF(AND(ISNUMBER($AN27),$AN27=1,$X27=1),1,"")</f>
        <v/>
      </c>
      <c r="BU27" s="35" t="str">
        <f t="shared" si="1"/>
        <v/>
      </c>
    </row>
    <row r="28" spans="1:73" customFormat="1" x14ac:dyDescent="0.2">
      <c r="A28" s="1">
        <v>27</v>
      </c>
      <c r="B28" s="1">
        <v>0</v>
      </c>
      <c r="C28" s="1">
        <v>0</v>
      </c>
      <c r="D28" s="1">
        <v>0</v>
      </c>
      <c r="E28" s="2"/>
      <c r="F28">
        <v>27</v>
      </c>
      <c r="G28" t="s">
        <v>19</v>
      </c>
      <c r="H28" t="s">
        <v>20</v>
      </c>
      <c r="I28">
        <v>11</v>
      </c>
      <c r="J28">
        <v>28</v>
      </c>
      <c r="K28" s="31">
        <v>15</v>
      </c>
      <c r="L28">
        <v>2</v>
      </c>
      <c r="M28">
        <v>54</v>
      </c>
      <c r="N28">
        <v>13</v>
      </c>
      <c r="O28" s="2"/>
      <c r="X28" s="25"/>
      <c r="Y28" t="str">
        <f t="shared" si="0"/>
        <v>https://github.com/apigee-127/swagger-test-templates/commit/232a50eb7edc00c33c73f59e64eb1b7bb829cf3f</v>
      </c>
      <c r="Z28" t="s">
        <v>365</v>
      </c>
      <c r="AA28" s="2"/>
      <c r="AR28" s="30" t="s">
        <v>365</v>
      </c>
      <c r="AS28" t="str">
        <f>IF(AND(ISNUMBER($AH28),$AH28=0,$R28=0),1,"")</f>
        <v/>
      </c>
      <c r="AT28" t="str">
        <f>IF(AND(ISNUMBER($AI28),$AI28=0,$S28=0),1,"")</f>
        <v/>
      </c>
      <c r="AU28" t="str">
        <f>IF(AND(ISNUMBER($AJ28),$AJ28=0,$T28=0),1,"")</f>
        <v/>
      </c>
      <c r="AV28" t="str">
        <f>IF(AND(ISNUMBER($AK28),$AK28=0,$U28=0),1,"")</f>
        <v/>
      </c>
      <c r="AW28" t="str">
        <f>IF(AND(ISNUMBER($AL28),$AL28=0,$V28=0),1,"")</f>
        <v/>
      </c>
      <c r="AX28" t="str">
        <f>IF(AND(ISNUMBER($AM28),$AM28=0,$W28=0),1,"")</f>
        <v/>
      </c>
      <c r="AY28" t="str">
        <f>IF(AND(ISNUMBER($AN28),$AN28=0,$X28=0),1,"")</f>
        <v/>
      </c>
      <c r="AZ28" s="1" t="str">
        <f>IF(AND(ISNUMBER($AH28),$AH28=0,$R28=1),1,"")</f>
        <v/>
      </c>
      <c r="BA28" s="1" t="str">
        <f>IF(AND(ISNUMBER($AI28),$AI28=0,$S28=1),1,"")</f>
        <v/>
      </c>
      <c r="BB28" s="1" t="str">
        <f>IF(AND(ISNUMBER($AJ28),$AJ28=0,$T28=1),1,"")</f>
        <v/>
      </c>
      <c r="BC28" s="1" t="str">
        <f>IF(AND(ISNUMBER($AK28),$AK28=0,$U28=1),1,"")</f>
        <v/>
      </c>
      <c r="BD28" s="1" t="str">
        <f>IF(AND(ISNUMBER($AL28),$AL28=0,$V28=1),1,"")</f>
        <v/>
      </c>
      <c r="BE28" s="1" t="str">
        <f>IF(AND(ISNUMBER($AM28),$AM28=0,$W28=1),1,"")</f>
        <v/>
      </c>
      <c r="BF28" s="1" t="str">
        <f>IF(AND(ISNUMBER($AN28),$AN28=0,$X28=1),1,"")</f>
        <v/>
      </c>
      <c r="BG28" t="str">
        <f>IF(AND(ISNUMBER($AH28),$AH28=1,$R28=0),1,"")</f>
        <v/>
      </c>
      <c r="BH28" t="str">
        <f>IF(AND(ISNUMBER($AI28),$AI28=1,$S28=0),1,"")</f>
        <v/>
      </c>
      <c r="BI28" t="str">
        <f>IF(AND(ISNUMBER($AJ28),$AJ28=1,$T28=0),1,"")</f>
        <v/>
      </c>
      <c r="BJ28" t="str">
        <f>IF(AND(ISNUMBER($AK28),$AK28=1,$U28=0),1,"")</f>
        <v/>
      </c>
      <c r="BK28" t="str">
        <f>IF(AND(ISNUMBER($AL28),$AL28=1,$V28=0),1,"")</f>
        <v/>
      </c>
      <c r="BL28" t="str">
        <f>IF(AND(ISNUMBER($AM28),$AM28=1,$W28=0),1,"")</f>
        <v/>
      </c>
      <c r="BM28" t="str">
        <f>IF(AND(ISNUMBER($AN28),$AN28=1,$X28=0),1,"")</f>
        <v/>
      </c>
      <c r="BN28" s="16" t="str">
        <f>IF(AND(ISNUMBER($AH28),$AH28=1,$R28=1),1,"")</f>
        <v/>
      </c>
      <c r="BO28" s="16" t="str">
        <f>IF(AND(ISNUMBER($AI28),$AI28=1,$S28=1),1,"")</f>
        <v/>
      </c>
      <c r="BP28" s="16" t="str">
        <f>IF(AND(ISNUMBER($AJ28),$AJ28=1,$T28=1),1,"")</f>
        <v/>
      </c>
      <c r="BQ28" s="16" t="str">
        <f>IF(AND(ISNUMBER($AK28),$AK28=1,$U28=1),1,"")</f>
        <v/>
      </c>
      <c r="BR28" s="16" t="str">
        <f>IF(AND(ISNUMBER($AL28),$AL28=1,$V28=1),1,"")</f>
        <v/>
      </c>
      <c r="BS28" s="16" t="str">
        <f>IF(AND(ISNUMBER($AM28),$AM28=1,$W28=1),1,"")</f>
        <v/>
      </c>
      <c r="BT28" s="16" t="str">
        <f>IF(AND(ISNUMBER($AN28),$AN28=1,$X28=1),1,"")</f>
        <v/>
      </c>
      <c r="BU28" s="35" t="str">
        <f t="shared" si="1"/>
        <v/>
      </c>
    </row>
    <row r="29" spans="1:73" customFormat="1" x14ac:dyDescent="0.2">
      <c r="A29" s="1">
        <v>28</v>
      </c>
      <c r="B29" s="1">
        <v>0</v>
      </c>
      <c r="C29" s="1">
        <v>0</v>
      </c>
      <c r="D29" s="1">
        <v>0</v>
      </c>
      <c r="E29" s="2"/>
      <c r="F29">
        <v>28</v>
      </c>
      <c r="G29" t="s">
        <v>19</v>
      </c>
      <c r="H29" t="s">
        <v>20</v>
      </c>
      <c r="I29">
        <v>11</v>
      </c>
      <c r="J29">
        <v>28</v>
      </c>
      <c r="K29" s="31">
        <v>15</v>
      </c>
      <c r="L29">
        <v>3</v>
      </c>
      <c r="M29">
        <v>54</v>
      </c>
      <c r="N29">
        <v>22</v>
      </c>
      <c r="O29" s="2"/>
      <c r="X29" s="25"/>
      <c r="Y29" t="str">
        <f t="shared" si="0"/>
        <v>https://github.com/apigee-127/swagger-test-templates/commit/232a50eb7edc00c33c73f59e64eb1b7bb829cf3f</v>
      </c>
      <c r="Z29" t="s">
        <v>365</v>
      </c>
      <c r="AA29" s="2"/>
      <c r="AR29" s="30" t="s">
        <v>365</v>
      </c>
      <c r="AS29" t="str">
        <f>IF(AND(ISNUMBER($AH29),$AH29=0,$R29=0),1,"")</f>
        <v/>
      </c>
      <c r="AT29" t="str">
        <f>IF(AND(ISNUMBER($AI29),$AI29=0,$S29=0),1,"")</f>
        <v/>
      </c>
      <c r="AU29" t="str">
        <f>IF(AND(ISNUMBER($AJ29),$AJ29=0,$T29=0),1,"")</f>
        <v/>
      </c>
      <c r="AV29" t="str">
        <f>IF(AND(ISNUMBER($AK29),$AK29=0,$U29=0),1,"")</f>
        <v/>
      </c>
      <c r="AW29" t="str">
        <f>IF(AND(ISNUMBER($AL29),$AL29=0,$V29=0),1,"")</f>
        <v/>
      </c>
      <c r="AX29" t="str">
        <f>IF(AND(ISNUMBER($AM29),$AM29=0,$W29=0),1,"")</f>
        <v/>
      </c>
      <c r="AY29" t="str">
        <f>IF(AND(ISNUMBER($AN29),$AN29=0,$X29=0),1,"")</f>
        <v/>
      </c>
      <c r="AZ29" s="1" t="str">
        <f>IF(AND(ISNUMBER($AH29),$AH29=0,$R29=1),1,"")</f>
        <v/>
      </c>
      <c r="BA29" s="1" t="str">
        <f>IF(AND(ISNUMBER($AI29),$AI29=0,$S29=1),1,"")</f>
        <v/>
      </c>
      <c r="BB29" s="1" t="str">
        <f>IF(AND(ISNUMBER($AJ29),$AJ29=0,$T29=1),1,"")</f>
        <v/>
      </c>
      <c r="BC29" s="1" t="str">
        <f>IF(AND(ISNUMBER($AK29),$AK29=0,$U29=1),1,"")</f>
        <v/>
      </c>
      <c r="BD29" s="1" t="str">
        <f>IF(AND(ISNUMBER($AL29),$AL29=0,$V29=1),1,"")</f>
        <v/>
      </c>
      <c r="BE29" s="1" t="str">
        <f>IF(AND(ISNUMBER($AM29),$AM29=0,$W29=1),1,"")</f>
        <v/>
      </c>
      <c r="BF29" s="1" t="str">
        <f>IF(AND(ISNUMBER($AN29),$AN29=0,$X29=1),1,"")</f>
        <v/>
      </c>
      <c r="BG29" t="str">
        <f>IF(AND(ISNUMBER($AH29),$AH29=1,$R29=0),1,"")</f>
        <v/>
      </c>
      <c r="BH29" t="str">
        <f>IF(AND(ISNUMBER($AI29),$AI29=1,$S29=0),1,"")</f>
        <v/>
      </c>
      <c r="BI29" t="str">
        <f>IF(AND(ISNUMBER($AJ29),$AJ29=1,$T29=0),1,"")</f>
        <v/>
      </c>
      <c r="BJ29" t="str">
        <f>IF(AND(ISNUMBER($AK29),$AK29=1,$U29=0),1,"")</f>
        <v/>
      </c>
      <c r="BK29" t="str">
        <f>IF(AND(ISNUMBER($AL29),$AL29=1,$V29=0),1,"")</f>
        <v/>
      </c>
      <c r="BL29" t="str">
        <f>IF(AND(ISNUMBER($AM29),$AM29=1,$W29=0),1,"")</f>
        <v/>
      </c>
      <c r="BM29" t="str">
        <f>IF(AND(ISNUMBER($AN29),$AN29=1,$X29=0),1,"")</f>
        <v/>
      </c>
      <c r="BN29" s="16" t="str">
        <f>IF(AND(ISNUMBER($AH29),$AH29=1,$R29=1),1,"")</f>
        <v/>
      </c>
      <c r="BO29" s="16" t="str">
        <f>IF(AND(ISNUMBER($AI29),$AI29=1,$S29=1),1,"")</f>
        <v/>
      </c>
      <c r="BP29" s="16" t="str">
        <f>IF(AND(ISNUMBER($AJ29),$AJ29=1,$T29=1),1,"")</f>
        <v/>
      </c>
      <c r="BQ29" s="16" t="str">
        <f>IF(AND(ISNUMBER($AK29),$AK29=1,$U29=1),1,"")</f>
        <v/>
      </c>
      <c r="BR29" s="16" t="str">
        <f>IF(AND(ISNUMBER($AL29),$AL29=1,$V29=1),1,"")</f>
        <v/>
      </c>
      <c r="BS29" s="16" t="str">
        <f>IF(AND(ISNUMBER($AM29),$AM29=1,$W29=1),1,"")</f>
        <v/>
      </c>
      <c r="BT29" s="16" t="str">
        <f>IF(AND(ISNUMBER($AN29),$AN29=1,$X29=1),1,"")</f>
        <v/>
      </c>
      <c r="BU29" s="35" t="str">
        <f t="shared" si="1"/>
        <v/>
      </c>
    </row>
    <row r="30" spans="1:73" customFormat="1" x14ac:dyDescent="0.2">
      <c r="A30" s="1">
        <v>29</v>
      </c>
      <c r="B30" s="1">
        <v>1</v>
      </c>
      <c r="C30" s="1">
        <v>0</v>
      </c>
      <c r="D30" s="1">
        <v>0</v>
      </c>
      <c r="E30" s="2"/>
      <c r="F30">
        <v>29</v>
      </c>
      <c r="G30" t="s">
        <v>19</v>
      </c>
      <c r="H30" t="s">
        <v>20</v>
      </c>
      <c r="I30">
        <v>11</v>
      </c>
      <c r="J30">
        <v>28</v>
      </c>
      <c r="K30" s="31">
        <v>15</v>
      </c>
      <c r="L30">
        <v>4</v>
      </c>
      <c r="M30">
        <v>54</v>
      </c>
      <c r="N30">
        <v>31</v>
      </c>
      <c r="O30" s="2"/>
      <c r="R30">
        <v>0</v>
      </c>
      <c r="S30">
        <v>0</v>
      </c>
      <c r="T30">
        <v>0</v>
      </c>
      <c r="U30">
        <v>1</v>
      </c>
      <c r="V30">
        <v>1</v>
      </c>
      <c r="W30">
        <v>2</v>
      </c>
      <c r="X30" s="25">
        <v>0</v>
      </c>
      <c r="Y30" t="str">
        <f t="shared" si="0"/>
        <v>https://github.com/apigee-127/swagger-test-templates/commit/232a50eb7edc00c33c73f59e64eb1b7bb829cf3f</v>
      </c>
      <c r="Z30" t="s">
        <v>365</v>
      </c>
      <c r="AA30" s="2"/>
      <c r="AR30" s="30" t="s">
        <v>365</v>
      </c>
      <c r="AS30" t="str">
        <f>IF(AND(ISNUMBER($AH30),$AH30=0,$R30=0),1,"")</f>
        <v/>
      </c>
      <c r="AT30" t="str">
        <f>IF(AND(ISNUMBER($AI30),$AI30=0,$S30=0),1,"")</f>
        <v/>
      </c>
      <c r="AU30" t="str">
        <f>IF(AND(ISNUMBER($AJ30),$AJ30=0,$T30=0),1,"")</f>
        <v/>
      </c>
      <c r="AV30" t="str">
        <f>IF(AND(ISNUMBER($AK30),$AK30=0,$U30=0),1,"")</f>
        <v/>
      </c>
      <c r="AW30" t="str">
        <f>IF(AND(ISNUMBER($AL30),$AL30=0,$V30=0),1,"")</f>
        <v/>
      </c>
      <c r="AX30" t="str">
        <f>IF(AND(ISNUMBER($AM30),$AM30=0,$W30=0),1,"")</f>
        <v/>
      </c>
      <c r="AY30" t="str">
        <f>IF(AND(ISNUMBER($AN30),$AN30=0,$X30=0),1,"")</f>
        <v/>
      </c>
      <c r="AZ30" s="1" t="str">
        <f>IF(AND(ISNUMBER($AH30),$AH30=0,$R30=1),1,"")</f>
        <v/>
      </c>
      <c r="BA30" s="1" t="str">
        <f>IF(AND(ISNUMBER($AI30),$AI30=0,$S30=1),1,"")</f>
        <v/>
      </c>
      <c r="BB30" s="1" t="str">
        <f>IF(AND(ISNUMBER($AJ30),$AJ30=0,$T30=1),1,"")</f>
        <v/>
      </c>
      <c r="BC30" s="1" t="str">
        <f>IF(AND(ISNUMBER($AK30),$AK30=0,$U30=1),1,"")</f>
        <v/>
      </c>
      <c r="BD30" s="1" t="str">
        <f>IF(AND(ISNUMBER($AL30),$AL30=0,$V30=1),1,"")</f>
        <v/>
      </c>
      <c r="BE30" s="1" t="str">
        <f>IF(AND(ISNUMBER($AM30),$AM30=0,$W30=1),1,"")</f>
        <v/>
      </c>
      <c r="BF30" s="1" t="str">
        <f>IF(AND(ISNUMBER($AN30),$AN30=0,$X30=1),1,"")</f>
        <v/>
      </c>
      <c r="BG30" t="str">
        <f>IF(AND(ISNUMBER($AH30),$AH30=1,$R30=0),1,"")</f>
        <v/>
      </c>
      <c r="BH30" t="str">
        <f>IF(AND(ISNUMBER($AI30),$AI30=1,$S30=0),1,"")</f>
        <v/>
      </c>
      <c r="BI30" t="str">
        <f>IF(AND(ISNUMBER($AJ30),$AJ30=1,$T30=0),1,"")</f>
        <v/>
      </c>
      <c r="BJ30" t="str">
        <f>IF(AND(ISNUMBER($AK30),$AK30=1,$U30=0),1,"")</f>
        <v/>
      </c>
      <c r="BK30" t="str">
        <f>IF(AND(ISNUMBER($AL30),$AL30=1,$V30=0),1,"")</f>
        <v/>
      </c>
      <c r="BL30" t="str">
        <f>IF(AND(ISNUMBER($AM30),$AM30=1,$W30=0),1,"")</f>
        <v/>
      </c>
      <c r="BM30" t="str">
        <f>IF(AND(ISNUMBER($AN30),$AN30=1,$X30=0),1,"")</f>
        <v/>
      </c>
      <c r="BN30" s="16" t="str">
        <f>IF(AND(ISNUMBER($AH30),$AH30=1,$R30=1),1,"")</f>
        <v/>
      </c>
      <c r="BO30" s="16" t="str">
        <f>IF(AND(ISNUMBER($AI30),$AI30=1,$S30=1),1,"")</f>
        <v/>
      </c>
      <c r="BP30" s="16" t="str">
        <f>IF(AND(ISNUMBER($AJ30),$AJ30=1,$T30=1),1,"")</f>
        <v/>
      </c>
      <c r="BQ30" s="16" t="str">
        <f>IF(AND(ISNUMBER($AK30),$AK30=1,$U30=1),1,"")</f>
        <v/>
      </c>
      <c r="BR30" s="16" t="str">
        <f>IF(AND(ISNUMBER($AL30),$AL30=1,$V30=1),1,"")</f>
        <v/>
      </c>
      <c r="BS30" s="16" t="str">
        <f>IF(AND(ISNUMBER($AM30),$AM30=1,$W30=1),1,"")</f>
        <v/>
      </c>
      <c r="BT30" s="16" t="str">
        <f>IF(AND(ISNUMBER($AN30),$AN30=1,$X30=1),1,"")</f>
        <v/>
      </c>
      <c r="BU30" s="35" t="str">
        <f t="shared" si="1"/>
        <v/>
      </c>
    </row>
    <row r="31" spans="1:73" customFormat="1" x14ac:dyDescent="0.2">
      <c r="A31" s="1">
        <v>30</v>
      </c>
      <c r="B31" s="1">
        <v>0</v>
      </c>
      <c r="C31" s="1">
        <v>0</v>
      </c>
      <c r="D31" s="1">
        <v>0</v>
      </c>
      <c r="E31" s="2"/>
      <c r="F31">
        <v>30</v>
      </c>
      <c r="G31" t="s">
        <v>19</v>
      </c>
      <c r="H31" t="s">
        <v>20</v>
      </c>
      <c r="I31">
        <v>11</v>
      </c>
      <c r="J31">
        <v>28</v>
      </c>
      <c r="K31" s="31">
        <v>15</v>
      </c>
      <c r="L31">
        <v>5</v>
      </c>
      <c r="M31">
        <v>54</v>
      </c>
      <c r="N31">
        <v>40</v>
      </c>
      <c r="O31" s="2"/>
      <c r="X31" s="25"/>
      <c r="Y31" t="str">
        <f t="shared" si="0"/>
        <v>https://github.com/apigee-127/swagger-test-templates/commit/232a50eb7edc00c33c73f59e64eb1b7bb829cf3f</v>
      </c>
      <c r="Z31" t="s">
        <v>365</v>
      </c>
      <c r="AA31" s="2"/>
      <c r="AR31" s="30" t="s">
        <v>365</v>
      </c>
      <c r="AS31" t="str">
        <f>IF(AND(ISNUMBER($AH31),$AH31=0,$R31=0),1,"")</f>
        <v/>
      </c>
      <c r="AT31" t="str">
        <f>IF(AND(ISNUMBER($AI31),$AI31=0,$S31=0),1,"")</f>
        <v/>
      </c>
      <c r="AU31" t="str">
        <f>IF(AND(ISNUMBER($AJ31),$AJ31=0,$T31=0),1,"")</f>
        <v/>
      </c>
      <c r="AV31" t="str">
        <f>IF(AND(ISNUMBER($AK31),$AK31=0,$U31=0),1,"")</f>
        <v/>
      </c>
      <c r="AW31" t="str">
        <f>IF(AND(ISNUMBER($AL31),$AL31=0,$V31=0),1,"")</f>
        <v/>
      </c>
      <c r="AX31" t="str">
        <f>IF(AND(ISNUMBER($AM31),$AM31=0,$W31=0),1,"")</f>
        <v/>
      </c>
      <c r="AY31" t="str">
        <f>IF(AND(ISNUMBER($AN31),$AN31=0,$X31=0),1,"")</f>
        <v/>
      </c>
      <c r="AZ31" s="1" t="str">
        <f>IF(AND(ISNUMBER($AH31),$AH31=0,$R31=1),1,"")</f>
        <v/>
      </c>
      <c r="BA31" s="1" t="str">
        <f>IF(AND(ISNUMBER($AI31),$AI31=0,$S31=1),1,"")</f>
        <v/>
      </c>
      <c r="BB31" s="1" t="str">
        <f>IF(AND(ISNUMBER($AJ31),$AJ31=0,$T31=1),1,"")</f>
        <v/>
      </c>
      <c r="BC31" s="1" t="str">
        <f>IF(AND(ISNUMBER($AK31),$AK31=0,$U31=1),1,"")</f>
        <v/>
      </c>
      <c r="BD31" s="1" t="str">
        <f>IF(AND(ISNUMBER($AL31),$AL31=0,$V31=1),1,"")</f>
        <v/>
      </c>
      <c r="BE31" s="1" t="str">
        <f>IF(AND(ISNUMBER($AM31),$AM31=0,$W31=1),1,"")</f>
        <v/>
      </c>
      <c r="BF31" s="1" t="str">
        <f>IF(AND(ISNUMBER($AN31),$AN31=0,$X31=1),1,"")</f>
        <v/>
      </c>
      <c r="BG31" t="str">
        <f>IF(AND(ISNUMBER($AH31),$AH31=1,$R31=0),1,"")</f>
        <v/>
      </c>
      <c r="BH31" t="str">
        <f>IF(AND(ISNUMBER($AI31),$AI31=1,$S31=0),1,"")</f>
        <v/>
      </c>
      <c r="BI31" t="str">
        <f>IF(AND(ISNUMBER($AJ31),$AJ31=1,$T31=0),1,"")</f>
        <v/>
      </c>
      <c r="BJ31" t="str">
        <f>IF(AND(ISNUMBER($AK31),$AK31=1,$U31=0),1,"")</f>
        <v/>
      </c>
      <c r="BK31" t="str">
        <f>IF(AND(ISNUMBER($AL31),$AL31=1,$V31=0),1,"")</f>
        <v/>
      </c>
      <c r="BL31" t="str">
        <f>IF(AND(ISNUMBER($AM31),$AM31=1,$W31=0),1,"")</f>
        <v/>
      </c>
      <c r="BM31" t="str">
        <f>IF(AND(ISNUMBER($AN31),$AN31=1,$X31=0),1,"")</f>
        <v/>
      </c>
      <c r="BN31" s="16" t="str">
        <f>IF(AND(ISNUMBER($AH31),$AH31=1,$R31=1),1,"")</f>
        <v/>
      </c>
      <c r="BO31" s="16" t="str">
        <f>IF(AND(ISNUMBER($AI31),$AI31=1,$S31=1),1,"")</f>
        <v/>
      </c>
      <c r="BP31" s="16" t="str">
        <f>IF(AND(ISNUMBER($AJ31),$AJ31=1,$T31=1),1,"")</f>
        <v/>
      </c>
      <c r="BQ31" s="16" t="str">
        <f>IF(AND(ISNUMBER($AK31),$AK31=1,$U31=1),1,"")</f>
        <v/>
      </c>
      <c r="BR31" s="16" t="str">
        <f>IF(AND(ISNUMBER($AL31),$AL31=1,$V31=1),1,"")</f>
        <v/>
      </c>
      <c r="BS31" s="16" t="str">
        <f>IF(AND(ISNUMBER($AM31),$AM31=1,$W31=1),1,"")</f>
        <v/>
      </c>
      <c r="BT31" s="16" t="str">
        <f>IF(AND(ISNUMBER($AN31),$AN31=1,$X31=1),1,"")</f>
        <v/>
      </c>
      <c r="BU31" s="35" t="str">
        <f t="shared" si="1"/>
        <v/>
      </c>
    </row>
    <row r="32" spans="1:73" customFormat="1" x14ac:dyDescent="0.2">
      <c r="A32" s="1">
        <v>31</v>
      </c>
      <c r="B32" s="1">
        <v>0</v>
      </c>
      <c r="C32" s="1">
        <v>0</v>
      </c>
      <c r="D32" s="1">
        <v>0</v>
      </c>
      <c r="E32" s="2"/>
      <c r="F32">
        <v>31</v>
      </c>
      <c r="G32" t="s">
        <v>19</v>
      </c>
      <c r="H32" t="s">
        <v>20</v>
      </c>
      <c r="I32">
        <v>11</v>
      </c>
      <c r="J32">
        <v>28</v>
      </c>
      <c r="K32" s="31">
        <v>15</v>
      </c>
      <c r="L32">
        <v>6</v>
      </c>
      <c r="M32">
        <v>54</v>
      </c>
      <c r="N32">
        <v>49</v>
      </c>
      <c r="O32" s="2"/>
      <c r="X32" s="25"/>
      <c r="Y32" t="str">
        <f t="shared" si="0"/>
        <v>https://github.com/apigee-127/swagger-test-templates/commit/232a50eb7edc00c33c73f59e64eb1b7bb829cf3f</v>
      </c>
      <c r="Z32" t="s">
        <v>365</v>
      </c>
      <c r="AA32" s="2"/>
      <c r="AR32" s="30" t="s">
        <v>365</v>
      </c>
      <c r="AS32" t="str">
        <f>IF(AND(ISNUMBER($AH32),$AH32=0,$R32=0),1,"")</f>
        <v/>
      </c>
      <c r="AT32" t="str">
        <f>IF(AND(ISNUMBER($AI32),$AI32=0,$S32=0),1,"")</f>
        <v/>
      </c>
      <c r="AU32" t="str">
        <f>IF(AND(ISNUMBER($AJ32),$AJ32=0,$T32=0),1,"")</f>
        <v/>
      </c>
      <c r="AV32" t="str">
        <f>IF(AND(ISNUMBER($AK32),$AK32=0,$U32=0),1,"")</f>
        <v/>
      </c>
      <c r="AW32" t="str">
        <f>IF(AND(ISNUMBER($AL32),$AL32=0,$V32=0),1,"")</f>
        <v/>
      </c>
      <c r="AX32" t="str">
        <f>IF(AND(ISNUMBER($AM32),$AM32=0,$W32=0),1,"")</f>
        <v/>
      </c>
      <c r="AY32" t="str">
        <f>IF(AND(ISNUMBER($AN32),$AN32=0,$X32=0),1,"")</f>
        <v/>
      </c>
      <c r="AZ32" s="1" t="str">
        <f>IF(AND(ISNUMBER($AH32),$AH32=0,$R32=1),1,"")</f>
        <v/>
      </c>
      <c r="BA32" s="1" t="str">
        <f>IF(AND(ISNUMBER($AI32),$AI32=0,$S32=1),1,"")</f>
        <v/>
      </c>
      <c r="BB32" s="1" t="str">
        <f>IF(AND(ISNUMBER($AJ32),$AJ32=0,$T32=1),1,"")</f>
        <v/>
      </c>
      <c r="BC32" s="1" t="str">
        <f>IF(AND(ISNUMBER($AK32),$AK32=0,$U32=1),1,"")</f>
        <v/>
      </c>
      <c r="BD32" s="1" t="str">
        <f>IF(AND(ISNUMBER($AL32),$AL32=0,$V32=1),1,"")</f>
        <v/>
      </c>
      <c r="BE32" s="1" t="str">
        <f>IF(AND(ISNUMBER($AM32),$AM32=0,$W32=1),1,"")</f>
        <v/>
      </c>
      <c r="BF32" s="1" t="str">
        <f>IF(AND(ISNUMBER($AN32),$AN32=0,$X32=1),1,"")</f>
        <v/>
      </c>
      <c r="BG32" t="str">
        <f>IF(AND(ISNUMBER($AH32),$AH32=1,$R32=0),1,"")</f>
        <v/>
      </c>
      <c r="BH32" t="str">
        <f>IF(AND(ISNUMBER($AI32),$AI32=1,$S32=0),1,"")</f>
        <v/>
      </c>
      <c r="BI32" t="str">
        <f>IF(AND(ISNUMBER($AJ32),$AJ32=1,$T32=0),1,"")</f>
        <v/>
      </c>
      <c r="BJ32" t="str">
        <f>IF(AND(ISNUMBER($AK32),$AK32=1,$U32=0),1,"")</f>
        <v/>
      </c>
      <c r="BK32" t="str">
        <f>IF(AND(ISNUMBER($AL32),$AL32=1,$V32=0),1,"")</f>
        <v/>
      </c>
      <c r="BL32" t="str">
        <f>IF(AND(ISNUMBER($AM32),$AM32=1,$W32=0),1,"")</f>
        <v/>
      </c>
      <c r="BM32" t="str">
        <f>IF(AND(ISNUMBER($AN32),$AN32=1,$X32=0),1,"")</f>
        <v/>
      </c>
      <c r="BN32" s="16" t="str">
        <f>IF(AND(ISNUMBER($AH32),$AH32=1,$R32=1),1,"")</f>
        <v/>
      </c>
      <c r="BO32" s="16" t="str">
        <f>IF(AND(ISNUMBER($AI32),$AI32=1,$S32=1),1,"")</f>
        <v/>
      </c>
      <c r="BP32" s="16" t="str">
        <f>IF(AND(ISNUMBER($AJ32),$AJ32=1,$T32=1),1,"")</f>
        <v/>
      </c>
      <c r="BQ32" s="16" t="str">
        <f>IF(AND(ISNUMBER($AK32),$AK32=1,$U32=1),1,"")</f>
        <v/>
      </c>
      <c r="BR32" s="16" t="str">
        <f>IF(AND(ISNUMBER($AL32),$AL32=1,$V32=1),1,"")</f>
        <v/>
      </c>
      <c r="BS32" s="16" t="str">
        <f>IF(AND(ISNUMBER($AM32),$AM32=1,$W32=1),1,"")</f>
        <v/>
      </c>
      <c r="BT32" s="16" t="str">
        <f>IF(AND(ISNUMBER($AN32),$AN32=1,$X32=1),1,"")</f>
        <v/>
      </c>
      <c r="BU32" s="35" t="str">
        <f t="shared" si="1"/>
        <v/>
      </c>
    </row>
    <row r="33" spans="1:73" customFormat="1" x14ac:dyDescent="0.2">
      <c r="A33" s="1">
        <v>32</v>
      </c>
      <c r="B33" s="1">
        <v>0</v>
      </c>
      <c r="C33" s="1">
        <v>0</v>
      </c>
      <c r="D33" s="1">
        <v>0</v>
      </c>
      <c r="E33" s="2"/>
      <c r="F33">
        <v>32</v>
      </c>
      <c r="G33" t="s">
        <v>19</v>
      </c>
      <c r="H33" t="s">
        <v>20</v>
      </c>
      <c r="I33">
        <v>11</v>
      </c>
      <c r="J33">
        <v>28</v>
      </c>
      <c r="K33" s="31">
        <v>16</v>
      </c>
      <c r="L33">
        <v>1</v>
      </c>
      <c r="M33">
        <v>54</v>
      </c>
      <c r="N33">
        <v>4</v>
      </c>
      <c r="O33" s="2"/>
      <c r="X33" s="25"/>
      <c r="Y33" t="str">
        <f t="shared" si="0"/>
        <v>https://github.com/apigee-127/swagger-test-templates/commit/232a50eb7edc00c33c73f59e64eb1b7bb829cf3f</v>
      </c>
      <c r="Z33" t="s">
        <v>365</v>
      </c>
      <c r="AA33" s="2"/>
      <c r="AR33" s="30" t="s">
        <v>365</v>
      </c>
      <c r="AS33" t="str">
        <f>IF(AND(ISNUMBER($AH33),$AH33=0,$R33=0),1,"")</f>
        <v/>
      </c>
      <c r="AT33" t="str">
        <f>IF(AND(ISNUMBER($AI33),$AI33=0,$S33=0),1,"")</f>
        <v/>
      </c>
      <c r="AU33" t="str">
        <f>IF(AND(ISNUMBER($AJ33),$AJ33=0,$T33=0),1,"")</f>
        <v/>
      </c>
      <c r="AV33" t="str">
        <f>IF(AND(ISNUMBER($AK33),$AK33=0,$U33=0),1,"")</f>
        <v/>
      </c>
      <c r="AW33" t="str">
        <f>IF(AND(ISNUMBER($AL33),$AL33=0,$V33=0),1,"")</f>
        <v/>
      </c>
      <c r="AX33" t="str">
        <f>IF(AND(ISNUMBER($AM33),$AM33=0,$W33=0),1,"")</f>
        <v/>
      </c>
      <c r="AY33" t="str">
        <f>IF(AND(ISNUMBER($AN33),$AN33=0,$X33=0),1,"")</f>
        <v/>
      </c>
      <c r="AZ33" s="1" t="str">
        <f>IF(AND(ISNUMBER($AH33),$AH33=0,$R33=1),1,"")</f>
        <v/>
      </c>
      <c r="BA33" s="1" t="str">
        <f>IF(AND(ISNUMBER($AI33),$AI33=0,$S33=1),1,"")</f>
        <v/>
      </c>
      <c r="BB33" s="1" t="str">
        <f>IF(AND(ISNUMBER($AJ33),$AJ33=0,$T33=1),1,"")</f>
        <v/>
      </c>
      <c r="BC33" s="1" t="str">
        <f>IF(AND(ISNUMBER($AK33),$AK33=0,$U33=1),1,"")</f>
        <v/>
      </c>
      <c r="BD33" s="1" t="str">
        <f>IF(AND(ISNUMBER($AL33),$AL33=0,$V33=1),1,"")</f>
        <v/>
      </c>
      <c r="BE33" s="1" t="str">
        <f>IF(AND(ISNUMBER($AM33),$AM33=0,$W33=1),1,"")</f>
        <v/>
      </c>
      <c r="BF33" s="1" t="str">
        <f>IF(AND(ISNUMBER($AN33),$AN33=0,$X33=1),1,"")</f>
        <v/>
      </c>
      <c r="BG33" t="str">
        <f>IF(AND(ISNUMBER($AH33),$AH33=1,$R33=0),1,"")</f>
        <v/>
      </c>
      <c r="BH33" t="str">
        <f>IF(AND(ISNUMBER($AI33),$AI33=1,$S33=0),1,"")</f>
        <v/>
      </c>
      <c r="BI33" t="str">
        <f>IF(AND(ISNUMBER($AJ33),$AJ33=1,$T33=0),1,"")</f>
        <v/>
      </c>
      <c r="BJ33" t="str">
        <f>IF(AND(ISNUMBER($AK33),$AK33=1,$U33=0),1,"")</f>
        <v/>
      </c>
      <c r="BK33" t="str">
        <f>IF(AND(ISNUMBER($AL33),$AL33=1,$V33=0),1,"")</f>
        <v/>
      </c>
      <c r="BL33" t="str">
        <f>IF(AND(ISNUMBER($AM33),$AM33=1,$W33=0),1,"")</f>
        <v/>
      </c>
      <c r="BM33" t="str">
        <f>IF(AND(ISNUMBER($AN33),$AN33=1,$X33=0),1,"")</f>
        <v/>
      </c>
      <c r="BN33" s="16" t="str">
        <f>IF(AND(ISNUMBER($AH33),$AH33=1,$R33=1),1,"")</f>
        <v/>
      </c>
      <c r="BO33" s="16" t="str">
        <f>IF(AND(ISNUMBER($AI33),$AI33=1,$S33=1),1,"")</f>
        <v/>
      </c>
      <c r="BP33" s="16" t="str">
        <f>IF(AND(ISNUMBER($AJ33),$AJ33=1,$T33=1),1,"")</f>
        <v/>
      </c>
      <c r="BQ33" s="16" t="str">
        <f>IF(AND(ISNUMBER($AK33),$AK33=1,$U33=1),1,"")</f>
        <v/>
      </c>
      <c r="BR33" s="16" t="str">
        <f>IF(AND(ISNUMBER($AL33),$AL33=1,$V33=1),1,"")</f>
        <v/>
      </c>
      <c r="BS33" s="16" t="str">
        <f>IF(AND(ISNUMBER($AM33),$AM33=1,$W33=1),1,"")</f>
        <v/>
      </c>
      <c r="BT33" s="16" t="str">
        <f>IF(AND(ISNUMBER($AN33),$AN33=1,$X33=1),1,"")</f>
        <v/>
      </c>
      <c r="BU33" s="35" t="str">
        <f t="shared" si="1"/>
        <v/>
      </c>
    </row>
    <row r="34" spans="1:73" customFormat="1" x14ac:dyDescent="0.2">
      <c r="A34" s="1">
        <v>33</v>
      </c>
      <c r="B34" s="1">
        <v>1</v>
      </c>
      <c r="C34" s="1">
        <v>0</v>
      </c>
      <c r="D34" s="1">
        <v>1</v>
      </c>
      <c r="E34" s="2"/>
      <c r="F34">
        <v>33</v>
      </c>
      <c r="G34" t="s">
        <v>19</v>
      </c>
      <c r="H34" t="s">
        <v>20</v>
      </c>
      <c r="I34">
        <v>11</v>
      </c>
      <c r="J34">
        <v>28</v>
      </c>
      <c r="K34" s="31">
        <v>16</v>
      </c>
      <c r="L34">
        <v>2</v>
      </c>
      <c r="M34">
        <v>54</v>
      </c>
      <c r="N34">
        <v>13</v>
      </c>
      <c r="O34" s="2"/>
      <c r="R34">
        <v>0</v>
      </c>
      <c r="S34">
        <v>0</v>
      </c>
      <c r="T34">
        <v>0</v>
      </c>
      <c r="U34">
        <v>1</v>
      </c>
      <c r="V34">
        <v>1</v>
      </c>
      <c r="W34">
        <v>2</v>
      </c>
      <c r="X34" s="25">
        <v>0</v>
      </c>
      <c r="Y34" t="str">
        <f t="shared" si="0"/>
        <v>https://github.com/apigee-127/swagger-test-templates/commit/232a50eb7edc00c33c73f59e64eb1b7bb829cf3f</v>
      </c>
      <c r="Z34" t="s">
        <v>365</v>
      </c>
      <c r="AA34" s="2"/>
      <c r="AH34">
        <v>0</v>
      </c>
      <c r="AI34">
        <v>0</v>
      </c>
      <c r="AJ34">
        <v>1</v>
      </c>
      <c r="AK34">
        <v>0</v>
      </c>
      <c r="AL34">
        <v>1</v>
      </c>
      <c r="AM34">
        <v>2</v>
      </c>
      <c r="AN34">
        <v>0</v>
      </c>
      <c r="AR34" s="30" t="s">
        <v>365</v>
      </c>
      <c r="AS34">
        <f>IF(AND(ISNUMBER($AH34),$AH34=0,$R34=0),1,"")</f>
        <v>1</v>
      </c>
      <c r="AT34">
        <f>IF(AND(ISNUMBER($AI34),$AI34=0,$S34=0),1,"")</f>
        <v>1</v>
      </c>
      <c r="AU34" t="str">
        <f>IF(AND(ISNUMBER($AJ34),$AJ34=0,$T34=0),1,"")</f>
        <v/>
      </c>
      <c r="AV34" t="str">
        <f>IF(AND(ISNUMBER($AK34),$AK34=0,$U34=0),1,"")</f>
        <v/>
      </c>
      <c r="AW34" t="str">
        <f>IF(AND(ISNUMBER($AL34),$AL34=0,$V34=0),1,"")</f>
        <v/>
      </c>
      <c r="AX34" t="str">
        <f>IF(AND(ISNUMBER($AM34),$AM34=0,$W34=0),1,"")</f>
        <v/>
      </c>
      <c r="AY34">
        <f>IF(AND(ISNUMBER($AN34),$AN34=0,$X34=0),1,"")</f>
        <v>1</v>
      </c>
      <c r="AZ34" s="1" t="str">
        <f>IF(AND(ISNUMBER($AH34),$AH34=0,$R34=1),1,"")</f>
        <v/>
      </c>
      <c r="BA34" s="1" t="str">
        <f>IF(AND(ISNUMBER($AI34),$AI34=0,$S34=1),1,"")</f>
        <v/>
      </c>
      <c r="BB34" s="1" t="str">
        <f>IF(AND(ISNUMBER($AJ34),$AJ34=0,$T34=1),1,"")</f>
        <v/>
      </c>
      <c r="BC34" s="1">
        <f>IF(AND(ISNUMBER($AK34),$AK34=0,$U34=1),1,"")</f>
        <v>1</v>
      </c>
      <c r="BD34" s="1" t="str">
        <f>IF(AND(ISNUMBER($AL34),$AL34=0,$V34=1),1,"")</f>
        <v/>
      </c>
      <c r="BE34" s="1" t="str">
        <f>IF(AND(ISNUMBER($AM34),$AM34=0,$W34=1),1,"")</f>
        <v/>
      </c>
      <c r="BF34" s="1" t="str">
        <f>IF(AND(ISNUMBER($AN34),$AN34=0,$X34=1),1,"")</f>
        <v/>
      </c>
      <c r="BG34" t="str">
        <f>IF(AND(ISNUMBER($AH34),$AH34=1,$R34=0),1,"")</f>
        <v/>
      </c>
      <c r="BH34" t="str">
        <f>IF(AND(ISNUMBER($AI34),$AI34=1,$S34=0),1,"")</f>
        <v/>
      </c>
      <c r="BI34">
        <f>IF(AND(ISNUMBER($AJ34),$AJ34=1,$T34=0),1,"")</f>
        <v>1</v>
      </c>
      <c r="BJ34" t="str">
        <f>IF(AND(ISNUMBER($AK34),$AK34=1,$U34=0),1,"")</f>
        <v/>
      </c>
      <c r="BK34" t="str">
        <f>IF(AND(ISNUMBER($AL34),$AL34=1,$V34=0),1,"")</f>
        <v/>
      </c>
      <c r="BL34" t="str">
        <f>IF(AND(ISNUMBER($AM34),$AM34=1,$W34=0),1,"")</f>
        <v/>
      </c>
      <c r="BM34" t="str">
        <f>IF(AND(ISNUMBER($AN34),$AN34=1,$X34=0),1,"")</f>
        <v/>
      </c>
      <c r="BN34" s="16" t="str">
        <f>IF(AND(ISNUMBER($AH34),$AH34=1,$R34=1),1,"")</f>
        <v/>
      </c>
      <c r="BO34" s="16" t="str">
        <f>IF(AND(ISNUMBER($AI34),$AI34=1,$S34=1),1,"")</f>
        <v/>
      </c>
      <c r="BP34" s="16" t="str">
        <f>IF(AND(ISNUMBER($AJ34),$AJ34=1,$T34=1),1,"")</f>
        <v/>
      </c>
      <c r="BQ34" s="16" t="str">
        <f>IF(AND(ISNUMBER($AK34),$AK34=1,$U34=1),1,"")</f>
        <v/>
      </c>
      <c r="BR34" s="16">
        <f>IF(AND(ISNUMBER($AL34),$AL34=1,$V34=1),1,"")</f>
        <v>1</v>
      </c>
      <c r="BS34" s="16" t="str">
        <f>IF(AND(ISNUMBER($AM34),$AM34=1,$W34=1),1,"")</f>
        <v/>
      </c>
      <c r="BT34" s="16" t="str">
        <f>IF(AND(ISNUMBER($AN34),$AN34=1,$X34=1),1,"")</f>
        <v/>
      </c>
      <c r="BU34" s="35">
        <f t="shared" si="1"/>
        <v>4</v>
      </c>
    </row>
    <row r="35" spans="1:73" customFormat="1" x14ac:dyDescent="0.2">
      <c r="A35" s="1">
        <v>34</v>
      </c>
      <c r="B35" s="1">
        <v>0</v>
      </c>
      <c r="C35" s="1">
        <v>0</v>
      </c>
      <c r="D35" s="1">
        <v>0</v>
      </c>
      <c r="E35" s="2"/>
      <c r="F35">
        <v>34</v>
      </c>
      <c r="G35" t="s">
        <v>19</v>
      </c>
      <c r="H35" t="s">
        <v>20</v>
      </c>
      <c r="I35">
        <v>11</v>
      </c>
      <c r="J35">
        <v>28</v>
      </c>
      <c r="K35" s="31">
        <v>16</v>
      </c>
      <c r="L35">
        <v>3</v>
      </c>
      <c r="M35">
        <v>54</v>
      </c>
      <c r="N35">
        <v>22</v>
      </c>
      <c r="O35" s="2"/>
      <c r="X35" s="25"/>
      <c r="Y35" t="str">
        <f t="shared" si="0"/>
        <v>https://github.com/apigee-127/swagger-test-templates/commit/232a50eb7edc00c33c73f59e64eb1b7bb829cf3f</v>
      </c>
      <c r="Z35" t="s">
        <v>365</v>
      </c>
      <c r="AA35" s="2"/>
      <c r="AR35" s="30" t="s">
        <v>365</v>
      </c>
      <c r="AS35" t="str">
        <f>IF(AND(ISNUMBER($AH35),$AH35=0,$R35=0),1,"")</f>
        <v/>
      </c>
      <c r="AT35" t="str">
        <f>IF(AND(ISNUMBER($AI35),$AI35=0,$S35=0),1,"")</f>
        <v/>
      </c>
      <c r="AU35" t="str">
        <f>IF(AND(ISNUMBER($AJ35),$AJ35=0,$T35=0),1,"")</f>
        <v/>
      </c>
      <c r="AV35" t="str">
        <f>IF(AND(ISNUMBER($AK35),$AK35=0,$U35=0),1,"")</f>
        <v/>
      </c>
      <c r="AW35" t="str">
        <f>IF(AND(ISNUMBER($AL35),$AL35=0,$V35=0),1,"")</f>
        <v/>
      </c>
      <c r="AX35" t="str">
        <f>IF(AND(ISNUMBER($AM35),$AM35=0,$W35=0),1,"")</f>
        <v/>
      </c>
      <c r="AY35" t="str">
        <f>IF(AND(ISNUMBER($AN35),$AN35=0,$X35=0),1,"")</f>
        <v/>
      </c>
      <c r="AZ35" s="1" t="str">
        <f>IF(AND(ISNUMBER($AH35),$AH35=0,$R35=1),1,"")</f>
        <v/>
      </c>
      <c r="BA35" s="1" t="str">
        <f>IF(AND(ISNUMBER($AI35),$AI35=0,$S35=1),1,"")</f>
        <v/>
      </c>
      <c r="BB35" s="1" t="str">
        <f>IF(AND(ISNUMBER($AJ35),$AJ35=0,$T35=1),1,"")</f>
        <v/>
      </c>
      <c r="BC35" s="1" t="str">
        <f>IF(AND(ISNUMBER($AK35),$AK35=0,$U35=1),1,"")</f>
        <v/>
      </c>
      <c r="BD35" s="1" t="str">
        <f>IF(AND(ISNUMBER($AL35),$AL35=0,$V35=1),1,"")</f>
        <v/>
      </c>
      <c r="BE35" s="1" t="str">
        <f>IF(AND(ISNUMBER($AM35),$AM35=0,$W35=1),1,"")</f>
        <v/>
      </c>
      <c r="BF35" s="1" t="str">
        <f>IF(AND(ISNUMBER($AN35),$AN35=0,$X35=1),1,"")</f>
        <v/>
      </c>
      <c r="BG35" t="str">
        <f>IF(AND(ISNUMBER($AH35),$AH35=1,$R35=0),1,"")</f>
        <v/>
      </c>
      <c r="BH35" t="str">
        <f>IF(AND(ISNUMBER($AI35),$AI35=1,$S35=0),1,"")</f>
        <v/>
      </c>
      <c r="BI35" t="str">
        <f>IF(AND(ISNUMBER($AJ35),$AJ35=1,$T35=0),1,"")</f>
        <v/>
      </c>
      <c r="BJ35" t="str">
        <f>IF(AND(ISNUMBER($AK35),$AK35=1,$U35=0),1,"")</f>
        <v/>
      </c>
      <c r="BK35" t="str">
        <f>IF(AND(ISNUMBER($AL35),$AL35=1,$V35=0),1,"")</f>
        <v/>
      </c>
      <c r="BL35" t="str">
        <f>IF(AND(ISNUMBER($AM35),$AM35=1,$W35=0),1,"")</f>
        <v/>
      </c>
      <c r="BM35" t="str">
        <f>IF(AND(ISNUMBER($AN35),$AN35=1,$X35=0),1,"")</f>
        <v/>
      </c>
      <c r="BN35" s="16" t="str">
        <f>IF(AND(ISNUMBER($AH35),$AH35=1,$R35=1),1,"")</f>
        <v/>
      </c>
      <c r="BO35" s="16" t="str">
        <f>IF(AND(ISNUMBER($AI35),$AI35=1,$S35=1),1,"")</f>
        <v/>
      </c>
      <c r="BP35" s="16" t="str">
        <f>IF(AND(ISNUMBER($AJ35),$AJ35=1,$T35=1),1,"")</f>
        <v/>
      </c>
      <c r="BQ35" s="16" t="str">
        <f>IF(AND(ISNUMBER($AK35),$AK35=1,$U35=1),1,"")</f>
        <v/>
      </c>
      <c r="BR35" s="16" t="str">
        <f>IF(AND(ISNUMBER($AL35),$AL35=1,$V35=1),1,"")</f>
        <v/>
      </c>
      <c r="BS35" s="16" t="str">
        <f>IF(AND(ISNUMBER($AM35),$AM35=1,$W35=1),1,"")</f>
        <v/>
      </c>
      <c r="BT35" s="16" t="str">
        <f>IF(AND(ISNUMBER($AN35),$AN35=1,$X35=1),1,"")</f>
        <v/>
      </c>
      <c r="BU35" s="35" t="str">
        <f t="shared" si="1"/>
        <v/>
      </c>
    </row>
    <row r="36" spans="1:73" customFormat="1" x14ac:dyDescent="0.2">
      <c r="A36" s="1">
        <v>35</v>
      </c>
      <c r="B36" s="1">
        <v>0</v>
      </c>
      <c r="C36" s="1">
        <v>0</v>
      </c>
      <c r="D36" s="1">
        <v>0</v>
      </c>
      <c r="E36" s="2"/>
      <c r="F36">
        <v>35</v>
      </c>
      <c r="G36" t="s">
        <v>19</v>
      </c>
      <c r="H36" t="s">
        <v>20</v>
      </c>
      <c r="I36">
        <v>11</v>
      </c>
      <c r="J36">
        <v>28</v>
      </c>
      <c r="K36" s="31">
        <v>16</v>
      </c>
      <c r="L36">
        <v>4</v>
      </c>
      <c r="M36">
        <v>54</v>
      </c>
      <c r="N36">
        <v>31</v>
      </c>
      <c r="O36" s="2"/>
      <c r="X36" s="25"/>
      <c r="Y36" t="str">
        <f t="shared" si="0"/>
        <v>https://github.com/apigee-127/swagger-test-templates/commit/232a50eb7edc00c33c73f59e64eb1b7bb829cf3f</v>
      </c>
      <c r="Z36" t="s">
        <v>365</v>
      </c>
      <c r="AA36" s="2"/>
      <c r="AR36" s="30" t="s">
        <v>365</v>
      </c>
      <c r="AS36" t="str">
        <f>IF(AND(ISNUMBER($AH36),$AH36=0,$R36=0),1,"")</f>
        <v/>
      </c>
      <c r="AT36" t="str">
        <f>IF(AND(ISNUMBER($AI36),$AI36=0,$S36=0),1,"")</f>
        <v/>
      </c>
      <c r="AU36" t="str">
        <f>IF(AND(ISNUMBER($AJ36),$AJ36=0,$T36=0),1,"")</f>
        <v/>
      </c>
      <c r="AV36" t="str">
        <f>IF(AND(ISNUMBER($AK36),$AK36=0,$U36=0),1,"")</f>
        <v/>
      </c>
      <c r="AW36" t="str">
        <f>IF(AND(ISNUMBER($AL36),$AL36=0,$V36=0),1,"")</f>
        <v/>
      </c>
      <c r="AX36" t="str">
        <f>IF(AND(ISNUMBER($AM36),$AM36=0,$W36=0),1,"")</f>
        <v/>
      </c>
      <c r="AY36" t="str">
        <f>IF(AND(ISNUMBER($AN36),$AN36=0,$X36=0),1,"")</f>
        <v/>
      </c>
      <c r="AZ36" s="1" t="str">
        <f>IF(AND(ISNUMBER($AH36),$AH36=0,$R36=1),1,"")</f>
        <v/>
      </c>
      <c r="BA36" s="1" t="str">
        <f>IF(AND(ISNUMBER($AI36),$AI36=0,$S36=1),1,"")</f>
        <v/>
      </c>
      <c r="BB36" s="1" t="str">
        <f>IF(AND(ISNUMBER($AJ36),$AJ36=0,$T36=1),1,"")</f>
        <v/>
      </c>
      <c r="BC36" s="1" t="str">
        <f>IF(AND(ISNUMBER($AK36),$AK36=0,$U36=1),1,"")</f>
        <v/>
      </c>
      <c r="BD36" s="1" t="str">
        <f>IF(AND(ISNUMBER($AL36),$AL36=0,$V36=1),1,"")</f>
        <v/>
      </c>
      <c r="BE36" s="1" t="str">
        <f>IF(AND(ISNUMBER($AM36),$AM36=0,$W36=1),1,"")</f>
        <v/>
      </c>
      <c r="BF36" s="1" t="str">
        <f>IF(AND(ISNUMBER($AN36),$AN36=0,$X36=1),1,"")</f>
        <v/>
      </c>
      <c r="BG36" t="str">
        <f>IF(AND(ISNUMBER($AH36),$AH36=1,$R36=0),1,"")</f>
        <v/>
      </c>
      <c r="BH36" t="str">
        <f>IF(AND(ISNUMBER($AI36),$AI36=1,$S36=0),1,"")</f>
        <v/>
      </c>
      <c r="BI36" t="str">
        <f>IF(AND(ISNUMBER($AJ36),$AJ36=1,$T36=0),1,"")</f>
        <v/>
      </c>
      <c r="BJ36" t="str">
        <f>IF(AND(ISNUMBER($AK36),$AK36=1,$U36=0),1,"")</f>
        <v/>
      </c>
      <c r="BK36" t="str">
        <f>IF(AND(ISNUMBER($AL36),$AL36=1,$V36=0),1,"")</f>
        <v/>
      </c>
      <c r="BL36" t="str">
        <f>IF(AND(ISNUMBER($AM36),$AM36=1,$W36=0),1,"")</f>
        <v/>
      </c>
      <c r="BM36" t="str">
        <f>IF(AND(ISNUMBER($AN36),$AN36=1,$X36=0),1,"")</f>
        <v/>
      </c>
      <c r="BN36" s="16" t="str">
        <f>IF(AND(ISNUMBER($AH36),$AH36=1,$R36=1),1,"")</f>
        <v/>
      </c>
      <c r="BO36" s="16" t="str">
        <f>IF(AND(ISNUMBER($AI36),$AI36=1,$S36=1),1,"")</f>
        <v/>
      </c>
      <c r="BP36" s="16" t="str">
        <f>IF(AND(ISNUMBER($AJ36),$AJ36=1,$T36=1),1,"")</f>
        <v/>
      </c>
      <c r="BQ36" s="16" t="str">
        <f>IF(AND(ISNUMBER($AK36),$AK36=1,$U36=1),1,"")</f>
        <v/>
      </c>
      <c r="BR36" s="16" t="str">
        <f>IF(AND(ISNUMBER($AL36),$AL36=1,$V36=1),1,"")</f>
        <v/>
      </c>
      <c r="BS36" s="16" t="str">
        <f>IF(AND(ISNUMBER($AM36),$AM36=1,$W36=1),1,"")</f>
        <v/>
      </c>
      <c r="BT36" s="16" t="str">
        <f>IF(AND(ISNUMBER($AN36),$AN36=1,$X36=1),1,"")</f>
        <v/>
      </c>
      <c r="BU36" s="35" t="str">
        <f t="shared" si="1"/>
        <v/>
      </c>
    </row>
    <row r="37" spans="1:73" customFormat="1" x14ac:dyDescent="0.2">
      <c r="A37" s="1">
        <v>36</v>
      </c>
      <c r="B37" s="1">
        <v>0</v>
      </c>
      <c r="C37" s="1">
        <v>0</v>
      </c>
      <c r="D37" s="1">
        <v>0</v>
      </c>
      <c r="E37" s="2"/>
      <c r="F37">
        <v>36</v>
      </c>
      <c r="G37" t="s">
        <v>19</v>
      </c>
      <c r="H37" t="s">
        <v>20</v>
      </c>
      <c r="I37">
        <v>11</v>
      </c>
      <c r="J37">
        <v>28</v>
      </c>
      <c r="K37" s="31">
        <v>16</v>
      </c>
      <c r="L37">
        <v>5</v>
      </c>
      <c r="M37">
        <v>54</v>
      </c>
      <c r="N37">
        <v>40</v>
      </c>
      <c r="O37" s="2"/>
      <c r="X37" s="25"/>
      <c r="Y37" t="str">
        <f t="shared" si="0"/>
        <v>https://github.com/apigee-127/swagger-test-templates/commit/232a50eb7edc00c33c73f59e64eb1b7bb829cf3f</v>
      </c>
      <c r="Z37" t="s">
        <v>365</v>
      </c>
      <c r="AA37" s="2"/>
      <c r="AR37" s="30" t="s">
        <v>365</v>
      </c>
      <c r="AS37" t="str">
        <f>IF(AND(ISNUMBER($AH37),$AH37=0,$R37=0),1,"")</f>
        <v/>
      </c>
      <c r="AT37" t="str">
        <f>IF(AND(ISNUMBER($AI37),$AI37=0,$S37=0),1,"")</f>
        <v/>
      </c>
      <c r="AU37" t="str">
        <f>IF(AND(ISNUMBER($AJ37),$AJ37=0,$T37=0),1,"")</f>
        <v/>
      </c>
      <c r="AV37" t="str">
        <f>IF(AND(ISNUMBER($AK37),$AK37=0,$U37=0),1,"")</f>
        <v/>
      </c>
      <c r="AW37" t="str">
        <f>IF(AND(ISNUMBER($AL37),$AL37=0,$V37=0),1,"")</f>
        <v/>
      </c>
      <c r="AX37" t="str">
        <f>IF(AND(ISNUMBER($AM37),$AM37=0,$W37=0),1,"")</f>
        <v/>
      </c>
      <c r="AY37" t="str">
        <f>IF(AND(ISNUMBER($AN37),$AN37=0,$X37=0),1,"")</f>
        <v/>
      </c>
      <c r="AZ37" s="1" t="str">
        <f>IF(AND(ISNUMBER($AH37),$AH37=0,$R37=1),1,"")</f>
        <v/>
      </c>
      <c r="BA37" s="1" t="str">
        <f>IF(AND(ISNUMBER($AI37),$AI37=0,$S37=1),1,"")</f>
        <v/>
      </c>
      <c r="BB37" s="1" t="str">
        <f>IF(AND(ISNUMBER($AJ37),$AJ37=0,$T37=1),1,"")</f>
        <v/>
      </c>
      <c r="BC37" s="1" t="str">
        <f>IF(AND(ISNUMBER($AK37),$AK37=0,$U37=1),1,"")</f>
        <v/>
      </c>
      <c r="BD37" s="1" t="str">
        <f>IF(AND(ISNUMBER($AL37),$AL37=0,$V37=1),1,"")</f>
        <v/>
      </c>
      <c r="BE37" s="1" t="str">
        <f>IF(AND(ISNUMBER($AM37),$AM37=0,$W37=1),1,"")</f>
        <v/>
      </c>
      <c r="BF37" s="1" t="str">
        <f>IF(AND(ISNUMBER($AN37),$AN37=0,$X37=1),1,"")</f>
        <v/>
      </c>
      <c r="BG37" t="str">
        <f>IF(AND(ISNUMBER($AH37),$AH37=1,$R37=0),1,"")</f>
        <v/>
      </c>
      <c r="BH37" t="str">
        <f>IF(AND(ISNUMBER($AI37),$AI37=1,$S37=0),1,"")</f>
        <v/>
      </c>
      <c r="BI37" t="str">
        <f>IF(AND(ISNUMBER($AJ37),$AJ37=1,$T37=0),1,"")</f>
        <v/>
      </c>
      <c r="BJ37" t="str">
        <f>IF(AND(ISNUMBER($AK37),$AK37=1,$U37=0),1,"")</f>
        <v/>
      </c>
      <c r="BK37" t="str">
        <f>IF(AND(ISNUMBER($AL37),$AL37=1,$V37=0),1,"")</f>
        <v/>
      </c>
      <c r="BL37" t="str">
        <f>IF(AND(ISNUMBER($AM37),$AM37=1,$W37=0),1,"")</f>
        <v/>
      </c>
      <c r="BM37" t="str">
        <f>IF(AND(ISNUMBER($AN37),$AN37=1,$X37=0),1,"")</f>
        <v/>
      </c>
      <c r="BN37" s="16" t="str">
        <f>IF(AND(ISNUMBER($AH37),$AH37=1,$R37=1),1,"")</f>
        <v/>
      </c>
      <c r="BO37" s="16" t="str">
        <f>IF(AND(ISNUMBER($AI37),$AI37=1,$S37=1),1,"")</f>
        <v/>
      </c>
      <c r="BP37" s="16" t="str">
        <f>IF(AND(ISNUMBER($AJ37),$AJ37=1,$T37=1),1,"")</f>
        <v/>
      </c>
      <c r="BQ37" s="16" t="str">
        <f>IF(AND(ISNUMBER($AK37),$AK37=1,$U37=1),1,"")</f>
        <v/>
      </c>
      <c r="BR37" s="16" t="str">
        <f>IF(AND(ISNUMBER($AL37),$AL37=1,$V37=1),1,"")</f>
        <v/>
      </c>
      <c r="BS37" s="16" t="str">
        <f>IF(AND(ISNUMBER($AM37),$AM37=1,$W37=1),1,"")</f>
        <v/>
      </c>
      <c r="BT37" s="16" t="str">
        <f>IF(AND(ISNUMBER($AN37),$AN37=1,$X37=1),1,"")</f>
        <v/>
      </c>
      <c r="BU37" s="35" t="str">
        <f t="shared" si="1"/>
        <v/>
      </c>
    </row>
    <row r="38" spans="1:73" customFormat="1" x14ac:dyDescent="0.2">
      <c r="A38" s="1">
        <v>37</v>
      </c>
      <c r="B38" s="1">
        <v>1</v>
      </c>
      <c r="C38" s="1">
        <v>0</v>
      </c>
      <c r="D38" s="1">
        <v>0</v>
      </c>
      <c r="E38" s="2"/>
      <c r="F38">
        <v>37</v>
      </c>
      <c r="G38" t="s">
        <v>19</v>
      </c>
      <c r="H38" t="s">
        <v>20</v>
      </c>
      <c r="I38">
        <v>11</v>
      </c>
      <c r="J38">
        <v>28</v>
      </c>
      <c r="K38" s="31">
        <v>16</v>
      </c>
      <c r="L38">
        <v>6</v>
      </c>
      <c r="M38">
        <v>54</v>
      </c>
      <c r="N38">
        <v>49</v>
      </c>
      <c r="O38" s="2"/>
      <c r="R38">
        <v>0</v>
      </c>
      <c r="S38">
        <v>0</v>
      </c>
      <c r="T38">
        <v>0</v>
      </c>
      <c r="U38">
        <v>1</v>
      </c>
      <c r="V38">
        <v>1</v>
      </c>
      <c r="W38">
        <v>2</v>
      </c>
      <c r="X38" s="25">
        <v>0</v>
      </c>
      <c r="Y38" t="str">
        <f t="shared" si="0"/>
        <v>https://github.com/apigee-127/swagger-test-templates/commit/232a50eb7edc00c33c73f59e64eb1b7bb829cf3f</v>
      </c>
      <c r="Z38" t="s">
        <v>365</v>
      </c>
      <c r="AA38" s="2"/>
      <c r="AR38" s="30" t="s">
        <v>365</v>
      </c>
      <c r="AS38" t="str">
        <f>IF(AND(ISNUMBER($AH38),$AH38=0,$R38=0),1,"")</f>
        <v/>
      </c>
      <c r="AT38" t="str">
        <f>IF(AND(ISNUMBER($AI38),$AI38=0,$S38=0),1,"")</f>
        <v/>
      </c>
      <c r="AU38" t="str">
        <f>IF(AND(ISNUMBER($AJ38),$AJ38=0,$T38=0),1,"")</f>
        <v/>
      </c>
      <c r="AV38" t="str">
        <f>IF(AND(ISNUMBER($AK38),$AK38=0,$U38=0),1,"")</f>
        <v/>
      </c>
      <c r="AW38" t="str">
        <f>IF(AND(ISNUMBER($AL38),$AL38=0,$V38=0),1,"")</f>
        <v/>
      </c>
      <c r="AX38" t="str">
        <f>IF(AND(ISNUMBER($AM38),$AM38=0,$W38=0),1,"")</f>
        <v/>
      </c>
      <c r="AY38" t="str">
        <f>IF(AND(ISNUMBER($AN38),$AN38=0,$X38=0),1,"")</f>
        <v/>
      </c>
      <c r="AZ38" s="1" t="str">
        <f>IF(AND(ISNUMBER($AH38),$AH38=0,$R38=1),1,"")</f>
        <v/>
      </c>
      <c r="BA38" s="1" t="str">
        <f>IF(AND(ISNUMBER($AI38),$AI38=0,$S38=1),1,"")</f>
        <v/>
      </c>
      <c r="BB38" s="1" t="str">
        <f>IF(AND(ISNUMBER($AJ38),$AJ38=0,$T38=1),1,"")</f>
        <v/>
      </c>
      <c r="BC38" s="1" t="str">
        <f>IF(AND(ISNUMBER($AK38),$AK38=0,$U38=1),1,"")</f>
        <v/>
      </c>
      <c r="BD38" s="1" t="str">
        <f>IF(AND(ISNUMBER($AL38),$AL38=0,$V38=1),1,"")</f>
        <v/>
      </c>
      <c r="BE38" s="1" t="str">
        <f>IF(AND(ISNUMBER($AM38),$AM38=0,$W38=1),1,"")</f>
        <v/>
      </c>
      <c r="BF38" s="1" t="str">
        <f>IF(AND(ISNUMBER($AN38),$AN38=0,$X38=1),1,"")</f>
        <v/>
      </c>
      <c r="BG38" t="str">
        <f>IF(AND(ISNUMBER($AH38),$AH38=1,$R38=0),1,"")</f>
        <v/>
      </c>
      <c r="BH38" t="str">
        <f>IF(AND(ISNUMBER($AI38),$AI38=1,$S38=0),1,"")</f>
        <v/>
      </c>
      <c r="BI38" t="str">
        <f>IF(AND(ISNUMBER($AJ38),$AJ38=1,$T38=0),1,"")</f>
        <v/>
      </c>
      <c r="BJ38" t="str">
        <f>IF(AND(ISNUMBER($AK38),$AK38=1,$U38=0),1,"")</f>
        <v/>
      </c>
      <c r="BK38" t="str">
        <f>IF(AND(ISNUMBER($AL38),$AL38=1,$V38=0),1,"")</f>
        <v/>
      </c>
      <c r="BL38" t="str">
        <f>IF(AND(ISNUMBER($AM38),$AM38=1,$W38=0),1,"")</f>
        <v/>
      </c>
      <c r="BM38" t="str">
        <f>IF(AND(ISNUMBER($AN38),$AN38=1,$X38=0),1,"")</f>
        <v/>
      </c>
      <c r="BN38" s="16" t="str">
        <f>IF(AND(ISNUMBER($AH38),$AH38=1,$R38=1),1,"")</f>
        <v/>
      </c>
      <c r="BO38" s="16" t="str">
        <f>IF(AND(ISNUMBER($AI38),$AI38=1,$S38=1),1,"")</f>
        <v/>
      </c>
      <c r="BP38" s="16" t="str">
        <f>IF(AND(ISNUMBER($AJ38),$AJ38=1,$T38=1),1,"")</f>
        <v/>
      </c>
      <c r="BQ38" s="16" t="str">
        <f>IF(AND(ISNUMBER($AK38),$AK38=1,$U38=1),1,"")</f>
        <v/>
      </c>
      <c r="BR38" s="16" t="str">
        <f>IF(AND(ISNUMBER($AL38),$AL38=1,$V38=1),1,"")</f>
        <v/>
      </c>
      <c r="BS38" s="16" t="str">
        <f>IF(AND(ISNUMBER($AM38),$AM38=1,$W38=1),1,"")</f>
        <v/>
      </c>
      <c r="BT38" s="16" t="str">
        <f>IF(AND(ISNUMBER($AN38),$AN38=1,$X38=1),1,"")</f>
        <v/>
      </c>
      <c r="BU38" s="35" t="str">
        <f t="shared" si="1"/>
        <v/>
      </c>
    </row>
    <row r="39" spans="1:73" customFormat="1" x14ac:dyDescent="0.2">
      <c r="A39" s="1">
        <v>38</v>
      </c>
      <c r="B39" s="1">
        <v>1</v>
      </c>
      <c r="C39" s="1">
        <v>0</v>
      </c>
      <c r="D39" s="1">
        <v>0</v>
      </c>
      <c r="E39" s="2"/>
      <c r="F39">
        <v>38</v>
      </c>
      <c r="G39" t="s">
        <v>19</v>
      </c>
      <c r="H39" t="s">
        <v>20</v>
      </c>
      <c r="I39">
        <v>11</v>
      </c>
      <c r="J39">
        <v>28</v>
      </c>
      <c r="K39" s="31">
        <v>17</v>
      </c>
      <c r="L39">
        <v>1</v>
      </c>
      <c r="M39">
        <v>54</v>
      </c>
      <c r="N39">
        <v>4</v>
      </c>
      <c r="O39" s="2"/>
      <c r="R39">
        <v>0</v>
      </c>
      <c r="S39">
        <v>0</v>
      </c>
      <c r="T39">
        <v>0</v>
      </c>
      <c r="U39">
        <v>1</v>
      </c>
      <c r="V39">
        <v>1</v>
      </c>
      <c r="W39">
        <v>2</v>
      </c>
      <c r="X39" s="25">
        <v>0</v>
      </c>
      <c r="Y39" t="str">
        <f t="shared" si="0"/>
        <v>https://github.com/apigee-127/swagger-test-templates/commit/232a50eb7edc00c33c73f59e64eb1b7bb829cf3f</v>
      </c>
      <c r="Z39" t="s">
        <v>365</v>
      </c>
      <c r="AA39" s="2"/>
      <c r="AR39" s="30" t="s">
        <v>365</v>
      </c>
      <c r="AS39" t="str">
        <f>IF(AND(ISNUMBER($AH39),$AH39=0,$R39=0),1,"")</f>
        <v/>
      </c>
      <c r="AT39" t="str">
        <f>IF(AND(ISNUMBER($AI39),$AI39=0,$S39=0),1,"")</f>
        <v/>
      </c>
      <c r="AU39" t="str">
        <f>IF(AND(ISNUMBER($AJ39),$AJ39=0,$T39=0),1,"")</f>
        <v/>
      </c>
      <c r="AV39" t="str">
        <f>IF(AND(ISNUMBER($AK39),$AK39=0,$U39=0),1,"")</f>
        <v/>
      </c>
      <c r="AW39" t="str">
        <f>IF(AND(ISNUMBER($AL39),$AL39=0,$V39=0),1,"")</f>
        <v/>
      </c>
      <c r="AX39" t="str">
        <f>IF(AND(ISNUMBER($AM39),$AM39=0,$W39=0),1,"")</f>
        <v/>
      </c>
      <c r="AY39" t="str">
        <f>IF(AND(ISNUMBER($AN39),$AN39=0,$X39=0),1,"")</f>
        <v/>
      </c>
      <c r="AZ39" s="1" t="str">
        <f>IF(AND(ISNUMBER($AH39),$AH39=0,$R39=1),1,"")</f>
        <v/>
      </c>
      <c r="BA39" s="1" t="str">
        <f>IF(AND(ISNUMBER($AI39),$AI39=0,$S39=1),1,"")</f>
        <v/>
      </c>
      <c r="BB39" s="1" t="str">
        <f>IF(AND(ISNUMBER($AJ39),$AJ39=0,$T39=1),1,"")</f>
        <v/>
      </c>
      <c r="BC39" s="1" t="str">
        <f>IF(AND(ISNUMBER($AK39),$AK39=0,$U39=1),1,"")</f>
        <v/>
      </c>
      <c r="BD39" s="1" t="str">
        <f>IF(AND(ISNUMBER($AL39),$AL39=0,$V39=1),1,"")</f>
        <v/>
      </c>
      <c r="BE39" s="1" t="str">
        <f>IF(AND(ISNUMBER($AM39),$AM39=0,$W39=1),1,"")</f>
        <v/>
      </c>
      <c r="BF39" s="1" t="str">
        <f>IF(AND(ISNUMBER($AN39),$AN39=0,$X39=1),1,"")</f>
        <v/>
      </c>
      <c r="BG39" t="str">
        <f>IF(AND(ISNUMBER($AH39),$AH39=1,$R39=0),1,"")</f>
        <v/>
      </c>
      <c r="BH39" t="str">
        <f>IF(AND(ISNUMBER($AI39),$AI39=1,$S39=0),1,"")</f>
        <v/>
      </c>
      <c r="BI39" t="str">
        <f>IF(AND(ISNUMBER($AJ39),$AJ39=1,$T39=0),1,"")</f>
        <v/>
      </c>
      <c r="BJ39" t="str">
        <f>IF(AND(ISNUMBER($AK39),$AK39=1,$U39=0),1,"")</f>
        <v/>
      </c>
      <c r="BK39" t="str">
        <f>IF(AND(ISNUMBER($AL39),$AL39=1,$V39=0),1,"")</f>
        <v/>
      </c>
      <c r="BL39" t="str">
        <f>IF(AND(ISNUMBER($AM39),$AM39=1,$W39=0),1,"")</f>
        <v/>
      </c>
      <c r="BM39" t="str">
        <f>IF(AND(ISNUMBER($AN39),$AN39=1,$X39=0),1,"")</f>
        <v/>
      </c>
      <c r="BN39" s="16" t="str">
        <f>IF(AND(ISNUMBER($AH39),$AH39=1,$R39=1),1,"")</f>
        <v/>
      </c>
      <c r="BO39" s="16" t="str">
        <f>IF(AND(ISNUMBER($AI39),$AI39=1,$S39=1),1,"")</f>
        <v/>
      </c>
      <c r="BP39" s="16" t="str">
        <f>IF(AND(ISNUMBER($AJ39),$AJ39=1,$T39=1),1,"")</f>
        <v/>
      </c>
      <c r="BQ39" s="16" t="str">
        <f>IF(AND(ISNUMBER($AK39),$AK39=1,$U39=1),1,"")</f>
        <v/>
      </c>
      <c r="BR39" s="16" t="str">
        <f>IF(AND(ISNUMBER($AL39),$AL39=1,$V39=1),1,"")</f>
        <v/>
      </c>
      <c r="BS39" s="16" t="str">
        <f>IF(AND(ISNUMBER($AM39),$AM39=1,$W39=1),1,"")</f>
        <v/>
      </c>
      <c r="BT39" s="16" t="str">
        <f>IF(AND(ISNUMBER($AN39),$AN39=1,$X39=1),1,"")</f>
        <v/>
      </c>
      <c r="BU39" s="35" t="str">
        <f t="shared" si="1"/>
        <v/>
      </c>
    </row>
    <row r="40" spans="1:73" customFormat="1" x14ac:dyDescent="0.2">
      <c r="A40" s="1">
        <v>39</v>
      </c>
      <c r="B40" s="1">
        <v>1</v>
      </c>
      <c r="C40" s="1">
        <v>0</v>
      </c>
      <c r="D40" s="1">
        <v>0</v>
      </c>
      <c r="E40" s="2"/>
      <c r="F40">
        <v>39</v>
      </c>
      <c r="G40" t="s">
        <v>19</v>
      </c>
      <c r="H40" t="s">
        <v>20</v>
      </c>
      <c r="I40">
        <v>11</v>
      </c>
      <c r="J40">
        <v>28</v>
      </c>
      <c r="K40" s="31">
        <v>17</v>
      </c>
      <c r="L40">
        <v>2</v>
      </c>
      <c r="M40">
        <v>54</v>
      </c>
      <c r="N40">
        <v>13</v>
      </c>
      <c r="O40" s="2"/>
      <c r="R40">
        <v>0</v>
      </c>
      <c r="S40">
        <v>0</v>
      </c>
      <c r="T40">
        <v>0</v>
      </c>
      <c r="U40">
        <v>1</v>
      </c>
      <c r="V40">
        <v>1</v>
      </c>
      <c r="W40">
        <v>2</v>
      </c>
      <c r="X40" s="25">
        <v>0</v>
      </c>
      <c r="Y40" t="str">
        <f t="shared" si="0"/>
        <v>https://github.com/apigee-127/swagger-test-templates/commit/232a50eb7edc00c33c73f59e64eb1b7bb829cf3f</v>
      </c>
      <c r="Z40" t="s">
        <v>365</v>
      </c>
      <c r="AA40" s="2"/>
      <c r="AR40" s="30" t="s">
        <v>365</v>
      </c>
      <c r="AS40" t="str">
        <f>IF(AND(ISNUMBER($AH40),$AH40=0,$R40=0),1,"")</f>
        <v/>
      </c>
      <c r="AT40" t="str">
        <f>IF(AND(ISNUMBER($AI40),$AI40=0,$S40=0),1,"")</f>
        <v/>
      </c>
      <c r="AU40" t="str">
        <f>IF(AND(ISNUMBER($AJ40),$AJ40=0,$T40=0),1,"")</f>
        <v/>
      </c>
      <c r="AV40" t="str">
        <f>IF(AND(ISNUMBER($AK40),$AK40=0,$U40=0),1,"")</f>
        <v/>
      </c>
      <c r="AW40" t="str">
        <f>IF(AND(ISNUMBER($AL40),$AL40=0,$V40=0),1,"")</f>
        <v/>
      </c>
      <c r="AX40" t="str">
        <f>IF(AND(ISNUMBER($AM40),$AM40=0,$W40=0),1,"")</f>
        <v/>
      </c>
      <c r="AY40" t="str">
        <f>IF(AND(ISNUMBER($AN40),$AN40=0,$X40=0),1,"")</f>
        <v/>
      </c>
      <c r="AZ40" s="1" t="str">
        <f>IF(AND(ISNUMBER($AH40),$AH40=0,$R40=1),1,"")</f>
        <v/>
      </c>
      <c r="BA40" s="1" t="str">
        <f>IF(AND(ISNUMBER($AI40),$AI40=0,$S40=1),1,"")</f>
        <v/>
      </c>
      <c r="BB40" s="1" t="str">
        <f>IF(AND(ISNUMBER($AJ40),$AJ40=0,$T40=1),1,"")</f>
        <v/>
      </c>
      <c r="BC40" s="1" t="str">
        <f>IF(AND(ISNUMBER($AK40),$AK40=0,$U40=1),1,"")</f>
        <v/>
      </c>
      <c r="BD40" s="1" t="str">
        <f>IF(AND(ISNUMBER($AL40),$AL40=0,$V40=1),1,"")</f>
        <v/>
      </c>
      <c r="BE40" s="1" t="str">
        <f>IF(AND(ISNUMBER($AM40),$AM40=0,$W40=1),1,"")</f>
        <v/>
      </c>
      <c r="BF40" s="1" t="str">
        <f>IF(AND(ISNUMBER($AN40),$AN40=0,$X40=1),1,"")</f>
        <v/>
      </c>
      <c r="BG40" t="str">
        <f>IF(AND(ISNUMBER($AH40),$AH40=1,$R40=0),1,"")</f>
        <v/>
      </c>
      <c r="BH40" t="str">
        <f>IF(AND(ISNUMBER($AI40),$AI40=1,$S40=0),1,"")</f>
        <v/>
      </c>
      <c r="BI40" t="str">
        <f>IF(AND(ISNUMBER($AJ40),$AJ40=1,$T40=0),1,"")</f>
        <v/>
      </c>
      <c r="BJ40" t="str">
        <f>IF(AND(ISNUMBER($AK40),$AK40=1,$U40=0),1,"")</f>
        <v/>
      </c>
      <c r="BK40" t="str">
        <f>IF(AND(ISNUMBER($AL40),$AL40=1,$V40=0),1,"")</f>
        <v/>
      </c>
      <c r="BL40" t="str">
        <f>IF(AND(ISNUMBER($AM40),$AM40=1,$W40=0),1,"")</f>
        <v/>
      </c>
      <c r="BM40" t="str">
        <f>IF(AND(ISNUMBER($AN40),$AN40=1,$X40=0),1,"")</f>
        <v/>
      </c>
      <c r="BN40" s="16" t="str">
        <f>IF(AND(ISNUMBER($AH40),$AH40=1,$R40=1),1,"")</f>
        <v/>
      </c>
      <c r="BO40" s="16" t="str">
        <f>IF(AND(ISNUMBER($AI40),$AI40=1,$S40=1),1,"")</f>
        <v/>
      </c>
      <c r="BP40" s="16" t="str">
        <f>IF(AND(ISNUMBER($AJ40),$AJ40=1,$T40=1),1,"")</f>
        <v/>
      </c>
      <c r="BQ40" s="16" t="str">
        <f>IF(AND(ISNUMBER($AK40),$AK40=1,$U40=1),1,"")</f>
        <v/>
      </c>
      <c r="BR40" s="16" t="str">
        <f>IF(AND(ISNUMBER($AL40),$AL40=1,$V40=1),1,"")</f>
        <v/>
      </c>
      <c r="BS40" s="16" t="str">
        <f>IF(AND(ISNUMBER($AM40),$AM40=1,$W40=1),1,"")</f>
        <v/>
      </c>
      <c r="BT40" s="16" t="str">
        <f>IF(AND(ISNUMBER($AN40),$AN40=1,$X40=1),1,"")</f>
        <v/>
      </c>
      <c r="BU40" s="35" t="str">
        <f t="shared" si="1"/>
        <v/>
      </c>
    </row>
    <row r="41" spans="1:73" customFormat="1" x14ac:dyDescent="0.2">
      <c r="A41" s="1">
        <v>40</v>
      </c>
      <c r="B41" s="1">
        <v>1</v>
      </c>
      <c r="C41" s="1">
        <v>0</v>
      </c>
      <c r="D41" s="1">
        <v>0</v>
      </c>
      <c r="E41" s="2"/>
      <c r="F41">
        <v>40</v>
      </c>
      <c r="G41" t="s">
        <v>19</v>
      </c>
      <c r="H41" t="s">
        <v>20</v>
      </c>
      <c r="I41">
        <v>11</v>
      </c>
      <c r="J41">
        <v>28</v>
      </c>
      <c r="K41" s="31">
        <v>17</v>
      </c>
      <c r="L41">
        <v>3</v>
      </c>
      <c r="M41">
        <v>54</v>
      </c>
      <c r="N41">
        <v>22</v>
      </c>
      <c r="O41" s="2"/>
      <c r="R41">
        <v>0</v>
      </c>
      <c r="S41">
        <v>0</v>
      </c>
      <c r="T41">
        <v>0</v>
      </c>
      <c r="U41">
        <v>1</v>
      </c>
      <c r="V41">
        <v>1</v>
      </c>
      <c r="W41">
        <v>2</v>
      </c>
      <c r="X41" s="25">
        <v>0</v>
      </c>
      <c r="Y41" t="str">
        <f t="shared" si="0"/>
        <v>https://github.com/apigee-127/swagger-test-templates/commit/232a50eb7edc00c33c73f59e64eb1b7bb829cf3f</v>
      </c>
      <c r="Z41" t="s">
        <v>365</v>
      </c>
      <c r="AA41" s="2"/>
      <c r="AR41" s="30" t="s">
        <v>365</v>
      </c>
      <c r="AS41" t="str">
        <f>IF(AND(ISNUMBER($AH41),$AH41=0,$R41=0),1,"")</f>
        <v/>
      </c>
      <c r="AT41" t="str">
        <f>IF(AND(ISNUMBER($AI41),$AI41=0,$S41=0),1,"")</f>
        <v/>
      </c>
      <c r="AU41" t="str">
        <f>IF(AND(ISNUMBER($AJ41),$AJ41=0,$T41=0),1,"")</f>
        <v/>
      </c>
      <c r="AV41" t="str">
        <f>IF(AND(ISNUMBER($AK41),$AK41=0,$U41=0),1,"")</f>
        <v/>
      </c>
      <c r="AW41" t="str">
        <f>IF(AND(ISNUMBER($AL41),$AL41=0,$V41=0),1,"")</f>
        <v/>
      </c>
      <c r="AX41" t="str">
        <f>IF(AND(ISNUMBER($AM41),$AM41=0,$W41=0),1,"")</f>
        <v/>
      </c>
      <c r="AY41" t="str">
        <f>IF(AND(ISNUMBER($AN41),$AN41=0,$X41=0),1,"")</f>
        <v/>
      </c>
      <c r="AZ41" s="1" t="str">
        <f>IF(AND(ISNUMBER($AH41),$AH41=0,$R41=1),1,"")</f>
        <v/>
      </c>
      <c r="BA41" s="1" t="str">
        <f>IF(AND(ISNUMBER($AI41),$AI41=0,$S41=1),1,"")</f>
        <v/>
      </c>
      <c r="BB41" s="1" t="str">
        <f>IF(AND(ISNUMBER($AJ41),$AJ41=0,$T41=1),1,"")</f>
        <v/>
      </c>
      <c r="BC41" s="1" t="str">
        <f>IF(AND(ISNUMBER($AK41),$AK41=0,$U41=1),1,"")</f>
        <v/>
      </c>
      <c r="BD41" s="1" t="str">
        <f>IF(AND(ISNUMBER($AL41),$AL41=0,$V41=1),1,"")</f>
        <v/>
      </c>
      <c r="BE41" s="1" t="str">
        <f>IF(AND(ISNUMBER($AM41),$AM41=0,$W41=1),1,"")</f>
        <v/>
      </c>
      <c r="BF41" s="1" t="str">
        <f>IF(AND(ISNUMBER($AN41),$AN41=0,$X41=1),1,"")</f>
        <v/>
      </c>
      <c r="BG41" t="str">
        <f>IF(AND(ISNUMBER($AH41),$AH41=1,$R41=0),1,"")</f>
        <v/>
      </c>
      <c r="BH41" t="str">
        <f>IF(AND(ISNUMBER($AI41),$AI41=1,$S41=0),1,"")</f>
        <v/>
      </c>
      <c r="BI41" t="str">
        <f>IF(AND(ISNUMBER($AJ41),$AJ41=1,$T41=0),1,"")</f>
        <v/>
      </c>
      <c r="BJ41" t="str">
        <f>IF(AND(ISNUMBER($AK41),$AK41=1,$U41=0),1,"")</f>
        <v/>
      </c>
      <c r="BK41" t="str">
        <f>IF(AND(ISNUMBER($AL41),$AL41=1,$V41=0),1,"")</f>
        <v/>
      </c>
      <c r="BL41" t="str">
        <f>IF(AND(ISNUMBER($AM41),$AM41=1,$W41=0),1,"")</f>
        <v/>
      </c>
      <c r="BM41" t="str">
        <f>IF(AND(ISNUMBER($AN41),$AN41=1,$X41=0),1,"")</f>
        <v/>
      </c>
      <c r="BN41" s="16" t="str">
        <f>IF(AND(ISNUMBER($AH41),$AH41=1,$R41=1),1,"")</f>
        <v/>
      </c>
      <c r="BO41" s="16" t="str">
        <f>IF(AND(ISNUMBER($AI41),$AI41=1,$S41=1),1,"")</f>
        <v/>
      </c>
      <c r="BP41" s="16" t="str">
        <f>IF(AND(ISNUMBER($AJ41),$AJ41=1,$T41=1),1,"")</f>
        <v/>
      </c>
      <c r="BQ41" s="16" t="str">
        <f>IF(AND(ISNUMBER($AK41),$AK41=1,$U41=1),1,"")</f>
        <v/>
      </c>
      <c r="BR41" s="16" t="str">
        <f>IF(AND(ISNUMBER($AL41),$AL41=1,$V41=1),1,"")</f>
        <v/>
      </c>
      <c r="BS41" s="16" t="str">
        <f>IF(AND(ISNUMBER($AM41),$AM41=1,$W41=1),1,"")</f>
        <v/>
      </c>
      <c r="BT41" s="16" t="str">
        <f>IF(AND(ISNUMBER($AN41),$AN41=1,$X41=1),1,"")</f>
        <v/>
      </c>
      <c r="BU41" s="35" t="str">
        <f t="shared" si="1"/>
        <v/>
      </c>
    </row>
    <row r="42" spans="1:73" customFormat="1" x14ac:dyDescent="0.2">
      <c r="A42" s="1">
        <v>41</v>
      </c>
      <c r="B42" s="1">
        <v>0</v>
      </c>
      <c r="C42" s="1">
        <v>0</v>
      </c>
      <c r="D42" s="1">
        <v>0</v>
      </c>
      <c r="E42" s="2"/>
      <c r="F42">
        <v>41</v>
      </c>
      <c r="G42" t="s">
        <v>19</v>
      </c>
      <c r="H42" t="s">
        <v>20</v>
      </c>
      <c r="I42">
        <v>11</v>
      </c>
      <c r="J42">
        <v>28</v>
      </c>
      <c r="K42" s="31">
        <v>17</v>
      </c>
      <c r="L42">
        <v>4</v>
      </c>
      <c r="M42">
        <v>54</v>
      </c>
      <c r="N42">
        <v>31</v>
      </c>
      <c r="O42" s="2"/>
      <c r="X42" s="25"/>
      <c r="Y42" t="str">
        <f t="shared" si="0"/>
        <v>https://github.com/apigee-127/swagger-test-templates/commit/232a50eb7edc00c33c73f59e64eb1b7bb829cf3f</v>
      </c>
      <c r="Z42" t="s">
        <v>365</v>
      </c>
      <c r="AA42" s="2"/>
      <c r="AR42" s="30" t="s">
        <v>365</v>
      </c>
      <c r="AS42" t="str">
        <f>IF(AND(ISNUMBER($AH42),$AH42=0,$R42=0),1,"")</f>
        <v/>
      </c>
      <c r="AT42" t="str">
        <f>IF(AND(ISNUMBER($AI42),$AI42=0,$S42=0),1,"")</f>
        <v/>
      </c>
      <c r="AU42" t="str">
        <f>IF(AND(ISNUMBER($AJ42),$AJ42=0,$T42=0),1,"")</f>
        <v/>
      </c>
      <c r="AV42" t="str">
        <f>IF(AND(ISNUMBER($AK42),$AK42=0,$U42=0),1,"")</f>
        <v/>
      </c>
      <c r="AW42" t="str">
        <f>IF(AND(ISNUMBER($AL42),$AL42=0,$V42=0),1,"")</f>
        <v/>
      </c>
      <c r="AX42" t="str">
        <f>IF(AND(ISNUMBER($AM42),$AM42=0,$W42=0),1,"")</f>
        <v/>
      </c>
      <c r="AY42" t="str">
        <f>IF(AND(ISNUMBER($AN42),$AN42=0,$X42=0),1,"")</f>
        <v/>
      </c>
      <c r="AZ42" s="1" t="str">
        <f>IF(AND(ISNUMBER($AH42),$AH42=0,$R42=1),1,"")</f>
        <v/>
      </c>
      <c r="BA42" s="1" t="str">
        <f>IF(AND(ISNUMBER($AI42),$AI42=0,$S42=1),1,"")</f>
        <v/>
      </c>
      <c r="BB42" s="1" t="str">
        <f>IF(AND(ISNUMBER($AJ42),$AJ42=0,$T42=1),1,"")</f>
        <v/>
      </c>
      <c r="BC42" s="1" t="str">
        <f>IF(AND(ISNUMBER($AK42),$AK42=0,$U42=1),1,"")</f>
        <v/>
      </c>
      <c r="BD42" s="1" t="str">
        <f>IF(AND(ISNUMBER($AL42),$AL42=0,$V42=1),1,"")</f>
        <v/>
      </c>
      <c r="BE42" s="1" t="str">
        <f>IF(AND(ISNUMBER($AM42),$AM42=0,$W42=1),1,"")</f>
        <v/>
      </c>
      <c r="BF42" s="1" t="str">
        <f>IF(AND(ISNUMBER($AN42),$AN42=0,$X42=1),1,"")</f>
        <v/>
      </c>
      <c r="BG42" t="str">
        <f>IF(AND(ISNUMBER($AH42),$AH42=1,$R42=0),1,"")</f>
        <v/>
      </c>
      <c r="BH42" t="str">
        <f>IF(AND(ISNUMBER($AI42),$AI42=1,$S42=0),1,"")</f>
        <v/>
      </c>
      <c r="BI42" t="str">
        <f>IF(AND(ISNUMBER($AJ42),$AJ42=1,$T42=0),1,"")</f>
        <v/>
      </c>
      <c r="BJ42" t="str">
        <f>IF(AND(ISNUMBER($AK42),$AK42=1,$U42=0),1,"")</f>
        <v/>
      </c>
      <c r="BK42" t="str">
        <f>IF(AND(ISNUMBER($AL42),$AL42=1,$V42=0),1,"")</f>
        <v/>
      </c>
      <c r="BL42" t="str">
        <f>IF(AND(ISNUMBER($AM42),$AM42=1,$W42=0),1,"")</f>
        <v/>
      </c>
      <c r="BM42" t="str">
        <f>IF(AND(ISNUMBER($AN42),$AN42=1,$X42=0),1,"")</f>
        <v/>
      </c>
      <c r="BN42" s="16" t="str">
        <f>IF(AND(ISNUMBER($AH42),$AH42=1,$R42=1),1,"")</f>
        <v/>
      </c>
      <c r="BO42" s="16" t="str">
        <f>IF(AND(ISNUMBER($AI42),$AI42=1,$S42=1),1,"")</f>
        <v/>
      </c>
      <c r="BP42" s="16" t="str">
        <f>IF(AND(ISNUMBER($AJ42),$AJ42=1,$T42=1),1,"")</f>
        <v/>
      </c>
      <c r="BQ42" s="16" t="str">
        <f>IF(AND(ISNUMBER($AK42),$AK42=1,$U42=1),1,"")</f>
        <v/>
      </c>
      <c r="BR42" s="16" t="str">
        <f>IF(AND(ISNUMBER($AL42),$AL42=1,$V42=1),1,"")</f>
        <v/>
      </c>
      <c r="BS42" s="16" t="str">
        <f>IF(AND(ISNUMBER($AM42),$AM42=1,$W42=1),1,"")</f>
        <v/>
      </c>
      <c r="BT42" s="16" t="str">
        <f>IF(AND(ISNUMBER($AN42),$AN42=1,$X42=1),1,"")</f>
        <v/>
      </c>
      <c r="BU42" s="35" t="str">
        <f t="shared" si="1"/>
        <v/>
      </c>
    </row>
    <row r="43" spans="1:73" customFormat="1" x14ac:dyDescent="0.2">
      <c r="A43" s="1">
        <v>42</v>
      </c>
      <c r="B43" s="1">
        <v>0</v>
      </c>
      <c r="C43" s="1">
        <v>0</v>
      </c>
      <c r="D43" s="1">
        <v>0</v>
      </c>
      <c r="E43" s="2"/>
      <c r="F43">
        <v>42</v>
      </c>
      <c r="G43" t="s">
        <v>19</v>
      </c>
      <c r="H43" t="s">
        <v>20</v>
      </c>
      <c r="I43">
        <v>11</v>
      </c>
      <c r="J43">
        <v>28</v>
      </c>
      <c r="K43" s="31">
        <v>17</v>
      </c>
      <c r="L43">
        <v>5</v>
      </c>
      <c r="M43">
        <v>54</v>
      </c>
      <c r="N43">
        <v>40</v>
      </c>
      <c r="O43" s="2"/>
      <c r="X43" s="25"/>
      <c r="Y43" t="str">
        <f t="shared" si="0"/>
        <v>https://github.com/apigee-127/swagger-test-templates/commit/232a50eb7edc00c33c73f59e64eb1b7bb829cf3f</v>
      </c>
      <c r="Z43" t="s">
        <v>365</v>
      </c>
      <c r="AA43" s="2"/>
      <c r="AR43" s="30" t="s">
        <v>365</v>
      </c>
      <c r="AS43" t="str">
        <f>IF(AND(ISNUMBER($AH43),$AH43=0,$R43=0),1,"")</f>
        <v/>
      </c>
      <c r="AT43" t="str">
        <f>IF(AND(ISNUMBER($AI43),$AI43=0,$S43=0),1,"")</f>
        <v/>
      </c>
      <c r="AU43" t="str">
        <f>IF(AND(ISNUMBER($AJ43),$AJ43=0,$T43=0),1,"")</f>
        <v/>
      </c>
      <c r="AV43" t="str">
        <f>IF(AND(ISNUMBER($AK43),$AK43=0,$U43=0),1,"")</f>
        <v/>
      </c>
      <c r="AW43" t="str">
        <f>IF(AND(ISNUMBER($AL43),$AL43=0,$V43=0),1,"")</f>
        <v/>
      </c>
      <c r="AX43" t="str">
        <f>IF(AND(ISNUMBER($AM43),$AM43=0,$W43=0),1,"")</f>
        <v/>
      </c>
      <c r="AY43" t="str">
        <f>IF(AND(ISNUMBER($AN43),$AN43=0,$X43=0),1,"")</f>
        <v/>
      </c>
      <c r="AZ43" s="1" t="str">
        <f>IF(AND(ISNUMBER($AH43),$AH43=0,$R43=1),1,"")</f>
        <v/>
      </c>
      <c r="BA43" s="1" t="str">
        <f>IF(AND(ISNUMBER($AI43),$AI43=0,$S43=1),1,"")</f>
        <v/>
      </c>
      <c r="BB43" s="1" t="str">
        <f>IF(AND(ISNUMBER($AJ43),$AJ43=0,$T43=1),1,"")</f>
        <v/>
      </c>
      <c r="BC43" s="1" t="str">
        <f>IF(AND(ISNUMBER($AK43),$AK43=0,$U43=1),1,"")</f>
        <v/>
      </c>
      <c r="BD43" s="1" t="str">
        <f>IF(AND(ISNUMBER($AL43),$AL43=0,$V43=1),1,"")</f>
        <v/>
      </c>
      <c r="BE43" s="1" t="str">
        <f>IF(AND(ISNUMBER($AM43),$AM43=0,$W43=1),1,"")</f>
        <v/>
      </c>
      <c r="BF43" s="1" t="str">
        <f>IF(AND(ISNUMBER($AN43),$AN43=0,$X43=1),1,"")</f>
        <v/>
      </c>
      <c r="BG43" t="str">
        <f>IF(AND(ISNUMBER($AH43),$AH43=1,$R43=0),1,"")</f>
        <v/>
      </c>
      <c r="BH43" t="str">
        <f>IF(AND(ISNUMBER($AI43),$AI43=1,$S43=0),1,"")</f>
        <v/>
      </c>
      <c r="BI43" t="str">
        <f>IF(AND(ISNUMBER($AJ43),$AJ43=1,$T43=0),1,"")</f>
        <v/>
      </c>
      <c r="BJ43" t="str">
        <f>IF(AND(ISNUMBER($AK43),$AK43=1,$U43=0),1,"")</f>
        <v/>
      </c>
      <c r="BK43" t="str">
        <f>IF(AND(ISNUMBER($AL43),$AL43=1,$V43=0),1,"")</f>
        <v/>
      </c>
      <c r="BL43" t="str">
        <f>IF(AND(ISNUMBER($AM43),$AM43=1,$W43=0),1,"")</f>
        <v/>
      </c>
      <c r="BM43" t="str">
        <f>IF(AND(ISNUMBER($AN43),$AN43=1,$X43=0),1,"")</f>
        <v/>
      </c>
      <c r="BN43" s="16" t="str">
        <f>IF(AND(ISNUMBER($AH43),$AH43=1,$R43=1),1,"")</f>
        <v/>
      </c>
      <c r="BO43" s="16" t="str">
        <f>IF(AND(ISNUMBER($AI43),$AI43=1,$S43=1),1,"")</f>
        <v/>
      </c>
      <c r="BP43" s="16" t="str">
        <f>IF(AND(ISNUMBER($AJ43),$AJ43=1,$T43=1),1,"")</f>
        <v/>
      </c>
      <c r="BQ43" s="16" t="str">
        <f>IF(AND(ISNUMBER($AK43),$AK43=1,$U43=1),1,"")</f>
        <v/>
      </c>
      <c r="BR43" s="16" t="str">
        <f>IF(AND(ISNUMBER($AL43),$AL43=1,$V43=1),1,"")</f>
        <v/>
      </c>
      <c r="BS43" s="16" t="str">
        <f>IF(AND(ISNUMBER($AM43),$AM43=1,$W43=1),1,"")</f>
        <v/>
      </c>
      <c r="BT43" s="16" t="str">
        <f>IF(AND(ISNUMBER($AN43),$AN43=1,$X43=1),1,"")</f>
        <v/>
      </c>
      <c r="BU43" s="35" t="str">
        <f t="shared" si="1"/>
        <v/>
      </c>
    </row>
    <row r="44" spans="1:73" customFormat="1" x14ac:dyDescent="0.2">
      <c r="A44" s="1">
        <v>43</v>
      </c>
      <c r="B44" s="1">
        <v>0</v>
      </c>
      <c r="C44" s="1">
        <v>0</v>
      </c>
      <c r="D44" s="1">
        <v>0</v>
      </c>
      <c r="E44" s="2"/>
      <c r="F44">
        <v>43</v>
      </c>
      <c r="G44" t="s">
        <v>19</v>
      </c>
      <c r="H44" t="s">
        <v>20</v>
      </c>
      <c r="I44">
        <v>11</v>
      </c>
      <c r="J44">
        <v>28</v>
      </c>
      <c r="K44" s="31">
        <v>17</v>
      </c>
      <c r="L44">
        <v>6</v>
      </c>
      <c r="M44">
        <v>54</v>
      </c>
      <c r="N44">
        <v>49</v>
      </c>
      <c r="O44" s="2"/>
      <c r="X44" s="25"/>
      <c r="Y44" t="str">
        <f t="shared" si="0"/>
        <v>https://github.com/apigee-127/swagger-test-templates/commit/232a50eb7edc00c33c73f59e64eb1b7bb829cf3f</v>
      </c>
      <c r="Z44" t="s">
        <v>365</v>
      </c>
      <c r="AA44" s="2"/>
      <c r="AR44" s="30" t="s">
        <v>365</v>
      </c>
      <c r="AS44" t="str">
        <f>IF(AND(ISNUMBER($AH44),$AH44=0,$R44=0),1,"")</f>
        <v/>
      </c>
      <c r="AT44" t="str">
        <f>IF(AND(ISNUMBER($AI44),$AI44=0,$S44=0),1,"")</f>
        <v/>
      </c>
      <c r="AU44" t="str">
        <f>IF(AND(ISNUMBER($AJ44),$AJ44=0,$T44=0),1,"")</f>
        <v/>
      </c>
      <c r="AV44" t="str">
        <f>IF(AND(ISNUMBER($AK44),$AK44=0,$U44=0),1,"")</f>
        <v/>
      </c>
      <c r="AW44" t="str">
        <f>IF(AND(ISNUMBER($AL44),$AL44=0,$V44=0),1,"")</f>
        <v/>
      </c>
      <c r="AX44" t="str">
        <f>IF(AND(ISNUMBER($AM44),$AM44=0,$W44=0),1,"")</f>
        <v/>
      </c>
      <c r="AY44" t="str">
        <f>IF(AND(ISNUMBER($AN44),$AN44=0,$X44=0),1,"")</f>
        <v/>
      </c>
      <c r="AZ44" s="1" t="str">
        <f>IF(AND(ISNUMBER($AH44),$AH44=0,$R44=1),1,"")</f>
        <v/>
      </c>
      <c r="BA44" s="1" t="str">
        <f>IF(AND(ISNUMBER($AI44),$AI44=0,$S44=1),1,"")</f>
        <v/>
      </c>
      <c r="BB44" s="1" t="str">
        <f>IF(AND(ISNUMBER($AJ44),$AJ44=0,$T44=1),1,"")</f>
        <v/>
      </c>
      <c r="BC44" s="1" t="str">
        <f>IF(AND(ISNUMBER($AK44),$AK44=0,$U44=1),1,"")</f>
        <v/>
      </c>
      <c r="BD44" s="1" t="str">
        <f>IF(AND(ISNUMBER($AL44),$AL44=0,$V44=1),1,"")</f>
        <v/>
      </c>
      <c r="BE44" s="1" t="str">
        <f>IF(AND(ISNUMBER($AM44),$AM44=0,$W44=1),1,"")</f>
        <v/>
      </c>
      <c r="BF44" s="1" t="str">
        <f>IF(AND(ISNUMBER($AN44),$AN44=0,$X44=1),1,"")</f>
        <v/>
      </c>
      <c r="BG44" t="str">
        <f>IF(AND(ISNUMBER($AH44),$AH44=1,$R44=0),1,"")</f>
        <v/>
      </c>
      <c r="BH44" t="str">
        <f>IF(AND(ISNUMBER($AI44),$AI44=1,$S44=0),1,"")</f>
        <v/>
      </c>
      <c r="BI44" t="str">
        <f>IF(AND(ISNUMBER($AJ44),$AJ44=1,$T44=0),1,"")</f>
        <v/>
      </c>
      <c r="BJ44" t="str">
        <f>IF(AND(ISNUMBER($AK44),$AK44=1,$U44=0),1,"")</f>
        <v/>
      </c>
      <c r="BK44" t="str">
        <f>IF(AND(ISNUMBER($AL44),$AL44=1,$V44=0),1,"")</f>
        <v/>
      </c>
      <c r="BL44" t="str">
        <f>IF(AND(ISNUMBER($AM44),$AM44=1,$W44=0),1,"")</f>
        <v/>
      </c>
      <c r="BM44" t="str">
        <f>IF(AND(ISNUMBER($AN44),$AN44=1,$X44=0),1,"")</f>
        <v/>
      </c>
      <c r="BN44" s="16" t="str">
        <f>IF(AND(ISNUMBER($AH44),$AH44=1,$R44=1),1,"")</f>
        <v/>
      </c>
      <c r="BO44" s="16" t="str">
        <f>IF(AND(ISNUMBER($AI44),$AI44=1,$S44=1),1,"")</f>
        <v/>
      </c>
      <c r="BP44" s="16" t="str">
        <f>IF(AND(ISNUMBER($AJ44),$AJ44=1,$T44=1),1,"")</f>
        <v/>
      </c>
      <c r="BQ44" s="16" t="str">
        <f>IF(AND(ISNUMBER($AK44),$AK44=1,$U44=1),1,"")</f>
        <v/>
      </c>
      <c r="BR44" s="16" t="str">
        <f>IF(AND(ISNUMBER($AL44),$AL44=1,$V44=1),1,"")</f>
        <v/>
      </c>
      <c r="BS44" s="16" t="str">
        <f>IF(AND(ISNUMBER($AM44),$AM44=1,$W44=1),1,"")</f>
        <v/>
      </c>
      <c r="BT44" s="16" t="str">
        <f>IF(AND(ISNUMBER($AN44),$AN44=1,$X44=1),1,"")</f>
        <v/>
      </c>
      <c r="BU44" s="35" t="str">
        <f t="shared" si="1"/>
        <v/>
      </c>
    </row>
    <row r="45" spans="1:73" customFormat="1" x14ac:dyDescent="0.2">
      <c r="A45" s="1">
        <v>44</v>
      </c>
      <c r="B45" s="1">
        <v>0</v>
      </c>
      <c r="C45" s="1">
        <v>0</v>
      </c>
      <c r="D45" s="1">
        <v>0</v>
      </c>
      <c r="E45" s="2"/>
      <c r="F45">
        <v>44</v>
      </c>
      <c r="G45" t="s">
        <v>19</v>
      </c>
      <c r="H45" t="s">
        <v>20</v>
      </c>
      <c r="I45">
        <v>11</v>
      </c>
      <c r="J45">
        <v>28</v>
      </c>
      <c r="K45" s="31">
        <v>18</v>
      </c>
      <c r="L45">
        <v>1</v>
      </c>
      <c r="M45">
        <v>54</v>
      </c>
      <c r="N45">
        <v>4</v>
      </c>
      <c r="O45" s="2"/>
      <c r="X45" s="25"/>
      <c r="Y45" t="str">
        <f t="shared" si="0"/>
        <v>https://github.com/apigee-127/swagger-test-templates/commit/232a50eb7edc00c33c73f59e64eb1b7bb829cf3f</v>
      </c>
      <c r="Z45" t="s">
        <v>365</v>
      </c>
      <c r="AA45" s="2"/>
      <c r="AR45" s="30" t="s">
        <v>365</v>
      </c>
      <c r="AS45" t="str">
        <f>IF(AND(ISNUMBER($AH45),$AH45=0,$R45=0),1,"")</f>
        <v/>
      </c>
      <c r="AT45" t="str">
        <f>IF(AND(ISNUMBER($AI45),$AI45=0,$S45=0),1,"")</f>
        <v/>
      </c>
      <c r="AU45" t="str">
        <f>IF(AND(ISNUMBER($AJ45),$AJ45=0,$T45=0),1,"")</f>
        <v/>
      </c>
      <c r="AV45" t="str">
        <f>IF(AND(ISNUMBER($AK45),$AK45=0,$U45=0),1,"")</f>
        <v/>
      </c>
      <c r="AW45" t="str">
        <f>IF(AND(ISNUMBER($AL45),$AL45=0,$V45=0),1,"")</f>
        <v/>
      </c>
      <c r="AX45" t="str">
        <f>IF(AND(ISNUMBER($AM45),$AM45=0,$W45=0),1,"")</f>
        <v/>
      </c>
      <c r="AY45" t="str">
        <f>IF(AND(ISNUMBER($AN45),$AN45=0,$X45=0),1,"")</f>
        <v/>
      </c>
      <c r="AZ45" s="1" t="str">
        <f>IF(AND(ISNUMBER($AH45),$AH45=0,$R45=1),1,"")</f>
        <v/>
      </c>
      <c r="BA45" s="1" t="str">
        <f>IF(AND(ISNUMBER($AI45),$AI45=0,$S45=1),1,"")</f>
        <v/>
      </c>
      <c r="BB45" s="1" t="str">
        <f>IF(AND(ISNUMBER($AJ45),$AJ45=0,$T45=1),1,"")</f>
        <v/>
      </c>
      <c r="BC45" s="1" t="str">
        <f>IF(AND(ISNUMBER($AK45),$AK45=0,$U45=1),1,"")</f>
        <v/>
      </c>
      <c r="BD45" s="1" t="str">
        <f>IF(AND(ISNUMBER($AL45),$AL45=0,$V45=1),1,"")</f>
        <v/>
      </c>
      <c r="BE45" s="1" t="str">
        <f>IF(AND(ISNUMBER($AM45),$AM45=0,$W45=1),1,"")</f>
        <v/>
      </c>
      <c r="BF45" s="1" t="str">
        <f>IF(AND(ISNUMBER($AN45),$AN45=0,$X45=1),1,"")</f>
        <v/>
      </c>
      <c r="BG45" t="str">
        <f>IF(AND(ISNUMBER($AH45),$AH45=1,$R45=0),1,"")</f>
        <v/>
      </c>
      <c r="BH45" t="str">
        <f>IF(AND(ISNUMBER($AI45),$AI45=1,$S45=0),1,"")</f>
        <v/>
      </c>
      <c r="BI45" t="str">
        <f>IF(AND(ISNUMBER($AJ45),$AJ45=1,$T45=0),1,"")</f>
        <v/>
      </c>
      <c r="BJ45" t="str">
        <f>IF(AND(ISNUMBER($AK45),$AK45=1,$U45=0),1,"")</f>
        <v/>
      </c>
      <c r="BK45" t="str">
        <f>IF(AND(ISNUMBER($AL45),$AL45=1,$V45=0),1,"")</f>
        <v/>
      </c>
      <c r="BL45" t="str">
        <f>IF(AND(ISNUMBER($AM45),$AM45=1,$W45=0),1,"")</f>
        <v/>
      </c>
      <c r="BM45" t="str">
        <f>IF(AND(ISNUMBER($AN45),$AN45=1,$X45=0),1,"")</f>
        <v/>
      </c>
      <c r="BN45" s="16" t="str">
        <f>IF(AND(ISNUMBER($AH45),$AH45=1,$R45=1),1,"")</f>
        <v/>
      </c>
      <c r="BO45" s="16" t="str">
        <f>IF(AND(ISNUMBER($AI45),$AI45=1,$S45=1),1,"")</f>
        <v/>
      </c>
      <c r="BP45" s="16" t="str">
        <f>IF(AND(ISNUMBER($AJ45),$AJ45=1,$T45=1),1,"")</f>
        <v/>
      </c>
      <c r="BQ45" s="16" t="str">
        <f>IF(AND(ISNUMBER($AK45),$AK45=1,$U45=1),1,"")</f>
        <v/>
      </c>
      <c r="BR45" s="16" t="str">
        <f>IF(AND(ISNUMBER($AL45),$AL45=1,$V45=1),1,"")</f>
        <v/>
      </c>
      <c r="BS45" s="16" t="str">
        <f>IF(AND(ISNUMBER($AM45),$AM45=1,$W45=1),1,"")</f>
        <v/>
      </c>
      <c r="BT45" s="16" t="str">
        <f>IF(AND(ISNUMBER($AN45),$AN45=1,$X45=1),1,"")</f>
        <v/>
      </c>
      <c r="BU45" s="35" t="str">
        <f t="shared" si="1"/>
        <v/>
      </c>
    </row>
    <row r="46" spans="1:73" customFormat="1" x14ac:dyDescent="0.2">
      <c r="A46" s="1">
        <v>45</v>
      </c>
      <c r="B46" s="1">
        <v>0</v>
      </c>
      <c r="C46" s="1">
        <v>0</v>
      </c>
      <c r="D46" s="1">
        <v>0</v>
      </c>
      <c r="E46" s="2"/>
      <c r="F46">
        <v>45</v>
      </c>
      <c r="G46" t="s">
        <v>19</v>
      </c>
      <c r="H46" t="s">
        <v>20</v>
      </c>
      <c r="I46">
        <v>11</v>
      </c>
      <c r="J46">
        <v>28</v>
      </c>
      <c r="K46" s="31">
        <v>18</v>
      </c>
      <c r="L46">
        <v>2</v>
      </c>
      <c r="M46">
        <v>54</v>
      </c>
      <c r="N46">
        <v>13</v>
      </c>
      <c r="O46" s="2"/>
      <c r="X46" s="25"/>
      <c r="Y46" t="str">
        <f t="shared" si="0"/>
        <v>https://github.com/apigee-127/swagger-test-templates/commit/232a50eb7edc00c33c73f59e64eb1b7bb829cf3f</v>
      </c>
      <c r="Z46" t="s">
        <v>365</v>
      </c>
      <c r="AA46" s="2"/>
      <c r="AR46" s="30" t="s">
        <v>365</v>
      </c>
      <c r="AS46" t="str">
        <f>IF(AND(ISNUMBER($AH46),$AH46=0,$R46=0),1,"")</f>
        <v/>
      </c>
      <c r="AT46" t="str">
        <f>IF(AND(ISNUMBER($AI46),$AI46=0,$S46=0),1,"")</f>
        <v/>
      </c>
      <c r="AU46" t="str">
        <f>IF(AND(ISNUMBER($AJ46),$AJ46=0,$T46=0),1,"")</f>
        <v/>
      </c>
      <c r="AV46" t="str">
        <f>IF(AND(ISNUMBER($AK46),$AK46=0,$U46=0),1,"")</f>
        <v/>
      </c>
      <c r="AW46" t="str">
        <f>IF(AND(ISNUMBER($AL46),$AL46=0,$V46=0),1,"")</f>
        <v/>
      </c>
      <c r="AX46" t="str">
        <f>IF(AND(ISNUMBER($AM46),$AM46=0,$W46=0),1,"")</f>
        <v/>
      </c>
      <c r="AY46" t="str">
        <f>IF(AND(ISNUMBER($AN46),$AN46=0,$X46=0),1,"")</f>
        <v/>
      </c>
      <c r="AZ46" s="1" t="str">
        <f>IF(AND(ISNUMBER($AH46),$AH46=0,$R46=1),1,"")</f>
        <v/>
      </c>
      <c r="BA46" s="1" t="str">
        <f>IF(AND(ISNUMBER($AI46),$AI46=0,$S46=1),1,"")</f>
        <v/>
      </c>
      <c r="BB46" s="1" t="str">
        <f>IF(AND(ISNUMBER($AJ46),$AJ46=0,$T46=1),1,"")</f>
        <v/>
      </c>
      <c r="BC46" s="1" t="str">
        <f>IF(AND(ISNUMBER($AK46),$AK46=0,$U46=1),1,"")</f>
        <v/>
      </c>
      <c r="BD46" s="1" t="str">
        <f>IF(AND(ISNUMBER($AL46),$AL46=0,$V46=1),1,"")</f>
        <v/>
      </c>
      <c r="BE46" s="1" t="str">
        <f>IF(AND(ISNUMBER($AM46),$AM46=0,$W46=1),1,"")</f>
        <v/>
      </c>
      <c r="BF46" s="1" t="str">
        <f>IF(AND(ISNUMBER($AN46),$AN46=0,$X46=1),1,"")</f>
        <v/>
      </c>
      <c r="BG46" t="str">
        <f>IF(AND(ISNUMBER($AH46),$AH46=1,$R46=0),1,"")</f>
        <v/>
      </c>
      <c r="BH46" t="str">
        <f>IF(AND(ISNUMBER($AI46),$AI46=1,$S46=0),1,"")</f>
        <v/>
      </c>
      <c r="BI46" t="str">
        <f>IF(AND(ISNUMBER($AJ46),$AJ46=1,$T46=0),1,"")</f>
        <v/>
      </c>
      <c r="BJ46" t="str">
        <f>IF(AND(ISNUMBER($AK46),$AK46=1,$U46=0),1,"")</f>
        <v/>
      </c>
      <c r="BK46" t="str">
        <f>IF(AND(ISNUMBER($AL46),$AL46=1,$V46=0),1,"")</f>
        <v/>
      </c>
      <c r="BL46" t="str">
        <f>IF(AND(ISNUMBER($AM46),$AM46=1,$W46=0),1,"")</f>
        <v/>
      </c>
      <c r="BM46" t="str">
        <f>IF(AND(ISNUMBER($AN46),$AN46=1,$X46=0),1,"")</f>
        <v/>
      </c>
      <c r="BN46" s="16" t="str">
        <f>IF(AND(ISNUMBER($AH46),$AH46=1,$R46=1),1,"")</f>
        <v/>
      </c>
      <c r="BO46" s="16" t="str">
        <f>IF(AND(ISNUMBER($AI46),$AI46=1,$S46=1),1,"")</f>
        <v/>
      </c>
      <c r="BP46" s="16" t="str">
        <f>IF(AND(ISNUMBER($AJ46),$AJ46=1,$T46=1),1,"")</f>
        <v/>
      </c>
      <c r="BQ46" s="16" t="str">
        <f>IF(AND(ISNUMBER($AK46),$AK46=1,$U46=1),1,"")</f>
        <v/>
      </c>
      <c r="BR46" s="16" t="str">
        <f>IF(AND(ISNUMBER($AL46),$AL46=1,$V46=1),1,"")</f>
        <v/>
      </c>
      <c r="BS46" s="16" t="str">
        <f>IF(AND(ISNUMBER($AM46),$AM46=1,$W46=1),1,"")</f>
        <v/>
      </c>
      <c r="BT46" s="16" t="str">
        <f>IF(AND(ISNUMBER($AN46),$AN46=1,$X46=1),1,"")</f>
        <v/>
      </c>
      <c r="BU46" s="35" t="str">
        <f t="shared" si="1"/>
        <v/>
      </c>
    </row>
    <row r="47" spans="1:73" customFormat="1" x14ac:dyDescent="0.2">
      <c r="A47" s="1">
        <v>46</v>
      </c>
      <c r="B47" s="1">
        <v>0</v>
      </c>
      <c r="C47" s="1">
        <v>0</v>
      </c>
      <c r="D47" s="1">
        <v>0</v>
      </c>
      <c r="E47" s="2"/>
      <c r="F47">
        <v>46</v>
      </c>
      <c r="G47" t="s">
        <v>19</v>
      </c>
      <c r="H47" t="s">
        <v>20</v>
      </c>
      <c r="I47">
        <v>11</v>
      </c>
      <c r="J47">
        <v>28</v>
      </c>
      <c r="K47" s="31">
        <v>18</v>
      </c>
      <c r="L47">
        <v>3</v>
      </c>
      <c r="M47">
        <v>54</v>
      </c>
      <c r="N47">
        <v>22</v>
      </c>
      <c r="O47" s="2"/>
      <c r="X47" s="25"/>
      <c r="Y47" t="str">
        <f t="shared" si="0"/>
        <v>https://github.com/apigee-127/swagger-test-templates/commit/232a50eb7edc00c33c73f59e64eb1b7bb829cf3f</v>
      </c>
      <c r="Z47" t="s">
        <v>365</v>
      </c>
      <c r="AA47" s="2"/>
      <c r="AR47" s="30" t="s">
        <v>365</v>
      </c>
      <c r="AS47" t="str">
        <f>IF(AND(ISNUMBER($AH47),$AH47=0,$R47=0),1,"")</f>
        <v/>
      </c>
      <c r="AT47" t="str">
        <f>IF(AND(ISNUMBER($AI47),$AI47=0,$S47=0),1,"")</f>
        <v/>
      </c>
      <c r="AU47" t="str">
        <f>IF(AND(ISNUMBER($AJ47),$AJ47=0,$T47=0),1,"")</f>
        <v/>
      </c>
      <c r="AV47" t="str">
        <f>IF(AND(ISNUMBER($AK47),$AK47=0,$U47=0),1,"")</f>
        <v/>
      </c>
      <c r="AW47" t="str">
        <f>IF(AND(ISNUMBER($AL47),$AL47=0,$V47=0),1,"")</f>
        <v/>
      </c>
      <c r="AX47" t="str">
        <f>IF(AND(ISNUMBER($AM47),$AM47=0,$W47=0),1,"")</f>
        <v/>
      </c>
      <c r="AY47" t="str">
        <f>IF(AND(ISNUMBER($AN47),$AN47=0,$X47=0),1,"")</f>
        <v/>
      </c>
      <c r="AZ47" s="1" t="str">
        <f>IF(AND(ISNUMBER($AH47),$AH47=0,$R47=1),1,"")</f>
        <v/>
      </c>
      <c r="BA47" s="1" t="str">
        <f>IF(AND(ISNUMBER($AI47),$AI47=0,$S47=1),1,"")</f>
        <v/>
      </c>
      <c r="BB47" s="1" t="str">
        <f>IF(AND(ISNUMBER($AJ47),$AJ47=0,$T47=1),1,"")</f>
        <v/>
      </c>
      <c r="BC47" s="1" t="str">
        <f>IF(AND(ISNUMBER($AK47),$AK47=0,$U47=1),1,"")</f>
        <v/>
      </c>
      <c r="BD47" s="1" t="str">
        <f>IF(AND(ISNUMBER($AL47),$AL47=0,$V47=1),1,"")</f>
        <v/>
      </c>
      <c r="BE47" s="1" t="str">
        <f>IF(AND(ISNUMBER($AM47),$AM47=0,$W47=1),1,"")</f>
        <v/>
      </c>
      <c r="BF47" s="1" t="str">
        <f>IF(AND(ISNUMBER($AN47),$AN47=0,$X47=1),1,"")</f>
        <v/>
      </c>
      <c r="BG47" t="str">
        <f>IF(AND(ISNUMBER($AH47),$AH47=1,$R47=0),1,"")</f>
        <v/>
      </c>
      <c r="BH47" t="str">
        <f>IF(AND(ISNUMBER($AI47),$AI47=1,$S47=0),1,"")</f>
        <v/>
      </c>
      <c r="BI47" t="str">
        <f>IF(AND(ISNUMBER($AJ47),$AJ47=1,$T47=0),1,"")</f>
        <v/>
      </c>
      <c r="BJ47" t="str">
        <f>IF(AND(ISNUMBER($AK47),$AK47=1,$U47=0),1,"")</f>
        <v/>
      </c>
      <c r="BK47" t="str">
        <f>IF(AND(ISNUMBER($AL47),$AL47=1,$V47=0),1,"")</f>
        <v/>
      </c>
      <c r="BL47" t="str">
        <f>IF(AND(ISNUMBER($AM47),$AM47=1,$W47=0),1,"")</f>
        <v/>
      </c>
      <c r="BM47" t="str">
        <f>IF(AND(ISNUMBER($AN47),$AN47=1,$X47=0),1,"")</f>
        <v/>
      </c>
      <c r="BN47" s="16" t="str">
        <f>IF(AND(ISNUMBER($AH47),$AH47=1,$R47=1),1,"")</f>
        <v/>
      </c>
      <c r="BO47" s="16" t="str">
        <f>IF(AND(ISNUMBER($AI47),$AI47=1,$S47=1),1,"")</f>
        <v/>
      </c>
      <c r="BP47" s="16" t="str">
        <f>IF(AND(ISNUMBER($AJ47),$AJ47=1,$T47=1),1,"")</f>
        <v/>
      </c>
      <c r="BQ47" s="16" t="str">
        <f>IF(AND(ISNUMBER($AK47),$AK47=1,$U47=1),1,"")</f>
        <v/>
      </c>
      <c r="BR47" s="16" t="str">
        <f>IF(AND(ISNUMBER($AL47),$AL47=1,$V47=1),1,"")</f>
        <v/>
      </c>
      <c r="BS47" s="16" t="str">
        <f>IF(AND(ISNUMBER($AM47),$AM47=1,$W47=1),1,"")</f>
        <v/>
      </c>
      <c r="BT47" s="16" t="str">
        <f>IF(AND(ISNUMBER($AN47),$AN47=1,$X47=1),1,"")</f>
        <v/>
      </c>
      <c r="BU47" s="35" t="str">
        <f t="shared" si="1"/>
        <v/>
      </c>
    </row>
    <row r="48" spans="1:73" customFormat="1" x14ac:dyDescent="0.2">
      <c r="A48" s="1">
        <v>47</v>
      </c>
      <c r="B48" s="1">
        <v>0</v>
      </c>
      <c r="C48" s="1">
        <v>0</v>
      </c>
      <c r="D48" s="1">
        <v>0</v>
      </c>
      <c r="E48" s="2"/>
      <c r="F48">
        <v>47</v>
      </c>
      <c r="G48" t="s">
        <v>19</v>
      </c>
      <c r="H48" t="s">
        <v>20</v>
      </c>
      <c r="I48">
        <v>11</v>
      </c>
      <c r="J48">
        <v>28</v>
      </c>
      <c r="K48" s="31">
        <v>18</v>
      </c>
      <c r="L48">
        <v>4</v>
      </c>
      <c r="M48">
        <v>54</v>
      </c>
      <c r="N48">
        <v>31</v>
      </c>
      <c r="O48" s="2"/>
      <c r="X48" s="25"/>
      <c r="Y48" t="str">
        <f t="shared" si="0"/>
        <v>https://github.com/apigee-127/swagger-test-templates/commit/232a50eb7edc00c33c73f59e64eb1b7bb829cf3f</v>
      </c>
      <c r="Z48" t="s">
        <v>365</v>
      </c>
      <c r="AA48" s="2"/>
      <c r="AR48" s="30" t="s">
        <v>365</v>
      </c>
      <c r="AS48" t="str">
        <f>IF(AND(ISNUMBER($AH48),$AH48=0,$R48=0),1,"")</f>
        <v/>
      </c>
      <c r="AT48" t="str">
        <f>IF(AND(ISNUMBER($AI48),$AI48=0,$S48=0),1,"")</f>
        <v/>
      </c>
      <c r="AU48" t="str">
        <f>IF(AND(ISNUMBER($AJ48),$AJ48=0,$T48=0),1,"")</f>
        <v/>
      </c>
      <c r="AV48" t="str">
        <f>IF(AND(ISNUMBER($AK48),$AK48=0,$U48=0),1,"")</f>
        <v/>
      </c>
      <c r="AW48" t="str">
        <f>IF(AND(ISNUMBER($AL48),$AL48=0,$V48=0),1,"")</f>
        <v/>
      </c>
      <c r="AX48" t="str">
        <f>IF(AND(ISNUMBER($AM48),$AM48=0,$W48=0),1,"")</f>
        <v/>
      </c>
      <c r="AY48" t="str">
        <f>IF(AND(ISNUMBER($AN48),$AN48=0,$X48=0),1,"")</f>
        <v/>
      </c>
      <c r="AZ48" s="1" t="str">
        <f>IF(AND(ISNUMBER($AH48),$AH48=0,$R48=1),1,"")</f>
        <v/>
      </c>
      <c r="BA48" s="1" t="str">
        <f>IF(AND(ISNUMBER($AI48),$AI48=0,$S48=1),1,"")</f>
        <v/>
      </c>
      <c r="BB48" s="1" t="str">
        <f>IF(AND(ISNUMBER($AJ48),$AJ48=0,$T48=1),1,"")</f>
        <v/>
      </c>
      <c r="BC48" s="1" t="str">
        <f>IF(AND(ISNUMBER($AK48),$AK48=0,$U48=1),1,"")</f>
        <v/>
      </c>
      <c r="BD48" s="1" t="str">
        <f>IF(AND(ISNUMBER($AL48),$AL48=0,$V48=1),1,"")</f>
        <v/>
      </c>
      <c r="BE48" s="1" t="str">
        <f>IF(AND(ISNUMBER($AM48),$AM48=0,$W48=1),1,"")</f>
        <v/>
      </c>
      <c r="BF48" s="1" t="str">
        <f>IF(AND(ISNUMBER($AN48),$AN48=0,$X48=1),1,"")</f>
        <v/>
      </c>
      <c r="BG48" t="str">
        <f>IF(AND(ISNUMBER($AH48),$AH48=1,$R48=0),1,"")</f>
        <v/>
      </c>
      <c r="BH48" t="str">
        <f>IF(AND(ISNUMBER($AI48),$AI48=1,$S48=0),1,"")</f>
        <v/>
      </c>
      <c r="BI48" t="str">
        <f>IF(AND(ISNUMBER($AJ48),$AJ48=1,$T48=0),1,"")</f>
        <v/>
      </c>
      <c r="BJ48" t="str">
        <f>IF(AND(ISNUMBER($AK48),$AK48=1,$U48=0),1,"")</f>
        <v/>
      </c>
      <c r="BK48" t="str">
        <f>IF(AND(ISNUMBER($AL48),$AL48=1,$V48=0),1,"")</f>
        <v/>
      </c>
      <c r="BL48" t="str">
        <f>IF(AND(ISNUMBER($AM48),$AM48=1,$W48=0),1,"")</f>
        <v/>
      </c>
      <c r="BM48" t="str">
        <f>IF(AND(ISNUMBER($AN48),$AN48=1,$X48=0),1,"")</f>
        <v/>
      </c>
      <c r="BN48" s="16" t="str">
        <f>IF(AND(ISNUMBER($AH48),$AH48=1,$R48=1),1,"")</f>
        <v/>
      </c>
      <c r="BO48" s="16" t="str">
        <f>IF(AND(ISNUMBER($AI48),$AI48=1,$S48=1),1,"")</f>
        <v/>
      </c>
      <c r="BP48" s="16" t="str">
        <f>IF(AND(ISNUMBER($AJ48),$AJ48=1,$T48=1),1,"")</f>
        <v/>
      </c>
      <c r="BQ48" s="16" t="str">
        <f>IF(AND(ISNUMBER($AK48),$AK48=1,$U48=1),1,"")</f>
        <v/>
      </c>
      <c r="BR48" s="16" t="str">
        <f>IF(AND(ISNUMBER($AL48),$AL48=1,$V48=1),1,"")</f>
        <v/>
      </c>
      <c r="BS48" s="16" t="str">
        <f>IF(AND(ISNUMBER($AM48),$AM48=1,$W48=1),1,"")</f>
        <v/>
      </c>
      <c r="BT48" s="16" t="str">
        <f>IF(AND(ISNUMBER($AN48),$AN48=1,$X48=1),1,"")</f>
        <v/>
      </c>
      <c r="BU48" s="35" t="str">
        <f t="shared" si="1"/>
        <v/>
      </c>
    </row>
    <row r="49" spans="1:73" customFormat="1" x14ac:dyDescent="0.2">
      <c r="A49" s="1">
        <v>48</v>
      </c>
      <c r="B49" s="1">
        <v>1</v>
      </c>
      <c r="C49" s="1">
        <v>0</v>
      </c>
      <c r="D49" s="1">
        <v>0</v>
      </c>
      <c r="E49" s="2"/>
      <c r="F49">
        <v>48</v>
      </c>
      <c r="G49" t="s">
        <v>19</v>
      </c>
      <c r="H49" t="s">
        <v>20</v>
      </c>
      <c r="I49">
        <v>11</v>
      </c>
      <c r="J49">
        <v>28</v>
      </c>
      <c r="K49" s="31">
        <v>18</v>
      </c>
      <c r="L49">
        <v>5</v>
      </c>
      <c r="M49">
        <v>54</v>
      </c>
      <c r="N49">
        <v>40</v>
      </c>
      <c r="O49" s="2"/>
      <c r="R49">
        <v>0</v>
      </c>
      <c r="S49">
        <v>0</v>
      </c>
      <c r="T49">
        <v>0</v>
      </c>
      <c r="U49">
        <v>1</v>
      </c>
      <c r="V49">
        <v>1</v>
      </c>
      <c r="W49">
        <v>2</v>
      </c>
      <c r="X49" s="25">
        <v>0</v>
      </c>
      <c r="Y49" t="str">
        <f t="shared" si="0"/>
        <v>https://github.com/apigee-127/swagger-test-templates/commit/232a50eb7edc00c33c73f59e64eb1b7bb829cf3f</v>
      </c>
      <c r="Z49" t="s">
        <v>365</v>
      </c>
      <c r="AA49" s="2"/>
      <c r="AR49" s="30" t="s">
        <v>365</v>
      </c>
      <c r="AS49" t="str">
        <f>IF(AND(ISNUMBER($AH49),$AH49=0,$R49=0),1,"")</f>
        <v/>
      </c>
      <c r="AT49" t="str">
        <f>IF(AND(ISNUMBER($AI49),$AI49=0,$S49=0),1,"")</f>
        <v/>
      </c>
      <c r="AU49" t="str">
        <f>IF(AND(ISNUMBER($AJ49),$AJ49=0,$T49=0),1,"")</f>
        <v/>
      </c>
      <c r="AV49" t="str">
        <f>IF(AND(ISNUMBER($AK49),$AK49=0,$U49=0),1,"")</f>
        <v/>
      </c>
      <c r="AW49" t="str">
        <f>IF(AND(ISNUMBER($AL49),$AL49=0,$V49=0),1,"")</f>
        <v/>
      </c>
      <c r="AX49" t="str">
        <f>IF(AND(ISNUMBER($AM49),$AM49=0,$W49=0),1,"")</f>
        <v/>
      </c>
      <c r="AY49" t="str">
        <f>IF(AND(ISNUMBER($AN49),$AN49=0,$X49=0),1,"")</f>
        <v/>
      </c>
      <c r="AZ49" s="1" t="str">
        <f>IF(AND(ISNUMBER($AH49),$AH49=0,$R49=1),1,"")</f>
        <v/>
      </c>
      <c r="BA49" s="1" t="str">
        <f>IF(AND(ISNUMBER($AI49),$AI49=0,$S49=1),1,"")</f>
        <v/>
      </c>
      <c r="BB49" s="1" t="str">
        <f>IF(AND(ISNUMBER($AJ49),$AJ49=0,$T49=1),1,"")</f>
        <v/>
      </c>
      <c r="BC49" s="1" t="str">
        <f>IF(AND(ISNUMBER($AK49),$AK49=0,$U49=1),1,"")</f>
        <v/>
      </c>
      <c r="BD49" s="1" t="str">
        <f>IF(AND(ISNUMBER($AL49),$AL49=0,$V49=1),1,"")</f>
        <v/>
      </c>
      <c r="BE49" s="1" t="str">
        <f>IF(AND(ISNUMBER($AM49),$AM49=0,$W49=1),1,"")</f>
        <v/>
      </c>
      <c r="BF49" s="1" t="str">
        <f>IF(AND(ISNUMBER($AN49),$AN49=0,$X49=1),1,"")</f>
        <v/>
      </c>
      <c r="BG49" t="str">
        <f>IF(AND(ISNUMBER($AH49),$AH49=1,$R49=0),1,"")</f>
        <v/>
      </c>
      <c r="BH49" t="str">
        <f>IF(AND(ISNUMBER($AI49),$AI49=1,$S49=0),1,"")</f>
        <v/>
      </c>
      <c r="BI49" t="str">
        <f>IF(AND(ISNUMBER($AJ49),$AJ49=1,$T49=0),1,"")</f>
        <v/>
      </c>
      <c r="BJ49" t="str">
        <f>IF(AND(ISNUMBER($AK49),$AK49=1,$U49=0),1,"")</f>
        <v/>
      </c>
      <c r="BK49" t="str">
        <f>IF(AND(ISNUMBER($AL49),$AL49=1,$V49=0),1,"")</f>
        <v/>
      </c>
      <c r="BL49" t="str">
        <f>IF(AND(ISNUMBER($AM49),$AM49=1,$W49=0),1,"")</f>
        <v/>
      </c>
      <c r="BM49" t="str">
        <f>IF(AND(ISNUMBER($AN49),$AN49=1,$X49=0),1,"")</f>
        <v/>
      </c>
      <c r="BN49" s="16" t="str">
        <f>IF(AND(ISNUMBER($AH49),$AH49=1,$R49=1),1,"")</f>
        <v/>
      </c>
      <c r="BO49" s="16" t="str">
        <f>IF(AND(ISNUMBER($AI49),$AI49=1,$S49=1),1,"")</f>
        <v/>
      </c>
      <c r="BP49" s="16" t="str">
        <f>IF(AND(ISNUMBER($AJ49),$AJ49=1,$T49=1),1,"")</f>
        <v/>
      </c>
      <c r="BQ49" s="16" t="str">
        <f>IF(AND(ISNUMBER($AK49),$AK49=1,$U49=1),1,"")</f>
        <v/>
      </c>
      <c r="BR49" s="16" t="str">
        <f>IF(AND(ISNUMBER($AL49),$AL49=1,$V49=1),1,"")</f>
        <v/>
      </c>
      <c r="BS49" s="16" t="str">
        <f>IF(AND(ISNUMBER($AM49),$AM49=1,$W49=1),1,"")</f>
        <v/>
      </c>
      <c r="BT49" s="16" t="str">
        <f>IF(AND(ISNUMBER($AN49),$AN49=1,$X49=1),1,"")</f>
        <v/>
      </c>
      <c r="BU49" s="35" t="str">
        <f t="shared" si="1"/>
        <v/>
      </c>
    </row>
    <row r="50" spans="1:73" customFormat="1" x14ac:dyDescent="0.2">
      <c r="A50" s="1">
        <v>49</v>
      </c>
      <c r="B50" s="1">
        <v>1</v>
      </c>
      <c r="C50" s="1">
        <v>1</v>
      </c>
      <c r="D50" s="1">
        <v>0</v>
      </c>
      <c r="E50" s="2"/>
      <c r="F50">
        <v>49</v>
      </c>
      <c r="G50" t="s">
        <v>19</v>
      </c>
      <c r="H50" t="s">
        <v>20</v>
      </c>
      <c r="I50">
        <v>11</v>
      </c>
      <c r="J50">
        <v>28</v>
      </c>
      <c r="K50" s="31">
        <v>18</v>
      </c>
      <c r="L50">
        <v>6</v>
      </c>
      <c r="M50">
        <v>54</v>
      </c>
      <c r="N50">
        <v>49</v>
      </c>
      <c r="O50" s="2"/>
      <c r="R50">
        <v>0</v>
      </c>
      <c r="S50">
        <v>0</v>
      </c>
      <c r="T50">
        <v>0</v>
      </c>
      <c r="U50">
        <v>1</v>
      </c>
      <c r="V50">
        <v>1</v>
      </c>
      <c r="W50">
        <v>2</v>
      </c>
      <c r="X50" s="25">
        <v>0</v>
      </c>
      <c r="Y50" t="str">
        <f t="shared" si="0"/>
        <v>https://github.com/apigee-127/swagger-test-templates/commit/232a50eb7edc00c33c73f59e64eb1b7bb829cf3f</v>
      </c>
      <c r="Z50" t="s">
        <v>365</v>
      </c>
      <c r="AA50" s="2"/>
      <c r="AR50" s="30" t="s">
        <v>365</v>
      </c>
      <c r="AS50" t="str">
        <f>IF(AND(ISNUMBER($AH50),$AH50=0,$R50=0),1,"")</f>
        <v/>
      </c>
      <c r="AT50" t="str">
        <f>IF(AND(ISNUMBER($AI50),$AI50=0,$S50=0),1,"")</f>
        <v/>
      </c>
      <c r="AU50" t="str">
        <f>IF(AND(ISNUMBER($AJ50),$AJ50=0,$T50=0),1,"")</f>
        <v/>
      </c>
      <c r="AV50" t="str">
        <f>IF(AND(ISNUMBER($AK50),$AK50=0,$U50=0),1,"")</f>
        <v/>
      </c>
      <c r="AW50" t="str">
        <f>IF(AND(ISNUMBER($AL50),$AL50=0,$V50=0),1,"")</f>
        <v/>
      </c>
      <c r="AX50" t="str">
        <f>IF(AND(ISNUMBER($AM50),$AM50=0,$W50=0),1,"")</f>
        <v/>
      </c>
      <c r="AY50" t="str">
        <f>IF(AND(ISNUMBER($AN50),$AN50=0,$X50=0),1,"")</f>
        <v/>
      </c>
      <c r="AZ50" s="1" t="str">
        <f>IF(AND(ISNUMBER($AH50),$AH50=0,$R50=1),1,"")</f>
        <v/>
      </c>
      <c r="BA50" s="1" t="str">
        <f>IF(AND(ISNUMBER($AI50),$AI50=0,$S50=1),1,"")</f>
        <v/>
      </c>
      <c r="BB50" s="1" t="str">
        <f>IF(AND(ISNUMBER($AJ50),$AJ50=0,$T50=1),1,"")</f>
        <v/>
      </c>
      <c r="BC50" s="1" t="str">
        <f>IF(AND(ISNUMBER($AK50),$AK50=0,$U50=1),1,"")</f>
        <v/>
      </c>
      <c r="BD50" s="1" t="str">
        <f>IF(AND(ISNUMBER($AL50),$AL50=0,$V50=1),1,"")</f>
        <v/>
      </c>
      <c r="BE50" s="1" t="str">
        <f>IF(AND(ISNUMBER($AM50),$AM50=0,$W50=1),1,"")</f>
        <v/>
      </c>
      <c r="BF50" s="1" t="str">
        <f>IF(AND(ISNUMBER($AN50),$AN50=0,$X50=1),1,"")</f>
        <v/>
      </c>
      <c r="BG50" t="str">
        <f>IF(AND(ISNUMBER($AH50),$AH50=1,$R50=0),1,"")</f>
        <v/>
      </c>
      <c r="BH50" t="str">
        <f>IF(AND(ISNUMBER($AI50),$AI50=1,$S50=0),1,"")</f>
        <v/>
      </c>
      <c r="BI50" t="str">
        <f>IF(AND(ISNUMBER($AJ50),$AJ50=1,$T50=0),1,"")</f>
        <v/>
      </c>
      <c r="BJ50" t="str">
        <f>IF(AND(ISNUMBER($AK50),$AK50=1,$U50=0),1,"")</f>
        <v/>
      </c>
      <c r="BK50" t="str">
        <f>IF(AND(ISNUMBER($AL50),$AL50=1,$V50=0),1,"")</f>
        <v/>
      </c>
      <c r="BL50" t="str">
        <f>IF(AND(ISNUMBER($AM50),$AM50=1,$W50=0),1,"")</f>
        <v/>
      </c>
      <c r="BM50" t="str">
        <f>IF(AND(ISNUMBER($AN50),$AN50=1,$X50=0),1,"")</f>
        <v/>
      </c>
      <c r="BN50" s="16" t="str">
        <f>IF(AND(ISNUMBER($AH50),$AH50=1,$R50=1),1,"")</f>
        <v/>
      </c>
      <c r="BO50" s="16" t="str">
        <f>IF(AND(ISNUMBER($AI50),$AI50=1,$S50=1),1,"")</f>
        <v/>
      </c>
      <c r="BP50" s="16" t="str">
        <f>IF(AND(ISNUMBER($AJ50),$AJ50=1,$T50=1),1,"")</f>
        <v/>
      </c>
      <c r="BQ50" s="16" t="str">
        <f>IF(AND(ISNUMBER($AK50),$AK50=1,$U50=1),1,"")</f>
        <v/>
      </c>
      <c r="BR50" s="16" t="str">
        <f>IF(AND(ISNUMBER($AL50),$AL50=1,$V50=1),1,"")</f>
        <v/>
      </c>
      <c r="BS50" s="16" t="str">
        <f>IF(AND(ISNUMBER($AM50),$AM50=1,$W50=1),1,"")</f>
        <v/>
      </c>
      <c r="BT50" s="16" t="str">
        <f>IF(AND(ISNUMBER($AN50),$AN50=1,$X50=1),1,"")</f>
        <v/>
      </c>
      <c r="BU50" s="35" t="str">
        <f t="shared" si="1"/>
        <v/>
      </c>
    </row>
    <row r="51" spans="1:73" customFormat="1" x14ac:dyDescent="0.2">
      <c r="A51" s="1">
        <v>50</v>
      </c>
      <c r="B51" s="1">
        <v>0</v>
      </c>
      <c r="C51" s="1">
        <v>0</v>
      </c>
      <c r="D51" s="1">
        <v>0</v>
      </c>
      <c r="E51" s="2"/>
      <c r="F51">
        <v>50</v>
      </c>
      <c r="G51" t="s">
        <v>19</v>
      </c>
      <c r="H51" t="s">
        <v>20</v>
      </c>
      <c r="I51">
        <v>11</v>
      </c>
      <c r="J51">
        <v>28</v>
      </c>
      <c r="K51" s="31">
        <v>19</v>
      </c>
      <c r="L51">
        <v>1</v>
      </c>
      <c r="M51">
        <v>54</v>
      </c>
      <c r="N51">
        <v>4</v>
      </c>
      <c r="O51" s="2"/>
      <c r="X51" s="25"/>
      <c r="Y51" t="str">
        <f t="shared" si="0"/>
        <v>https://github.com/apigee-127/swagger-test-templates/commit/232a50eb7edc00c33c73f59e64eb1b7bb829cf3f</v>
      </c>
      <c r="Z51" t="s">
        <v>365</v>
      </c>
      <c r="AA51" s="2"/>
      <c r="AR51" s="30" t="s">
        <v>365</v>
      </c>
      <c r="AS51" t="str">
        <f>IF(AND(ISNUMBER($AH51),$AH51=0,$R51=0),1,"")</f>
        <v/>
      </c>
      <c r="AT51" t="str">
        <f>IF(AND(ISNUMBER($AI51),$AI51=0,$S51=0),1,"")</f>
        <v/>
      </c>
      <c r="AU51" t="str">
        <f>IF(AND(ISNUMBER($AJ51),$AJ51=0,$T51=0),1,"")</f>
        <v/>
      </c>
      <c r="AV51" t="str">
        <f>IF(AND(ISNUMBER($AK51),$AK51=0,$U51=0),1,"")</f>
        <v/>
      </c>
      <c r="AW51" t="str">
        <f>IF(AND(ISNUMBER($AL51),$AL51=0,$V51=0),1,"")</f>
        <v/>
      </c>
      <c r="AX51" t="str">
        <f>IF(AND(ISNUMBER($AM51),$AM51=0,$W51=0),1,"")</f>
        <v/>
      </c>
      <c r="AY51" t="str">
        <f>IF(AND(ISNUMBER($AN51),$AN51=0,$X51=0),1,"")</f>
        <v/>
      </c>
      <c r="AZ51" s="1" t="str">
        <f>IF(AND(ISNUMBER($AH51),$AH51=0,$R51=1),1,"")</f>
        <v/>
      </c>
      <c r="BA51" s="1" t="str">
        <f>IF(AND(ISNUMBER($AI51),$AI51=0,$S51=1),1,"")</f>
        <v/>
      </c>
      <c r="BB51" s="1" t="str">
        <f>IF(AND(ISNUMBER($AJ51),$AJ51=0,$T51=1),1,"")</f>
        <v/>
      </c>
      <c r="BC51" s="1" t="str">
        <f>IF(AND(ISNUMBER($AK51),$AK51=0,$U51=1),1,"")</f>
        <v/>
      </c>
      <c r="BD51" s="1" t="str">
        <f>IF(AND(ISNUMBER($AL51),$AL51=0,$V51=1),1,"")</f>
        <v/>
      </c>
      <c r="BE51" s="1" t="str">
        <f>IF(AND(ISNUMBER($AM51),$AM51=0,$W51=1),1,"")</f>
        <v/>
      </c>
      <c r="BF51" s="1" t="str">
        <f>IF(AND(ISNUMBER($AN51),$AN51=0,$X51=1),1,"")</f>
        <v/>
      </c>
      <c r="BG51" t="str">
        <f>IF(AND(ISNUMBER($AH51),$AH51=1,$R51=0),1,"")</f>
        <v/>
      </c>
      <c r="BH51" t="str">
        <f>IF(AND(ISNUMBER($AI51),$AI51=1,$S51=0),1,"")</f>
        <v/>
      </c>
      <c r="BI51" t="str">
        <f>IF(AND(ISNUMBER($AJ51),$AJ51=1,$T51=0),1,"")</f>
        <v/>
      </c>
      <c r="BJ51" t="str">
        <f>IF(AND(ISNUMBER($AK51),$AK51=1,$U51=0),1,"")</f>
        <v/>
      </c>
      <c r="BK51" t="str">
        <f>IF(AND(ISNUMBER($AL51),$AL51=1,$V51=0),1,"")</f>
        <v/>
      </c>
      <c r="BL51" t="str">
        <f>IF(AND(ISNUMBER($AM51),$AM51=1,$W51=0),1,"")</f>
        <v/>
      </c>
      <c r="BM51" t="str">
        <f>IF(AND(ISNUMBER($AN51),$AN51=1,$X51=0),1,"")</f>
        <v/>
      </c>
      <c r="BN51" s="16" t="str">
        <f>IF(AND(ISNUMBER($AH51),$AH51=1,$R51=1),1,"")</f>
        <v/>
      </c>
      <c r="BO51" s="16" t="str">
        <f>IF(AND(ISNUMBER($AI51),$AI51=1,$S51=1),1,"")</f>
        <v/>
      </c>
      <c r="BP51" s="16" t="str">
        <f>IF(AND(ISNUMBER($AJ51),$AJ51=1,$T51=1),1,"")</f>
        <v/>
      </c>
      <c r="BQ51" s="16" t="str">
        <f>IF(AND(ISNUMBER($AK51),$AK51=1,$U51=1),1,"")</f>
        <v/>
      </c>
      <c r="BR51" s="16" t="str">
        <f>IF(AND(ISNUMBER($AL51),$AL51=1,$V51=1),1,"")</f>
        <v/>
      </c>
      <c r="BS51" s="16" t="str">
        <f>IF(AND(ISNUMBER($AM51),$AM51=1,$W51=1),1,"")</f>
        <v/>
      </c>
      <c r="BT51" s="16" t="str">
        <f>IF(AND(ISNUMBER($AN51),$AN51=1,$X51=1),1,"")</f>
        <v/>
      </c>
      <c r="BU51" s="35" t="str">
        <f t="shared" si="1"/>
        <v/>
      </c>
    </row>
    <row r="52" spans="1:73" customFormat="1" x14ac:dyDescent="0.2">
      <c r="A52" s="1">
        <v>51</v>
      </c>
      <c r="B52" s="1">
        <v>0</v>
      </c>
      <c r="C52" s="1">
        <v>0</v>
      </c>
      <c r="D52" s="1">
        <v>0</v>
      </c>
      <c r="E52" s="2"/>
      <c r="F52">
        <v>51</v>
      </c>
      <c r="G52" t="s">
        <v>19</v>
      </c>
      <c r="H52" t="s">
        <v>20</v>
      </c>
      <c r="I52">
        <v>11</v>
      </c>
      <c r="J52">
        <v>28</v>
      </c>
      <c r="K52" s="31">
        <v>19</v>
      </c>
      <c r="L52">
        <v>2</v>
      </c>
      <c r="M52">
        <v>54</v>
      </c>
      <c r="N52">
        <v>13</v>
      </c>
      <c r="O52" s="2"/>
      <c r="X52" s="25"/>
      <c r="Y52" t="str">
        <f t="shared" si="0"/>
        <v>https://github.com/apigee-127/swagger-test-templates/commit/232a50eb7edc00c33c73f59e64eb1b7bb829cf3f</v>
      </c>
      <c r="Z52" t="s">
        <v>365</v>
      </c>
      <c r="AA52" s="2"/>
      <c r="AR52" s="30" t="s">
        <v>365</v>
      </c>
      <c r="AS52" t="str">
        <f>IF(AND(ISNUMBER($AH52),$AH52=0,$R52=0),1,"")</f>
        <v/>
      </c>
      <c r="AT52" t="str">
        <f>IF(AND(ISNUMBER($AI52),$AI52=0,$S52=0),1,"")</f>
        <v/>
      </c>
      <c r="AU52" t="str">
        <f>IF(AND(ISNUMBER($AJ52),$AJ52=0,$T52=0),1,"")</f>
        <v/>
      </c>
      <c r="AV52" t="str">
        <f>IF(AND(ISNUMBER($AK52),$AK52=0,$U52=0),1,"")</f>
        <v/>
      </c>
      <c r="AW52" t="str">
        <f>IF(AND(ISNUMBER($AL52),$AL52=0,$V52=0),1,"")</f>
        <v/>
      </c>
      <c r="AX52" t="str">
        <f>IF(AND(ISNUMBER($AM52),$AM52=0,$W52=0),1,"")</f>
        <v/>
      </c>
      <c r="AY52" t="str">
        <f>IF(AND(ISNUMBER($AN52),$AN52=0,$X52=0),1,"")</f>
        <v/>
      </c>
      <c r="AZ52" s="1" t="str">
        <f>IF(AND(ISNUMBER($AH52),$AH52=0,$R52=1),1,"")</f>
        <v/>
      </c>
      <c r="BA52" s="1" t="str">
        <f>IF(AND(ISNUMBER($AI52),$AI52=0,$S52=1),1,"")</f>
        <v/>
      </c>
      <c r="BB52" s="1" t="str">
        <f>IF(AND(ISNUMBER($AJ52),$AJ52=0,$T52=1),1,"")</f>
        <v/>
      </c>
      <c r="BC52" s="1" t="str">
        <f>IF(AND(ISNUMBER($AK52),$AK52=0,$U52=1),1,"")</f>
        <v/>
      </c>
      <c r="BD52" s="1" t="str">
        <f>IF(AND(ISNUMBER($AL52),$AL52=0,$V52=1),1,"")</f>
        <v/>
      </c>
      <c r="BE52" s="1" t="str">
        <f>IF(AND(ISNUMBER($AM52),$AM52=0,$W52=1),1,"")</f>
        <v/>
      </c>
      <c r="BF52" s="1" t="str">
        <f>IF(AND(ISNUMBER($AN52),$AN52=0,$X52=1),1,"")</f>
        <v/>
      </c>
      <c r="BG52" t="str">
        <f>IF(AND(ISNUMBER($AH52),$AH52=1,$R52=0),1,"")</f>
        <v/>
      </c>
      <c r="BH52" t="str">
        <f>IF(AND(ISNUMBER($AI52),$AI52=1,$S52=0),1,"")</f>
        <v/>
      </c>
      <c r="BI52" t="str">
        <f>IF(AND(ISNUMBER($AJ52),$AJ52=1,$T52=0),1,"")</f>
        <v/>
      </c>
      <c r="BJ52" t="str">
        <f>IF(AND(ISNUMBER($AK52),$AK52=1,$U52=0),1,"")</f>
        <v/>
      </c>
      <c r="BK52" t="str">
        <f>IF(AND(ISNUMBER($AL52),$AL52=1,$V52=0),1,"")</f>
        <v/>
      </c>
      <c r="BL52" t="str">
        <f>IF(AND(ISNUMBER($AM52),$AM52=1,$W52=0),1,"")</f>
        <v/>
      </c>
      <c r="BM52" t="str">
        <f>IF(AND(ISNUMBER($AN52),$AN52=1,$X52=0),1,"")</f>
        <v/>
      </c>
      <c r="BN52" s="16" t="str">
        <f>IF(AND(ISNUMBER($AH52),$AH52=1,$R52=1),1,"")</f>
        <v/>
      </c>
      <c r="BO52" s="16" t="str">
        <f>IF(AND(ISNUMBER($AI52),$AI52=1,$S52=1),1,"")</f>
        <v/>
      </c>
      <c r="BP52" s="16" t="str">
        <f>IF(AND(ISNUMBER($AJ52),$AJ52=1,$T52=1),1,"")</f>
        <v/>
      </c>
      <c r="BQ52" s="16" t="str">
        <f>IF(AND(ISNUMBER($AK52),$AK52=1,$U52=1),1,"")</f>
        <v/>
      </c>
      <c r="BR52" s="16" t="str">
        <f>IF(AND(ISNUMBER($AL52),$AL52=1,$V52=1),1,"")</f>
        <v/>
      </c>
      <c r="BS52" s="16" t="str">
        <f>IF(AND(ISNUMBER($AM52),$AM52=1,$W52=1),1,"")</f>
        <v/>
      </c>
      <c r="BT52" s="16" t="str">
        <f>IF(AND(ISNUMBER($AN52),$AN52=1,$X52=1),1,"")</f>
        <v/>
      </c>
      <c r="BU52" s="35" t="str">
        <f t="shared" si="1"/>
        <v/>
      </c>
    </row>
    <row r="53" spans="1:73" customFormat="1" x14ac:dyDescent="0.2">
      <c r="A53" s="1">
        <v>52</v>
      </c>
      <c r="B53" s="1">
        <v>0</v>
      </c>
      <c r="C53" s="1">
        <v>0</v>
      </c>
      <c r="D53" s="1">
        <v>0</v>
      </c>
      <c r="E53" s="2"/>
      <c r="F53">
        <v>52</v>
      </c>
      <c r="G53" t="s">
        <v>19</v>
      </c>
      <c r="H53" t="s">
        <v>20</v>
      </c>
      <c r="I53">
        <v>11</v>
      </c>
      <c r="J53">
        <v>28</v>
      </c>
      <c r="K53" s="31">
        <v>19</v>
      </c>
      <c r="L53">
        <v>3</v>
      </c>
      <c r="M53">
        <v>54</v>
      </c>
      <c r="N53">
        <v>22</v>
      </c>
      <c r="O53" s="2"/>
      <c r="X53" s="25"/>
      <c r="Y53" t="str">
        <f t="shared" si="0"/>
        <v>https://github.com/apigee-127/swagger-test-templates/commit/232a50eb7edc00c33c73f59e64eb1b7bb829cf3f</v>
      </c>
      <c r="Z53" t="s">
        <v>365</v>
      </c>
      <c r="AA53" s="2"/>
      <c r="AR53" s="30" t="s">
        <v>365</v>
      </c>
      <c r="AS53" t="str">
        <f>IF(AND(ISNUMBER($AH53),$AH53=0,$R53=0),1,"")</f>
        <v/>
      </c>
      <c r="AT53" t="str">
        <f>IF(AND(ISNUMBER($AI53),$AI53=0,$S53=0),1,"")</f>
        <v/>
      </c>
      <c r="AU53" t="str">
        <f>IF(AND(ISNUMBER($AJ53),$AJ53=0,$T53=0),1,"")</f>
        <v/>
      </c>
      <c r="AV53" t="str">
        <f>IF(AND(ISNUMBER($AK53),$AK53=0,$U53=0),1,"")</f>
        <v/>
      </c>
      <c r="AW53" t="str">
        <f>IF(AND(ISNUMBER($AL53),$AL53=0,$V53=0),1,"")</f>
        <v/>
      </c>
      <c r="AX53" t="str">
        <f>IF(AND(ISNUMBER($AM53),$AM53=0,$W53=0),1,"")</f>
        <v/>
      </c>
      <c r="AY53" t="str">
        <f>IF(AND(ISNUMBER($AN53),$AN53=0,$X53=0),1,"")</f>
        <v/>
      </c>
      <c r="AZ53" s="1" t="str">
        <f>IF(AND(ISNUMBER($AH53),$AH53=0,$R53=1),1,"")</f>
        <v/>
      </c>
      <c r="BA53" s="1" t="str">
        <f>IF(AND(ISNUMBER($AI53),$AI53=0,$S53=1),1,"")</f>
        <v/>
      </c>
      <c r="BB53" s="1" t="str">
        <f>IF(AND(ISNUMBER($AJ53),$AJ53=0,$T53=1),1,"")</f>
        <v/>
      </c>
      <c r="BC53" s="1" t="str">
        <f>IF(AND(ISNUMBER($AK53),$AK53=0,$U53=1),1,"")</f>
        <v/>
      </c>
      <c r="BD53" s="1" t="str">
        <f>IF(AND(ISNUMBER($AL53),$AL53=0,$V53=1),1,"")</f>
        <v/>
      </c>
      <c r="BE53" s="1" t="str">
        <f>IF(AND(ISNUMBER($AM53),$AM53=0,$W53=1),1,"")</f>
        <v/>
      </c>
      <c r="BF53" s="1" t="str">
        <f>IF(AND(ISNUMBER($AN53),$AN53=0,$X53=1),1,"")</f>
        <v/>
      </c>
      <c r="BG53" t="str">
        <f>IF(AND(ISNUMBER($AH53),$AH53=1,$R53=0),1,"")</f>
        <v/>
      </c>
      <c r="BH53" t="str">
        <f>IF(AND(ISNUMBER($AI53),$AI53=1,$S53=0),1,"")</f>
        <v/>
      </c>
      <c r="BI53" t="str">
        <f>IF(AND(ISNUMBER($AJ53),$AJ53=1,$T53=0),1,"")</f>
        <v/>
      </c>
      <c r="BJ53" t="str">
        <f>IF(AND(ISNUMBER($AK53),$AK53=1,$U53=0),1,"")</f>
        <v/>
      </c>
      <c r="BK53" t="str">
        <f>IF(AND(ISNUMBER($AL53),$AL53=1,$V53=0),1,"")</f>
        <v/>
      </c>
      <c r="BL53" t="str">
        <f>IF(AND(ISNUMBER($AM53),$AM53=1,$W53=0),1,"")</f>
        <v/>
      </c>
      <c r="BM53" t="str">
        <f>IF(AND(ISNUMBER($AN53),$AN53=1,$X53=0),1,"")</f>
        <v/>
      </c>
      <c r="BN53" s="16" t="str">
        <f>IF(AND(ISNUMBER($AH53),$AH53=1,$R53=1),1,"")</f>
        <v/>
      </c>
      <c r="BO53" s="16" t="str">
        <f>IF(AND(ISNUMBER($AI53),$AI53=1,$S53=1),1,"")</f>
        <v/>
      </c>
      <c r="BP53" s="16" t="str">
        <f>IF(AND(ISNUMBER($AJ53),$AJ53=1,$T53=1),1,"")</f>
        <v/>
      </c>
      <c r="BQ53" s="16" t="str">
        <f>IF(AND(ISNUMBER($AK53),$AK53=1,$U53=1),1,"")</f>
        <v/>
      </c>
      <c r="BR53" s="16" t="str">
        <f>IF(AND(ISNUMBER($AL53),$AL53=1,$V53=1),1,"")</f>
        <v/>
      </c>
      <c r="BS53" s="16" t="str">
        <f>IF(AND(ISNUMBER($AM53),$AM53=1,$W53=1),1,"")</f>
        <v/>
      </c>
      <c r="BT53" s="16" t="str">
        <f>IF(AND(ISNUMBER($AN53),$AN53=1,$X53=1),1,"")</f>
        <v/>
      </c>
      <c r="BU53" s="35" t="str">
        <f t="shared" si="1"/>
        <v/>
      </c>
    </row>
    <row r="54" spans="1:73" customFormat="1" x14ac:dyDescent="0.2">
      <c r="A54" s="1">
        <v>53</v>
      </c>
      <c r="B54" s="1">
        <v>1</v>
      </c>
      <c r="C54" s="1">
        <v>0</v>
      </c>
      <c r="D54" s="1">
        <v>0</v>
      </c>
      <c r="E54" s="2"/>
      <c r="F54">
        <v>53</v>
      </c>
      <c r="G54" t="s">
        <v>19</v>
      </c>
      <c r="H54" t="s">
        <v>20</v>
      </c>
      <c r="I54">
        <v>11</v>
      </c>
      <c r="J54">
        <v>28</v>
      </c>
      <c r="K54" s="31">
        <v>19</v>
      </c>
      <c r="L54">
        <v>4</v>
      </c>
      <c r="M54">
        <v>54</v>
      </c>
      <c r="N54">
        <v>31</v>
      </c>
      <c r="O54" s="2"/>
      <c r="R54">
        <v>0</v>
      </c>
      <c r="S54">
        <v>0</v>
      </c>
      <c r="T54">
        <v>0</v>
      </c>
      <c r="U54">
        <v>1</v>
      </c>
      <c r="V54">
        <v>1</v>
      </c>
      <c r="W54">
        <v>2</v>
      </c>
      <c r="X54" s="25">
        <v>0</v>
      </c>
      <c r="Y54" t="str">
        <f t="shared" si="0"/>
        <v>https://github.com/apigee-127/swagger-test-templates/commit/232a50eb7edc00c33c73f59e64eb1b7bb829cf3f</v>
      </c>
      <c r="Z54" t="s">
        <v>365</v>
      </c>
      <c r="AA54" s="2"/>
      <c r="AR54" s="30" t="s">
        <v>365</v>
      </c>
      <c r="AS54" t="str">
        <f>IF(AND(ISNUMBER($AH54),$AH54=0,$R54=0),1,"")</f>
        <v/>
      </c>
      <c r="AT54" t="str">
        <f>IF(AND(ISNUMBER($AI54),$AI54=0,$S54=0),1,"")</f>
        <v/>
      </c>
      <c r="AU54" t="str">
        <f>IF(AND(ISNUMBER($AJ54),$AJ54=0,$T54=0),1,"")</f>
        <v/>
      </c>
      <c r="AV54" t="str">
        <f>IF(AND(ISNUMBER($AK54),$AK54=0,$U54=0),1,"")</f>
        <v/>
      </c>
      <c r="AW54" t="str">
        <f>IF(AND(ISNUMBER($AL54),$AL54=0,$V54=0),1,"")</f>
        <v/>
      </c>
      <c r="AX54" t="str">
        <f>IF(AND(ISNUMBER($AM54),$AM54=0,$W54=0),1,"")</f>
        <v/>
      </c>
      <c r="AY54" t="str">
        <f>IF(AND(ISNUMBER($AN54),$AN54=0,$X54=0),1,"")</f>
        <v/>
      </c>
      <c r="AZ54" s="1" t="str">
        <f>IF(AND(ISNUMBER($AH54),$AH54=0,$R54=1),1,"")</f>
        <v/>
      </c>
      <c r="BA54" s="1" t="str">
        <f>IF(AND(ISNUMBER($AI54),$AI54=0,$S54=1),1,"")</f>
        <v/>
      </c>
      <c r="BB54" s="1" t="str">
        <f>IF(AND(ISNUMBER($AJ54),$AJ54=0,$T54=1),1,"")</f>
        <v/>
      </c>
      <c r="BC54" s="1" t="str">
        <f>IF(AND(ISNUMBER($AK54),$AK54=0,$U54=1),1,"")</f>
        <v/>
      </c>
      <c r="BD54" s="1" t="str">
        <f>IF(AND(ISNUMBER($AL54),$AL54=0,$V54=1),1,"")</f>
        <v/>
      </c>
      <c r="BE54" s="1" t="str">
        <f>IF(AND(ISNUMBER($AM54),$AM54=0,$W54=1),1,"")</f>
        <v/>
      </c>
      <c r="BF54" s="1" t="str">
        <f>IF(AND(ISNUMBER($AN54),$AN54=0,$X54=1),1,"")</f>
        <v/>
      </c>
      <c r="BG54" t="str">
        <f>IF(AND(ISNUMBER($AH54),$AH54=1,$R54=0),1,"")</f>
        <v/>
      </c>
      <c r="BH54" t="str">
        <f>IF(AND(ISNUMBER($AI54),$AI54=1,$S54=0),1,"")</f>
        <v/>
      </c>
      <c r="BI54" t="str">
        <f>IF(AND(ISNUMBER($AJ54),$AJ54=1,$T54=0),1,"")</f>
        <v/>
      </c>
      <c r="BJ54" t="str">
        <f>IF(AND(ISNUMBER($AK54),$AK54=1,$U54=0),1,"")</f>
        <v/>
      </c>
      <c r="BK54" t="str">
        <f>IF(AND(ISNUMBER($AL54),$AL54=1,$V54=0),1,"")</f>
        <v/>
      </c>
      <c r="BL54" t="str">
        <f>IF(AND(ISNUMBER($AM54),$AM54=1,$W54=0),1,"")</f>
        <v/>
      </c>
      <c r="BM54" t="str">
        <f>IF(AND(ISNUMBER($AN54),$AN54=1,$X54=0),1,"")</f>
        <v/>
      </c>
      <c r="BN54" s="16" t="str">
        <f>IF(AND(ISNUMBER($AH54),$AH54=1,$R54=1),1,"")</f>
        <v/>
      </c>
      <c r="BO54" s="16" t="str">
        <f>IF(AND(ISNUMBER($AI54),$AI54=1,$S54=1),1,"")</f>
        <v/>
      </c>
      <c r="BP54" s="16" t="str">
        <f>IF(AND(ISNUMBER($AJ54),$AJ54=1,$T54=1),1,"")</f>
        <v/>
      </c>
      <c r="BQ54" s="16" t="str">
        <f>IF(AND(ISNUMBER($AK54),$AK54=1,$U54=1),1,"")</f>
        <v/>
      </c>
      <c r="BR54" s="16" t="str">
        <f>IF(AND(ISNUMBER($AL54),$AL54=1,$V54=1),1,"")</f>
        <v/>
      </c>
      <c r="BS54" s="16" t="str">
        <f>IF(AND(ISNUMBER($AM54),$AM54=1,$W54=1),1,"")</f>
        <v/>
      </c>
      <c r="BT54" s="16" t="str">
        <f>IF(AND(ISNUMBER($AN54),$AN54=1,$X54=1),1,"")</f>
        <v/>
      </c>
      <c r="BU54" s="35" t="str">
        <f t="shared" si="1"/>
        <v/>
      </c>
    </row>
    <row r="55" spans="1:73" customFormat="1" x14ac:dyDescent="0.2">
      <c r="A55" s="1">
        <v>54</v>
      </c>
      <c r="B55" s="1">
        <v>0</v>
      </c>
      <c r="C55" s="1">
        <v>0</v>
      </c>
      <c r="D55" s="1">
        <v>0</v>
      </c>
      <c r="E55" s="2"/>
      <c r="F55">
        <v>54</v>
      </c>
      <c r="G55" t="s">
        <v>19</v>
      </c>
      <c r="H55" t="s">
        <v>20</v>
      </c>
      <c r="I55">
        <v>11</v>
      </c>
      <c r="J55">
        <v>28</v>
      </c>
      <c r="K55" s="31">
        <v>19</v>
      </c>
      <c r="L55">
        <v>5</v>
      </c>
      <c r="M55">
        <v>54</v>
      </c>
      <c r="N55">
        <v>40</v>
      </c>
      <c r="O55" s="2"/>
      <c r="X55" s="25"/>
      <c r="Y55" t="str">
        <f t="shared" si="0"/>
        <v>https://github.com/apigee-127/swagger-test-templates/commit/232a50eb7edc00c33c73f59e64eb1b7bb829cf3f</v>
      </c>
      <c r="Z55" t="s">
        <v>365</v>
      </c>
      <c r="AA55" s="2"/>
      <c r="AR55" s="30" t="s">
        <v>365</v>
      </c>
      <c r="AS55" t="str">
        <f>IF(AND(ISNUMBER($AH55),$AH55=0,$R55=0),1,"")</f>
        <v/>
      </c>
      <c r="AT55" t="str">
        <f>IF(AND(ISNUMBER($AI55),$AI55=0,$S55=0),1,"")</f>
        <v/>
      </c>
      <c r="AU55" t="str">
        <f>IF(AND(ISNUMBER($AJ55),$AJ55=0,$T55=0),1,"")</f>
        <v/>
      </c>
      <c r="AV55" t="str">
        <f>IF(AND(ISNUMBER($AK55),$AK55=0,$U55=0),1,"")</f>
        <v/>
      </c>
      <c r="AW55" t="str">
        <f>IF(AND(ISNUMBER($AL55),$AL55=0,$V55=0),1,"")</f>
        <v/>
      </c>
      <c r="AX55" t="str">
        <f>IF(AND(ISNUMBER($AM55),$AM55=0,$W55=0),1,"")</f>
        <v/>
      </c>
      <c r="AY55" t="str">
        <f>IF(AND(ISNUMBER($AN55),$AN55=0,$X55=0),1,"")</f>
        <v/>
      </c>
      <c r="AZ55" s="1" t="str">
        <f>IF(AND(ISNUMBER($AH55),$AH55=0,$R55=1),1,"")</f>
        <v/>
      </c>
      <c r="BA55" s="1" t="str">
        <f>IF(AND(ISNUMBER($AI55),$AI55=0,$S55=1),1,"")</f>
        <v/>
      </c>
      <c r="BB55" s="1" t="str">
        <f>IF(AND(ISNUMBER($AJ55),$AJ55=0,$T55=1),1,"")</f>
        <v/>
      </c>
      <c r="BC55" s="1" t="str">
        <f>IF(AND(ISNUMBER($AK55),$AK55=0,$U55=1),1,"")</f>
        <v/>
      </c>
      <c r="BD55" s="1" t="str">
        <f>IF(AND(ISNUMBER($AL55),$AL55=0,$V55=1),1,"")</f>
        <v/>
      </c>
      <c r="BE55" s="1" t="str">
        <f>IF(AND(ISNUMBER($AM55),$AM55=0,$W55=1),1,"")</f>
        <v/>
      </c>
      <c r="BF55" s="1" t="str">
        <f>IF(AND(ISNUMBER($AN55),$AN55=0,$X55=1),1,"")</f>
        <v/>
      </c>
      <c r="BG55" t="str">
        <f>IF(AND(ISNUMBER($AH55),$AH55=1,$R55=0),1,"")</f>
        <v/>
      </c>
      <c r="BH55" t="str">
        <f>IF(AND(ISNUMBER($AI55),$AI55=1,$S55=0),1,"")</f>
        <v/>
      </c>
      <c r="BI55" t="str">
        <f>IF(AND(ISNUMBER($AJ55),$AJ55=1,$T55=0),1,"")</f>
        <v/>
      </c>
      <c r="BJ55" t="str">
        <f>IF(AND(ISNUMBER($AK55),$AK55=1,$U55=0),1,"")</f>
        <v/>
      </c>
      <c r="BK55" t="str">
        <f>IF(AND(ISNUMBER($AL55),$AL55=1,$V55=0),1,"")</f>
        <v/>
      </c>
      <c r="BL55" t="str">
        <f>IF(AND(ISNUMBER($AM55),$AM55=1,$W55=0),1,"")</f>
        <v/>
      </c>
      <c r="BM55" t="str">
        <f>IF(AND(ISNUMBER($AN55),$AN55=1,$X55=0),1,"")</f>
        <v/>
      </c>
      <c r="BN55" s="16" t="str">
        <f>IF(AND(ISNUMBER($AH55),$AH55=1,$R55=1),1,"")</f>
        <v/>
      </c>
      <c r="BO55" s="16" t="str">
        <f>IF(AND(ISNUMBER($AI55),$AI55=1,$S55=1),1,"")</f>
        <v/>
      </c>
      <c r="BP55" s="16" t="str">
        <f>IF(AND(ISNUMBER($AJ55),$AJ55=1,$T55=1),1,"")</f>
        <v/>
      </c>
      <c r="BQ55" s="16" t="str">
        <f>IF(AND(ISNUMBER($AK55),$AK55=1,$U55=1),1,"")</f>
        <v/>
      </c>
      <c r="BR55" s="16" t="str">
        <f>IF(AND(ISNUMBER($AL55),$AL55=1,$V55=1),1,"")</f>
        <v/>
      </c>
      <c r="BS55" s="16" t="str">
        <f>IF(AND(ISNUMBER($AM55),$AM55=1,$W55=1),1,"")</f>
        <v/>
      </c>
      <c r="BT55" s="16" t="str">
        <f>IF(AND(ISNUMBER($AN55),$AN55=1,$X55=1),1,"")</f>
        <v/>
      </c>
      <c r="BU55" s="35" t="str">
        <f t="shared" si="1"/>
        <v/>
      </c>
    </row>
    <row r="56" spans="1:73" customFormat="1" x14ac:dyDescent="0.2">
      <c r="A56" s="1">
        <v>55</v>
      </c>
      <c r="B56" s="1">
        <v>0</v>
      </c>
      <c r="C56" s="1">
        <v>0</v>
      </c>
      <c r="D56" s="1">
        <v>0</v>
      </c>
      <c r="E56" s="2"/>
      <c r="F56">
        <v>55</v>
      </c>
      <c r="G56" t="s">
        <v>19</v>
      </c>
      <c r="H56" t="s">
        <v>20</v>
      </c>
      <c r="I56">
        <v>11</v>
      </c>
      <c r="J56">
        <v>28</v>
      </c>
      <c r="K56" s="31">
        <v>19</v>
      </c>
      <c r="L56">
        <v>6</v>
      </c>
      <c r="M56">
        <v>54</v>
      </c>
      <c r="N56">
        <v>49</v>
      </c>
      <c r="O56" s="2"/>
      <c r="X56" s="25"/>
      <c r="Y56" t="str">
        <f t="shared" si="0"/>
        <v>https://github.com/apigee-127/swagger-test-templates/commit/232a50eb7edc00c33c73f59e64eb1b7bb829cf3f</v>
      </c>
      <c r="Z56" t="s">
        <v>365</v>
      </c>
      <c r="AA56" s="2"/>
      <c r="AR56" s="30" t="s">
        <v>365</v>
      </c>
      <c r="AS56" t="str">
        <f>IF(AND(ISNUMBER($AH56),$AH56=0,$R56=0),1,"")</f>
        <v/>
      </c>
      <c r="AT56" t="str">
        <f>IF(AND(ISNUMBER($AI56),$AI56=0,$S56=0),1,"")</f>
        <v/>
      </c>
      <c r="AU56" t="str">
        <f>IF(AND(ISNUMBER($AJ56),$AJ56=0,$T56=0),1,"")</f>
        <v/>
      </c>
      <c r="AV56" t="str">
        <f>IF(AND(ISNUMBER($AK56),$AK56=0,$U56=0),1,"")</f>
        <v/>
      </c>
      <c r="AW56" t="str">
        <f>IF(AND(ISNUMBER($AL56),$AL56=0,$V56=0),1,"")</f>
        <v/>
      </c>
      <c r="AX56" t="str">
        <f>IF(AND(ISNUMBER($AM56),$AM56=0,$W56=0),1,"")</f>
        <v/>
      </c>
      <c r="AY56" t="str">
        <f>IF(AND(ISNUMBER($AN56),$AN56=0,$X56=0),1,"")</f>
        <v/>
      </c>
      <c r="AZ56" s="1" t="str">
        <f>IF(AND(ISNUMBER($AH56),$AH56=0,$R56=1),1,"")</f>
        <v/>
      </c>
      <c r="BA56" s="1" t="str">
        <f>IF(AND(ISNUMBER($AI56),$AI56=0,$S56=1),1,"")</f>
        <v/>
      </c>
      <c r="BB56" s="1" t="str">
        <f>IF(AND(ISNUMBER($AJ56),$AJ56=0,$T56=1),1,"")</f>
        <v/>
      </c>
      <c r="BC56" s="1" t="str">
        <f>IF(AND(ISNUMBER($AK56),$AK56=0,$U56=1),1,"")</f>
        <v/>
      </c>
      <c r="BD56" s="1" t="str">
        <f>IF(AND(ISNUMBER($AL56),$AL56=0,$V56=1),1,"")</f>
        <v/>
      </c>
      <c r="BE56" s="1" t="str">
        <f>IF(AND(ISNUMBER($AM56),$AM56=0,$W56=1),1,"")</f>
        <v/>
      </c>
      <c r="BF56" s="1" t="str">
        <f>IF(AND(ISNUMBER($AN56),$AN56=0,$X56=1),1,"")</f>
        <v/>
      </c>
      <c r="BG56" t="str">
        <f>IF(AND(ISNUMBER($AH56),$AH56=1,$R56=0),1,"")</f>
        <v/>
      </c>
      <c r="BH56" t="str">
        <f>IF(AND(ISNUMBER($AI56),$AI56=1,$S56=0),1,"")</f>
        <v/>
      </c>
      <c r="BI56" t="str">
        <f>IF(AND(ISNUMBER($AJ56),$AJ56=1,$T56=0),1,"")</f>
        <v/>
      </c>
      <c r="BJ56" t="str">
        <f>IF(AND(ISNUMBER($AK56),$AK56=1,$U56=0),1,"")</f>
        <v/>
      </c>
      <c r="BK56" t="str">
        <f>IF(AND(ISNUMBER($AL56),$AL56=1,$V56=0),1,"")</f>
        <v/>
      </c>
      <c r="BL56" t="str">
        <f>IF(AND(ISNUMBER($AM56),$AM56=1,$W56=0),1,"")</f>
        <v/>
      </c>
      <c r="BM56" t="str">
        <f>IF(AND(ISNUMBER($AN56),$AN56=1,$X56=0),1,"")</f>
        <v/>
      </c>
      <c r="BN56" s="16" t="str">
        <f>IF(AND(ISNUMBER($AH56),$AH56=1,$R56=1),1,"")</f>
        <v/>
      </c>
      <c r="BO56" s="16" t="str">
        <f>IF(AND(ISNUMBER($AI56),$AI56=1,$S56=1),1,"")</f>
        <v/>
      </c>
      <c r="BP56" s="16" t="str">
        <f>IF(AND(ISNUMBER($AJ56),$AJ56=1,$T56=1),1,"")</f>
        <v/>
      </c>
      <c r="BQ56" s="16" t="str">
        <f>IF(AND(ISNUMBER($AK56),$AK56=1,$U56=1),1,"")</f>
        <v/>
      </c>
      <c r="BR56" s="16" t="str">
        <f>IF(AND(ISNUMBER($AL56),$AL56=1,$V56=1),1,"")</f>
        <v/>
      </c>
      <c r="BS56" s="16" t="str">
        <f>IF(AND(ISNUMBER($AM56),$AM56=1,$W56=1),1,"")</f>
        <v/>
      </c>
      <c r="BT56" s="16" t="str">
        <f>IF(AND(ISNUMBER($AN56),$AN56=1,$X56=1),1,"")</f>
        <v/>
      </c>
      <c r="BU56" s="35" t="str">
        <f t="shared" si="1"/>
        <v/>
      </c>
    </row>
    <row r="57" spans="1:73" customFormat="1" x14ac:dyDescent="0.2">
      <c r="A57" s="1">
        <v>56</v>
      </c>
      <c r="B57" s="1">
        <v>0</v>
      </c>
      <c r="C57" s="1">
        <v>0</v>
      </c>
      <c r="D57" s="1">
        <v>0</v>
      </c>
      <c r="E57" s="2"/>
      <c r="F57">
        <v>56</v>
      </c>
      <c r="G57" t="s">
        <v>19</v>
      </c>
      <c r="H57" t="s">
        <v>20</v>
      </c>
      <c r="I57">
        <v>11</v>
      </c>
      <c r="J57">
        <v>28</v>
      </c>
      <c r="K57" s="31">
        <v>20</v>
      </c>
      <c r="L57">
        <v>1</v>
      </c>
      <c r="M57">
        <v>54</v>
      </c>
      <c r="N57">
        <v>4</v>
      </c>
      <c r="O57" s="2"/>
      <c r="X57" s="25"/>
      <c r="Y57" t="str">
        <f t="shared" si="0"/>
        <v>https://github.com/apigee-127/swagger-test-templates/commit/232a50eb7edc00c33c73f59e64eb1b7bb829cf3f</v>
      </c>
      <c r="Z57" t="s">
        <v>365</v>
      </c>
      <c r="AA57" s="2"/>
      <c r="AR57" s="30" t="s">
        <v>365</v>
      </c>
      <c r="AS57" t="str">
        <f>IF(AND(ISNUMBER($AH57),$AH57=0,$R57=0),1,"")</f>
        <v/>
      </c>
      <c r="AT57" t="str">
        <f>IF(AND(ISNUMBER($AI57),$AI57=0,$S57=0),1,"")</f>
        <v/>
      </c>
      <c r="AU57" t="str">
        <f>IF(AND(ISNUMBER($AJ57),$AJ57=0,$T57=0),1,"")</f>
        <v/>
      </c>
      <c r="AV57" t="str">
        <f>IF(AND(ISNUMBER($AK57),$AK57=0,$U57=0),1,"")</f>
        <v/>
      </c>
      <c r="AW57" t="str">
        <f>IF(AND(ISNUMBER($AL57),$AL57=0,$V57=0),1,"")</f>
        <v/>
      </c>
      <c r="AX57" t="str">
        <f>IF(AND(ISNUMBER($AM57),$AM57=0,$W57=0),1,"")</f>
        <v/>
      </c>
      <c r="AY57" t="str">
        <f>IF(AND(ISNUMBER($AN57),$AN57=0,$X57=0),1,"")</f>
        <v/>
      </c>
      <c r="AZ57" s="1" t="str">
        <f>IF(AND(ISNUMBER($AH57),$AH57=0,$R57=1),1,"")</f>
        <v/>
      </c>
      <c r="BA57" s="1" t="str">
        <f>IF(AND(ISNUMBER($AI57),$AI57=0,$S57=1),1,"")</f>
        <v/>
      </c>
      <c r="BB57" s="1" t="str">
        <f>IF(AND(ISNUMBER($AJ57),$AJ57=0,$T57=1),1,"")</f>
        <v/>
      </c>
      <c r="BC57" s="1" t="str">
        <f>IF(AND(ISNUMBER($AK57),$AK57=0,$U57=1),1,"")</f>
        <v/>
      </c>
      <c r="BD57" s="1" t="str">
        <f>IF(AND(ISNUMBER($AL57),$AL57=0,$V57=1),1,"")</f>
        <v/>
      </c>
      <c r="BE57" s="1" t="str">
        <f>IF(AND(ISNUMBER($AM57),$AM57=0,$W57=1),1,"")</f>
        <v/>
      </c>
      <c r="BF57" s="1" t="str">
        <f>IF(AND(ISNUMBER($AN57),$AN57=0,$X57=1),1,"")</f>
        <v/>
      </c>
      <c r="BG57" t="str">
        <f>IF(AND(ISNUMBER($AH57),$AH57=1,$R57=0),1,"")</f>
        <v/>
      </c>
      <c r="BH57" t="str">
        <f>IF(AND(ISNUMBER($AI57),$AI57=1,$S57=0),1,"")</f>
        <v/>
      </c>
      <c r="BI57" t="str">
        <f>IF(AND(ISNUMBER($AJ57),$AJ57=1,$T57=0),1,"")</f>
        <v/>
      </c>
      <c r="BJ57" t="str">
        <f>IF(AND(ISNUMBER($AK57),$AK57=1,$U57=0),1,"")</f>
        <v/>
      </c>
      <c r="BK57" t="str">
        <f>IF(AND(ISNUMBER($AL57),$AL57=1,$V57=0),1,"")</f>
        <v/>
      </c>
      <c r="BL57" t="str">
        <f>IF(AND(ISNUMBER($AM57),$AM57=1,$W57=0),1,"")</f>
        <v/>
      </c>
      <c r="BM57" t="str">
        <f>IF(AND(ISNUMBER($AN57),$AN57=1,$X57=0),1,"")</f>
        <v/>
      </c>
      <c r="BN57" s="16" t="str">
        <f>IF(AND(ISNUMBER($AH57),$AH57=1,$R57=1),1,"")</f>
        <v/>
      </c>
      <c r="BO57" s="16" t="str">
        <f>IF(AND(ISNUMBER($AI57),$AI57=1,$S57=1),1,"")</f>
        <v/>
      </c>
      <c r="BP57" s="16" t="str">
        <f>IF(AND(ISNUMBER($AJ57),$AJ57=1,$T57=1),1,"")</f>
        <v/>
      </c>
      <c r="BQ57" s="16" t="str">
        <f>IF(AND(ISNUMBER($AK57),$AK57=1,$U57=1),1,"")</f>
        <v/>
      </c>
      <c r="BR57" s="16" t="str">
        <f>IF(AND(ISNUMBER($AL57),$AL57=1,$V57=1),1,"")</f>
        <v/>
      </c>
      <c r="BS57" s="16" t="str">
        <f>IF(AND(ISNUMBER($AM57),$AM57=1,$W57=1),1,"")</f>
        <v/>
      </c>
      <c r="BT57" s="16" t="str">
        <f>IF(AND(ISNUMBER($AN57),$AN57=1,$X57=1),1,"")</f>
        <v/>
      </c>
      <c r="BU57" s="35" t="str">
        <f t="shared" si="1"/>
        <v/>
      </c>
    </row>
    <row r="58" spans="1:73" customFormat="1" x14ac:dyDescent="0.2">
      <c r="A58" s="1">
        <v>57</v>
      </c>
      <c r="B58" s="1">
        <v>1</v>
      </c>
      <c r="C58" s="1">
        <v>0</v>
      </c>
      <c r="D58" s="1">
        <v>0</v>
      </c>
      <c r="E58" s="2"/>
      <c r="F58">
        <v>57</v>
      </c>
      <c r="G58" t="s">
        <v>19</v>
      </c>
      <c r="H58" t="s">
        <v>20</v>
      </c>
      <c r="I58">
        <v>11</v>
      </c>
      <c r="J58">
        <v>28</v>
      </c>
      <c r="K58" s="31">
        <v>20</v>
      </c>
      <c r="L58">
        <v>2</v>
      </c>
      <c r="M58">
        <v>54</v>
      </c>
      <c r="N58">
        <v>13</v>
      </c>
      <c r="O58" s="2"/>
      <c r="R58">
        <v>0</v>
      </c>
      <c r="S58">
        <v>0</v>
      </c>
      <c r="T58">
        <v>0</v>
      </c>
      <c r="U58">
        <v>1</v>
      </c>
      <c r="V58">
        <v>1</v>
      </c>
      <c r="W58">
        <v>2</v>
      </c>
      <c r="X58" s="25">
        <v>0</v>
      </c>
      <c r="Y58" t="str">
        <f t="shared" si="0"/>
        <v>https://github.com/apigee-127/swagger-test-templates/commit/232a50eb7edc00c33c73f59e64eb1b7bb829cf3f</v>
      </c>
      <c r="Z58" t="s">
        <v>365</v>
      </c>
      <c r="AA58" s="2"/>
      <c r="AR58" s="30" t="s">
        <v>365</v>
      </c>
      <c r="AS58" t="str">
        <f>IF(AND(ISNUMBER($AH58),$AH58=0,$R58=0),1,"")</f>
        <v/>
      </c>
      <c r="AT58" t="str">
        <f>IF(AND(ISNUMBER($AI58),$AI58=0,$S58=0),1,"")</f>
        <v/>
      </c>
      <c r="AU58" t="str">
        <f>IF(AND(ISNUMBER($AJ58),$AJ58=0,$T58=0),1,"")</f>
        <v/>
      </c>
      <c r="AV58" t="str">
        <f>IF(AND(ISNUMBER($AK58),$AK58=0,$U58=0),1,"")</f>
        <v/>
      </c>
      <c r="AW58" t="str">
        <f>IF(AND(ISNUMBER($AL58),$AL58=0,$V58=0),1,"")</f>
        <v/>
      </c>
      <c r="AX58" t="str">
        <f>IF(AND(ISNUMBER($AM58),$AM58=0,$W58=0),1,"")</f>
        <v/>
      </c>
      <c r="AY58" t="str">
        <f>IF(AND(ISNUMBER($AN58),$AN58=0,$X58=0),1,"")</f>
        <v/>
      </c>
      <c r="AZ58" s="1" t="str">
        <f>IF(AND(ISNUMBER($AH58),$AH58=0,$R58=1),1,"")</f>
        <v/>
      </c>
      <c r="BA58" s="1" t="str">
        <f>IF(AND(ISNUMBER($AI58),$AI58=0,$S58=1),1,"")</f>
        <v/>
      </c>
      <c r="BB58" s="1" t="str">
        <f>IF(AND(ISNUMBER($AJ58),$AJ58=0,$T58=1),1,"")</f>
        <v/>
      </c>
      <c r="BC58" s="1" t="str">
        <f>IF(AND(ISNUMBER($AK58),$AK58=0,$U58=1),1,"")</f>
        <v/>
      </c>
      <c r="BD58" s="1" t="str">
        <f>IF(AND(ISNUMBER($AL58),$AL58=0,$V58=1),1,"")</f>
        <v/>
      </c>
      <c r="BE58" s="1" t="str">
        <f>IF(AND(ISNUMBER($AM58),$AM58=0,$W58=1),1,"")</f>
        <v/>
      </c>
      <c r="BF58" s="1" t="str">
        <f>IF(AND(ISNUMBER($AN58),$AN58=0,$X58=1),1,"")</f>
        <v/>
      </c>
      <c r="BG58" t="str">
        <f>IF(AND(ISNUMBER($AH58),$AH58=1,$R58=0),1,"")</f>
        <v/>
      </c>
      <c r="BH58" t="str">
        <f>IF(AND(ISNUMBER($AI58),$AI58=1,$S58=0),1,"")</f>
        <v/>
      </c>
      <c r="BI58" t="str">
        <f>IF(AND(ISNUMBER($AJ58),$AJ58=1,$T58=0),1,"")</f>
        <v/>
      </c>
      <c r="BJ58" t="str">
        <f>IF(AND(ISNUMBER($AK58),$AK58=1,$U58=0),1,"")</f>
        <v/>
      </c>
      <c r="BK58" t="str">
        <f>IF(AND(ISNUMBER($AL58),$AL58=1,$V58=0),1,"")</f>
        <v/>
      </c>
      <c r="BL58" t="str">
        <f>IF(AND(ISNUMBER($AM58),$AM58=1,$W58=0),1,"")</f>
        <v/>
      </c>
      <c r="BM58" t="str">
        <f>IF(AND(ISNUMBER($AN58),$AN58=1,$X58=0),1,"")</f>
        <v/>
      </c>
      <c r="BN58" s="16" t="str">
        <f>IF(AND(ISNUMBER($AH58),$AH58=1,$R58=1),1,"")</f>
        <v/>
      </c>
      <c r="BO58" s="16" t="str">
        <f>IF(AND(ISNUMBER($AI58),$AI58=1,$S58=1),1,"")</f>
        <v/>
      </c>
      <c r="BP58" s="16" t="str">
        <f>IF(AND(ISNUMBER($AJ58),$AJ58=1,$T58=1),1,"")</f>
        <v/>
      </c>
      <c r="BQ58" s="16" t="str">
        <f>IF(AND(ISNUMBER($AK58),$AK58=1,$U58=1),1,"")</f>
        <v/>
      </c>
      <c r="BR58" s="16" t="str">
        <f>IF(AND(ISNUMBER($AL58),$AL58=1,$V58=1),1,"")</f>
        <v/>
      </c>
      <c r="BS58" s="16" t="str">
        <f>IF(AND(ISNUMBER($AM58),$AM58=1,$W58=1),1,"")</f>
        <v/>
      </c>
      <c r="BT58" s="16" t="str">
        <f>IF(AND(ISNUMBER($AN58),$AN58=1,$X58=1),1,"")</f>
        <v/>
      </c>
      <c r="BU58" s="35" t="str">
        <f t="shared" si="1"/>
        <v/>
      </c>
    </row>
    <row r="59" spans="1:73" customFormat="1" x14ac:dyDescent="0.2">
      <c r="A59" s="1">
        <v>58</v>
      </c>
      <c r="B59" s="1">
        <v>0</v>
      </c>
      <c r="C59" s="1">
        <v>0</v>
      </c>
      <c r="D59" s="1">
        <v>0</v>
      </c>
      <c r="E59" s="2"/>
      <c r="F59">
        <v>58</v>
      </c>
      <c r="G59" t="s">
        <v>19</v>
      </c>
      <c r="H59" t="s">
        <v>20</v>
      </c>
      <c r="I59">
        <v>11</v>
      </c>
      <c r="J59">
        <v>28</v>
      </c>
      <c r="K59" s="31">
        <v>20</v>
      </c>
      <c r="L59">
        <v>3</v>
      </c>
      <c r="M59">
        <v>54</v>
      </c>
      <c r="N59">
        <v>22</v>
      </c>
      <c r="O59" s="2"/>
      <c r="X59" s="25"/>
      <c r="Y59" t="str">
        <f t="shared" si="0"/>
        <v>https://github.com/apigee-127/swagger-test-templates/commit/232a50eb7edc00c33c73f59e64eb1b7bb829cf3f</v>
      </c>
      <c r="Z59" t="s">
        <v>365</v>
      </c>
      <c r="AA59" s="2"/>
      <c r="AR59" s="30" t="s">
        <v>365</v>
      </c>
      <c r="AS59" t="str">
        <f>IF(AND(ISNUMBER($AH59),$AH59=0,$R59=0),1,"")</f>
        <v/>
      </c>
      <c r="AT59" t="str">
        <f>IF(AND(ISNUMBER($AI59),$AI59=0,$S59=0),1,"")</f>
        <v/>
      </c>
      <c r="AU59" t="str">
        <f>IF(AND(ISNUMBER($AJ59),$AJ59=0,$T59=0),1,"")</f>
        <v/>
      </c>
      <c r="AV59" t="str">
        <f>IF(AND(ISNUMBER($AK59),$AK59=0,$U59=0),1,"")</f>
        <v/>
      </c>
      <c r="AW59" t="str">
        <f>IF(AND(ISNUMBER($AL59),$AL59=0,$V59=0),1,"")</f>
        <v/>
      </c>
      <c r="AX59" t="str">
        <f>IF(AND(ISNUMBER($AM59),$AM59=0,$W59=0),1,"")</f>
        <v/>
      </c>
      <c r="AY59" t="str">
        <f>IF(AND(ISNUMBER($AN59),$AN59=0,$X59=0),1,"")</f>
        <v/>
      </c>
      <c r="AZ59" s="1" t="str">
        <f>IF(AND(ISNUMBER($AH59),$AH59=0,$R59=1),1,"")</f>
        <v/>
      </c>
      <c r="BA59" s="1" t="str">
        <f>IF(AND(ISNUMBER($AI59),$AI59=0,$S59=1),1,"")</f>
        <v/>
      </c>
      <c r="BB59" s="1" t="str">
        <f>IF(AND(ISNUMBER($AJ59),$AJ59=0,$T59=1),1,"")</f>
        <v/>
      </c>
      <c r="BC59" s="1" t="str">
        <f>IF(AND(ISNUMBER($AK59),$AK59=0,$U59=1),1,"")</f>
        <v/>
      </c>
      <c r="BD59" s="1" t="str">
        <f>IF(AND(ISNUMBER($AL59),$AL59=0,$V59=1),1,"")</f>
        <v/>
      </c>
      <c r="BE59" s="1" t="str">
        <f>IF(AND(ISNUMBER($AM59),$AM59=0,$W59=1),1,"")</f>
        <v/>
      </c>
      <c r="BF59" s="1" t="str">
        <f>IF(AND(ISNUMBER($AN59),$AN59=0,$X59=1),1,"")</f>
        <v/>
      </c>
      <c r="BG59" t="str">
        <f>IF(AND(ISNUMBER($AH59),$AH59=1,$R59=0),1,"")</f>
        <v/>
      </c>
      <c r="BH59" t="str">
        <f>IF(AND(ISNUMBER($AI59),$AI59=1,$S59=0),1,"")</f>
        <v/>
      </c>
      <c r="BI59" t="str">
        <f>IF(AND(ISNUMBER($AJ59),$AJ59=1,$T59=0),1,"")</f>
        <v/>
      </c>
      <c r="BJ59" t="str">
        <f>IF(AND(ISNUMBER($AK59),$AK59=1,$U59=0),1,"")</f>
        <v/>
      </c>
      <c r="BK59" t="str">
        <f>IF(AND(ISNUMBER($AL59),$AL59=1,$V59=0),1,"")</f>
        <v/>
      </c>
      <c r="BL59" t="str">
        <f>IF(AND(ISNUMBER($AM59),$AM59=1,$W59=0),1,"")</f>
        <v/>
      </c>
      <c r="BM59" t="str">
        <f>IF(AND(ISNUMBER($AN59),$AN59=1,$X59=0),1,"")</f>
        <v/>
      </c>
      <c r="BN59" s="16" t="str">
        <f>IF(AND(ISNUMBER($AH59),$AH59=1,$R59=1),1,"")</f>
        <v/>
      </c>
      <c r="BO59" s="16" t="str">
        <f>IF(AND(ISNUMBER($AI59),$AI59=1,$S59=1),1,"")</f>
        <v/>
      </c>
      <c r="BP59" s="16" t="str">
        <f>IF(AND(ISNUMBER($AJ59),$AJ59=1,$T59=1),1,"")</f>
        <v/>
      </c>
      <c r="BQ59" s="16" t="str">
        <f>IF(AND(ISNUMBER($AK59),$AK59=1,$U59=1),1,"")</f>
        <v/>
      </c>
      <c r="BR59" s="16" t="str">
        <f>IF(AND(ISNUMBER($AL59),$AL59=1,$V59=1),1,"")</f>
        <v/>
      </c>
      <c r="BS59" s="16" t="str">
        <f>IF(AND(ISNUMBER($AM59),$AM59=1,$W59=1),1,"")</f>
        <v/>
      </c>
      <c r="BT59" s="16" t="str">
        <f>IF(AND(ISNUMBER($AN59),$AN59=1,$X59=1),1,"")</f>
        <v/>
      </c>
      <c r="BU59" s="35" t="str">
        <f t="shared" si="1"/>
        <v/>
      </c>
    </row>
    <row r="60" spans="1:73" customFormat="1" x14ac:dyDescent="0.2">
      <c r="A60" s="1">
        <v>59</v>
      </c>
      <c r="B60" s="1">
        <v>0</v>
      </c>
      <c r="C60" s="1">
        <v>0</v>
      </c>
      <c r="D60" s="1">
        <v>0</v>
      </c>
      <c r="E60" s="2"/>
      <c r="F60">
        <v>59</v>
      </c>
      <c r="G60" t="s">
        <v>19</v>
      </c>
      <c r="H60" t="s">
        <v>20</v>
      </c>
      <c r="I60">
        <v>11</v>
      </c>
      <c r="J60">
        <v>28</v>
      </c>
      <c r="K60" s="31">
        <v>20</v>
      </c>
      <c r="L60">
        <v>4</v>
      </c>
      <c r="M60">
        <v>54</v>
      </c>
      <c r="N60">
        <v>31</v>
      </c>
      <c r="O60" s="2"/>
      <c r="X60" s="25"/>
      <c r="Y60" t="str">
        <f t="shared" si="0"/>
        <v>https://github.com/apigee-127/swagger-test-templates/commit/232a50eb7edc00c33c73f59e64eb1b7bb829cf3f</v>
      </c>
      <c r="Z60" t="s">
        <v>365</v>
      </c>
      <c r="AA60" s="2"/>
      <c r="AR60" s="30" t="s">
        <v>365</v>
      </c>
      <c r="AS60" t="str">
        <f>IF(AND(ISNUMBER($AH60),$AH60=0,$R60=0),1,"")</f>
        <v/>
      </c>
      <c r="AT60" t="str">
        <f>IF(AND(ISNUMBER($AI60),$AI60=0,$S60=0),1,"")</f>
        <v/>
      </c>
      <c r="AU60" t="str">
        <f>IF(AND(ISNUMBER($AJ60),$AJ60=0,$T60=0),1,"")</f>
        <v/>
      </c>
      <c r="AV60" t="str">
        <f>IF(AND(ISNUMBER($AK60),$AK60=0,$U60=0),1,"")</f>
        <v/>
      </c>
      <c r="AW60" t="str">
        <f>IF(AND(ISNUMBER($AL60),$AL60=0,$V60=0),1,"")</f>
        <v/>
      </c>
      <c r="AX60" t="str">
        <f>IF(AND(ISNUMBER($AM60),$AM60=0,$W60=0),1,"")</f>
        <v/>
      </c>
      <c r="AY60" t="str">
        <f>IF(AND(ISNUMBER($AN60),$AN60=0,$X60=0),1,"")</f>
        <v/>
      </c>
      <c r="AZ60" s="1" t="str">
        <f>IF(AND(ISNUMBER($AH60),$AH60=0,$R60=1),1,"")</f>
        <v/>
      </c>
      <c r="BA60" s="1" t="str">
        <f>IF(AND(ISNUMBER($AI60),$AI60=0,$S60=1),1,"")</f>
        <v/>
      </c>
      <c r="BB60" s="1" t="str">
        <f>IF(AND(ISNUMBER($AJ60),$AJ60=0,$T60=1),1,"")</f>
        <v/>
      </c>
      <c r="BC60" s="1" t="str">
        <f>IF(AND(ISNUMBER($AK60),$AK60=0,$U60=1),1,"")</f>
        <v/>
      </c>
      <c r="BD60" s="1" t="str">
        <f>IF(AND(ISNUMBER($AL60),$AL60=0,$V60=1),1,"")</f>
        <v/>
      </c>
      <c r="BE60" s="1" t="str">
        <f>IF(AND(ISNUMBER($AM60),$AM60=0,$W60=1),1,"")</f>
        <v/>
      </c>
      <c r="BF60" s="1" t="str">
        <f>IF(AND(ISNUMBER($AN60),$AN60=0,$X60=1),1,"")</f>
        <v/>
      </c>
      <c r="BG60" t="str">
        <f>IF(AND(ISNUMBER($AH60),$AH60=1,$R60=0),1,"")</f>
        <v/>
      </c>
      <c r="BH60" t="str">
        <f>IF(AND(ISNUMBER($AI60),$AI60=1,$S60=0),1,"")</f>
        <v/>
      </c>
      <c r="BI60" t="str">
        <f>IF(AND(ISNUMBER($AJ60),$AJ60=1,$T60=0),1,"")</f>
        <v/>
      </c>
      <c r="BJ60" t="str">
        <f>IF(AND(ISNUMBER($AK60),$AK60=1,$U60=0),1,"")</f>
        <v/>
      </c>
      <c r="BK60" t="str">
        <f>IF(AND(ISNUMBER($AL60),$AL60=1,$V60=0),1,"")</f>
        <v/>
      </c>
      <c r="BL60" t="str">
        <f>IF(AND(ISNUMBER($AM60),$AM60=1,$W60=0),1,"")</f>
        <v/>
      </c>
      <c r="BM60" t="str">
        <f>IF(AND(ISNUMBER($AN60),$AN60=1,$X60=0),1,"")</f>
        <v/>
      </c>
      <c r="BN60" s="16" t="str">
        <f>IF(AND(ISNUMBER($AH60),$AH60=1,$R60=1),1,"")</f>
        <v/>
      </c>
      <c r="BO60" s="16" t="str">
        <f>IF(AND(ISNUMBER($AI60),$AI60=1,$S60=1),1,"")</f>
        <v/>
      </c>
      <c r="BP60" s="16" t="str">
        <f>IF(AND(ISNUMBER($AJ60),$AJ60=1,$T60=1),1,"")</f>
        <v/>
      </c>
      <c r="BQ60" s="16" t="str">
        <f>IF(AND(ISNUMBER($AK60),$AK60=1,$U60=1),1,"")</f>
        <v/>
      </c>
      <c r="BR60" s="16" t="str">
        <f>IF(AND(ISNUMBER($AL60),$AL60=1,$V60=1),1,"")</f>
        <v/>
      </c>
      <c r="BS60" s="16" t="str">
        <f>IF(AND(ISNUMBER($AM60),$AM60=1,$W60=1),1,"")</f>
        <v/>
      </c>
      <c r="BT60" s="16" t="str">
        <f>IF(AND(ISNUMBER($AN60),$AN60=1,$X60=1),1,"")</f>
        <v/>
      </c>
      <c r="BU60" s="35" t="str">
        <f t="shared" si="1"/>
        <v/>
      </c>
    </row>
    <row r="61" spans="1:73" customFormat="1" x14ac:dyDescent="0.2">
      <c r="A61" s="1">
        <v>60</v>
      </c>
      <c r="B61" s="1">
        <v>0</v>
      </c>
      <c r="C61" s="1">
        <v>0</v>
      </c>
      <c r="D61" s="1">
        <v>0</v>
      </c>
      <c r="E61" s="2"/>
      <c r="F61">
        <v>60</v>
      </c>
      <c r="G61" t="s">
        <v>19</v>
      </c>
      <c r="H61" t="s">
        <v>20</v>
      </c>
      <c r="I61">
        <v>11</v>
      </c>
      <c r="J61">
        <v>28</v>
      </c>
      <c r="K61" s="31">
        <v>20</v>
      </c>
      <c r="L61">
        <v>5</v>
      </c>
      <c r="M61">
        <v>54</v>
      </c>
      <c r="N61">
        <v>40</v>
      </c>
      <c r="O61" s="2"/>
      <c r="X61" s="25"/>
      <c r="Y61" t="str">
        <f t="shared" si="0"/>
        <v>https://github.com/apigee-127/swagger-test-templates/commit/232a50eb7edc00c33c73f59e64eb1b7bb829cf3f</v>
      </c>
      <c r="Z61" t="s">
        <v>365</v>
      </c>
      <c r="AA61" s="2"/>
      <c r="AR61" s="30" t="s">
        <v>365</v>
      </c>
      <c r="AS61" t="str">
        <f>IF(AND(ISNUMBER($AH61),$AH61=0,$R61=0),1,"")</f>
        <v/>
      </c>
      <c r="AT61" t="str">
        <f>IF(AND(ISNUMBER($AI61),$AI61=0,$S61=0),1,"")</f>
        <v/>
      </c>
      <c r="AU61" t="str">
        <f>IF(AND(ISNUMBER($AJ61),$AJ61=0,$T61=0),1,"")</f>
        <v/>
      </c>
      <c r="AV61" t="str">
        <f>IF(AND(ISNUMBER($AK61),$AK61=0,$U61=0),1,"")</f>
        <v/>
      </c>
      <c r="AW61" t="str">
        <f>IF(AND(ISNUMBER($AL61),$AL61=0,$V61=0),1,"")</f>
        <v/>
      </c>
      <c r="AX61" t="str">
        <f>IF(AND(ISNUMBER($AM61),$AM61=0,$W61=0),1,"")</f>
        <v/>
      </c>
      <c r="AY61" t="str">
        <f>IF(AND(ISNUMBER($AN61),$AN61=0,$X61=0),1,"")</f>
        <v/>
      </c>
      <c r="AZ61" s="1" t="str">
        <f>IF(AND(ISNUMBER($AH61),$AH61=0,$R61=1),1,"")</f>
        <v/>
      </c>
      <c r="BA61" s="1" t="str">
        <f>IF(AND(ISNUMBER($AI61),$AI61=0,$S61=1),1,"")</f>
        <v/>
      </c>
      <c r="BB61" s="1" t="str">
        <f>IF(AND(ISNUMBER($AJ61),$AJ61=0,$T61=1),1,"")</f>
        <v/>
      </c>
      <c r="BC61" s="1" t="str">
        <f>IF(AND(ISNUMBER($AK61),$AK61=0,$U61=1),1,"")</f>
        <v/>
      </c>
      <c r="BD61" s="1" t="str">
        <f>IF(AND(ISNUMBER($AL61),$AL61=0,$V61=1),1,"")</f>
        <v/>
      </c>
      <c r="BE61" s="1" t="str">
        <f>IF(AND(ISNUMBER($AM61),$AM61=0,$W61=1),1,"")</f>
        <v/>
      </c>
      <c r="BF61" s="1" t="str">
        <f>IF(AND(ISNUMBER($AN61),$AN61=0,$X61=1),1,"")</f>
        <v/>
      </c>
      <c r="BG61" t="str">
        <f>IF(AND(ISNUMBER($AH61),$AH61=1,$R61=0),1,"")</f>
        <v/>
      </c>
      <c r="BH61" t="str">
        <f>IF(AND(ISNUMBER($AI61),$AI61=1,$S61=0),1,"")</f>
        <v/>
      </c>
      <c r="BI61" t="str">
        <f>IF(AND(ISNUMBER($AJ61),$AJ61=1,$T61=0),1,"")</f>
        <v/>
      </c>
      <c r="BJ61" t="str">
        <f>IF(AND(ISNUMBER($AK61),$AK61=1,$U61=0),1,"")</f>
        <v/>
      </c>
      <c r="BK61" t="str">
        <f>IF(AND(ISNUMBER($AL61),$AL61=1,$V61=0),1,"")</f>
        <v/>
      </c>
      <c r="BL61" t="str">
        <f>IF(AND(ISNUMBER($AM61),$AM61=1,$W61=0),1,"")</f>
        <v/>
      </c>
      <c r="BM61" t="str">
        <f>IF(AND(ISNUMBER($AN61),$AN61=1,$X61=0),1,"")</f>
        <v/>
      </c>
      <c r="BN61" s="16" t="str">
        <f>IF(AND(ISNUMBER($AH61),$AH61=1,$R61=1),1,"")</f>
        <v/>
      </c>
      <c r="BO61" s="16" t="str">
        <f>IF(AND(ISNUMBER($AI61),$AI61=1,$S61=1),1,"")</f>
        <v/>
      </c>
      <c r="BP61" s="16" t="str">
        <f>IF(AND(ISNUMBER($AJ61),$AJ61=1,$T61=1),1,"")</f>
        <v/>
      </c>
      <c r="BQ61" s="16" t="str">
        <f>IF(AND(ISNUMBER($AK61),$AK61=1,$U61=1),1,"")</f>
        <v/>
      </c>
      <c r="BR61" s="16" t="str">
        <f>IF(AND(ISNUMBER($AL61),$AL61=1,$V61=1),1,"")</f>
        <v/>
      </c>
      <c r="BS61" s="16" t="str">
        <f>IF(AND(ISNUMBER($AM61),$AM61=1,$W61=1),1,"")</f>
        <v/>
      </c>
      <c r="BT61" s="16" t="str">
        <f>IF(AND(ISNUMBER($AN61),$AN61=1,$X61=1),1,"")</f>
        <v/>
      </c>
      <c r="BU61" s="35" t="str">
        <f t="shared" si="1"/>
        <v/>
      </c>
    </row>
    <row r="62" spans="1:73" customFormat="1" x14ac:dyDescent="0.2">
      <c r="A62" s="1">
        <v>61</v>
      </c>
      <c r="B62" s="1">
        <v>0</v>
      </c>
      <c r="C62" s="1">
        <v>0</v>
      </c>
      <c r="D62" s="1">
        <v>0</v>
      </c>
      <c r="E62" s="2"/>
      <c r="F62">
        <v>61</v>
      </c>
      <c r="G62" t="s">
        <v>19</v>
      </c>
      <c r="H62" t="s">
        <v>20</v>
      </c>
      <c r="I62">
        <v>11</v>
      </c>
      <c r="J62">
        <v>28</v>
      </c>
      <c r="K62" s="31">
        <v>20</v>
      </c>
      <c r="L62">
        <v>6</v>
      </c>
      <c r="M62">
        <v>54</v>
      </c>
      <c r="N62">
        <v>49</v>
      </c>
      <c r="O62" s="2"/>
      <c r="X62" s="25"/>
      <c r="Y62" t="str">
        <f t="shared" si="0"/>
        <v>https://github.com/apigee-127/swagger-test-templates/commit/232a50eb7edc00c33c73f59e64eb1b7bb829cf3f</v>
      </c>
      <c r="Z62" t="s">
        <v>365</v>
      </c>
      <c r="AA62" s="2"/>
      <c r="AR62" s="30" t="s">
        <v>365</v>
      </c>
      <c r="AS62" t="str">
        <f>IF(AND(ISNUMBER($AH62),$AH62=0,$R62=0),1,"")</f>
        <v/>
      </c>
      <c r="AT62" t="str">
        <f>IF(AND(ISNUMBER($AI62),$AI62=0,$S62=0),1,"")</f>
        <v/>
      </c>
      <c r="AU62" t="str">
        <f>IF(AND(ISNUMBER($AJ62),$AJ62=0,$T62=0),1,"")</f>
        <v/>
      </c>
      <c r="AV62" t="str">
        <f>IF(AND(ISNUMBER($AK62),$AK62=0,$U62=0),1,"")</f>
        <v/>
      </c>
      <c r="AW62" t="str">
        <f>IF(AND(ISNUMBER($AL62),$AL62=0,$V62=0),1,"")</f>
        <v/>
      </c>
      <c r="AX62" t="str">
        <f>IF(AND(ISNUMBER($AM62),$AM62=0,$W62=0),1,"")</f>
        <v/>
      </c>
      <c r="AY62" t="str">
        <f>IF(AND(ISNUMBER($AN62),$AN62=0,$X62=0),1,"")</f>
        <v/>
      </c>
      <c r="AZ62" s="1" t="str">
        <f>IF(AND(ISNUMBER($AH62),$AH62=0,$R62=1),1,"")</f>
        <v/>
      </c>
      <c r="BA62" s="1" t="str">
        <f>IF(AND(ISNUMBER($AI62),$AI62=0,$S62=1),1,"")</f>
        <v/>
      </c>
      <c r="BB62" s="1" t="str">
        <f>IF(AND(ISNUMBER($AJ62),$AJ62=0,$T62=1),1,"")</f>
        <v/>
      </c>
      <c r="BC62" s="1" t="str">
        <f>IF(AND(ISNUMBER($AK62),$AK62=0,$U62=1),1,"")</f>
        <v/>
      </c>
      <c r="BD62" s="1" t="str">
        <f>IF(AND(ISNUMBER($AL62),$AL62=0,$V62=1),1,"")</f>
        <v/>
      </c>
      <c r="BE62" s="1" t="str">
        <f>IF(AND(ISNUMBER($AM62),$AM62=0,$W62=1),1,"")</f>
        <v/>
      </c>
      <c r="BF62" s="1" t="str">
        <f>IF(AND(ISNUMBER($AN62),$AN62=0,$X62=1),1,"")</f>
        <v/>
      </c>
      <c r="BG62" t="str">
        <f>IF(AND(ISNUMBER($AH62),$AH62=1,$R62=0),1,"")</f>
        <v/>
      </c>
      <c r="BH62" t="str">
        <f>IF(AND(ISNUMBER($AI62),$AI62=1,$S62=0),1,"")</f>
        <v/>
      </c>
      <c r="BI62" t="str">
        <f>IF(AND(ISNUMBER($AJ62),$AJ62=1,$T62=0),1,"")</f>
        <v/>
      </c>
      <c r="BJ62" t="str">
        <f>IF(AND(ISNUMBER($AK62),$AK62=1,$U62=0),1,"")</f>
        <v/>
      </c>
      <c r="BK62" t="str">
        <f>IF(AND(ISNUMBER($AL62),$AL62=1,$V62=0),1,"")</f>
        <v/>
      </c>
      <c r="BL62" t="str">
        <f>IF(AND(ISNUMBER($AM62),$AM62=1,$W62=0),1,"")</f>
        <v/>
      </c>
      <c r="BM62" t="str">
        <f>IF(AND(ISNUMBER($AN62),$AN62=1,$X62=0),1,"")</f>
        <v/>
      </c>
      <c r="BN62" s="16" t="str">
        <f>IF(AND(ISNUMBER($AH62),$AH62=1,$R62=1),1,"")</f>
        <v/>
      </c>
      <c r="BO62" s="16" t="str">
        <f>IF(AND(ISNUMBER($AI62),$AI62=1,$S62=1),1,"")</f>
        <v/>
      </c>
      <c r="BP62" s="16" t="str">
        <f>IF(AND(ISNUMBER($AJ62),$AJ62=1,$T62=1),1,"")</f>
        <v/>
      </c>
      <c r="BQ62" s="16" t="str">
        <f>IF(AND(ISNUMBER($AK62),$AK62=1,$U62=1),1,"")</f>
        <v/>
      </c>
      <c r="BR62" s="16" t="str">
        <f>IF(AND(ISNUMBER($AL62),$AL62=1,$V62=1),1,"")</f>
        <v/>
      </c>
      <c r="BS62" s="16" t="str">
        <f>IF(AND(ISNUMBER($AM62),$AM62=1,$W62=1),1,"")</f>
        <v/>
      </c>
      <c r="BT62" s="16" t="str">
        <f>IF(AND(ISNUMBER($AN62),$AN62=1,$X62=1),1,"")</f>
        <v/>
      </c>
      <c r="BU62" s="35" t="str">
        <f t="shared" si="1"/>
        <v/>
      </c>
    </row>
    <row r="63" spans="1:73" customFormat="1" x14ac:dyDescent="0.2">
      <c r="A63" s="1">
        <v>62</v>
      </c>
      <c r="B63" s="1">
        <v>0</v>
      </c>
      <c r="C63" s="1">
        <v>0</v>
      </c>
      <c r="D63" s="1">
        <v>0</v>
      </c>
      <c r="E63" s="2"/>
      <c r="F63">
        <v>62</v>
      </c>
      <c r="G63" t="s">
        <v>19</v>
      </c>
      <c r="H63" t="s">
        <v>20</v>
      </c>
      <c r="I63">
        <v>11</v>
      </c>
      <c r="J63">
        <v>28</v>
      </c>
      <c r="K63" s="31">
        <v>21</v>
      </c>
      <c r="L63">
        <v>1</v>
      </c>
      <c r="M63">
        <v>54</v>
      </c>
      <c r="N63">
        <v>4</v>
      </c>
      <c r="O63" s="2"/>
      <c r="X63" s="25"/>
      <c r="Y63" t="str">
        <f t="shared" si="0"/>
        <v>https://github.com/apigee-127/swagger-test-templates/commit/232a50eb7edc00c33c73f59e64eb1b7bb829cf3f</v>
      </c>
      <c r="Z63" t="s">
        <v>365</v>
      </c>
      <c r="AA63" s="2"/>
      <c r="AR63" s="30" t="s">
        <v>365</v>
      </c>
      <c r="AS63" t="str">
        <f>IF(AND(ISNUMBER($AH63),$AH63=0,$R63=0),1,"")</f>
        <v/>
      </c>
      <c r="AT63" t="str">
        <f>IF(AND(ISNUMBER($AI63),$AI63=0,$S63=0),1,"")</f>
        <v/>
      </c>
      <c r="AU63" t="str">
        <f>IF(AND(ISNUMBER($AJ63),$AJ63=0,$T63=0),1,"")</f>
        <v/>
      </c>
      <c r="AV63" t="str">
        <f>IF(AND(ISNUMBER($AK63),$AK63=0,$U63=0),1,"")</f>
        <v/>
      </c>
      <c r="AW63" t="str">
        <f>IF(AND(ISNUMBER($AL63),$AL63=0,$V63=0),1,"")</f>
        <v/>
      </c>
      <c r="AX63" t="str">
        <f>IF(AND(ISNUMBER($AM63),$AM63=0,$W63=0),1,"")</f>
        <v/>
      </c>
      <c r="AY63" t="str">
        <f>IF(AND(ISNUMBER($AN63),$AN63=0,$X63=0),1,"")</f>
        <v/>
      </c>
      <c r="AZ63" s="1" t="str">
        <f>IF(AND(ISNUMBER($AH63),$AH63=0,$R63=1),1,"")</f>
        <v/>
      </c>
      <c r="BA63" s="1" t="str">
        <f>IF(AND(ISNUMBER($AI63),$AI63=0,$S63=1),1,"")</f>
        <v/>
      </c>
      <c r="BB63" s="1" t="str">
        <f>IF(AND(ISNUMBER($AJ63),$AJ63=0,$T63=1),1,"")</f>
        <v/>
      </c>
      <c r="BC63" s="1" t="str">
        <f>IF(AND(ISNUMBER($AK63),$AK63=0,$U63=1),1,"")</f>
        <v/>
      </c>
      <c r="BD63" s="1" t="str">
        <f>IF(AND(ISNUMBER($AL63),$AL63=0,$V63=1),1,"")</f>
        <v/>
      </c>
      <c r="BE63" s="1" t="str">
        <f>IF(AND(ISNUMBER($AM63),$AM63=0,$W63=1),1,"")</f>
        <v/>
      </c>
      <c r="BF63" s="1" t="str">
        <f>IF(AND(ISNUMBER($AN63),$AN63=0,$X63=1),1,"")</f>
        <v/>
      </c>
      <c r="BG63" t="str">
        <f>IF(AND(ISNUMBER($AH63),$AH63=1,$R63=0),1,"")</f>
        <v/>
      </c>
      <c r="BH63" t="str">
        <f>IF(AND(ISNUMBER($AI63),$AI63=1,$S63=0),1,"")</f>
        <v/>
      </c>
      <c r="BI63" t="str">
        <f>IF(AND(ISNUMBER($AJ63),$AJ63=1,$T63=0),1,"")</f>
        <v/>
      </c>
      <c r="BJ63" t="str">
        <f>IF(AND(ISNUMBER($AK63),$AK63=1,$U63=0),1,"")</f>
        <v/>
      </c>
      <c r="BK63" t="str">
        <f>IF(AND(ISNUMBER($AL63),$AL63=1,$V63=0),1,"")</f>
        <v/>
      </c>
      <c r="BL63" t="str">
        <f>IF(AND(ISNUMBER($AM63),$AM63=1,$W63=0),1,"")</f>
        <v/>
      </c>
      <c r="BM63" t="str">
        <f>IF(AND(ISNUMBER($AN63),$AN63=1,$X63=0),1,"")</f>
        <v/>
      </c>
      <c r="BN63" s="16" t="str">
        <f>IF(AND(ISNUMBER($AH63),$AH63=1,$R63=1),1,"")</f>
        <v/>
      </c>
      <c r="BO63" s="16" t="str">
        <f>IF(AND(ISNUMBER($AI63),$AI63=1,$S63=1),1,"")</f>
        <v/>
      </c>
      <c r="BP63" s="16" t="str">
        <f>IF(AND(ISNUMBER($AJ63),$AJ63=1,$T63=1),1,"")</f>
        <v/>
      </c>
      <c r="BQ63" s="16" t="str">
        <f>IF(AND(ISNUMBER($AK63),$AK63=1,$U63=1),1,"")</f>
        <v/>
      </c>
      <c r="BR63" s="16" t="str">
        <f>IF(AND(ISNUMBER($AL63),$AL63=1,$V63=1),1,"")</f>
        <v/>
      </c>
      <c r="BS63" s="16" t="str">
        <f>IF(AND(ISNUMBER($AM63),$AM63=1,$W63=1),1,"")</f>
        <v/>
      </c>
      <c r="BT63" s="16" t="str">
        <f>IF(AND(ISNUMBER($AN63),$AN63=1,$X63=1),1,"")</f>
        <v/>
      </c>
      <c r="BU63" s="35" t="str">
        <f t="shared" si="1"/>
        <v/>
      </c>
    </row>
    <row r="64" spans="1:73" customFormat="1" x14ac:dyDescent="0.2">
      <c r="A64" s="1">
        <v>63</v>
      </c>
      <c r="B64" s="1">
        <v>0</v>
      </c>
      <c r="C64" s="1">
        <v>0</v>
      </c>
      <c r="D64" s="1">
        <v>0</v>
      </c>
      <c r="E64" s="2"/>
      <c r="F64">
        <v>63</v>
      </c>
      <c r="G64" t="s">
        <v>19</v>
      </c>
      <c r="H64" t="s">
        <v>20</v>
      </c>
      <c r="I64">
        <v>11</v>
      </c>
      <c r="J64">
        <v>28</v>
      </c>
      <c r="K64" s="31">
        <v>21</v>
      </c>
      <c r="L64">
        <v>2</v>
      </c>
      <c r="M64">
        <v>54</v>
      </c>
      <c r="N64">
        <v>13</v>
      </c>
      <c r="O64" s="2"/>
      <c r="X64" s="25"/>
      <c r="Y64" t="str">
        <f t="shared" si="0"/>
        <v>https://github.com/apigee-127/swagger-test-templates/commit/232a50eb7edc00c33c73f59e64eb1b7bb829cf3f</v>
      </c>
      <c r="Z64" t="s">
        <v>365</v>
      </c>
      <c r="AA64" s="2"/>
      <c r="AR64" s="30" t="s">
        <v>365</v>
      </c>
      <c r="AS64" t="str">
        <f>IF(AND(ISNUMBER($AH64),$AH64=0,$R64=0),1,"")</f>
        <v/>
      </c>
      <c r="AT64" t="str">
        <f>IF(AND(ISNUMBER($AI64),$AI64=0,$S64=0),1,"")</f>
        <v/>
      </c>
      <c r="AU64" t="str">
        <f>IF(AND(ISNUMBER($AJ64),$AJ64=0,$T64=0),1,"")</f>
        <v/>
      </c>
      <c r="AV64" t="str">
        <f>IF(AND(ISNUMBER($AK64),$AK64=0,$U64=0),1,"")</f>
        <v/>
      </c>
      <c r="AW64" t="str">
        <f>IF(AND(ISNUMBER($AL64),$AL64=0,$V64=0),1,"")</f>
        <v/>
      </c>
      <c r="AX64" t="str">
        <f>IF(AND(ISNUMBER($AM64),$AM64=0,$W64=0),1,"")</f>
        <v/>
      </c>
      <c r="AY64" t="str">
        <f>IF(AND(ISNUMBER($AN64),$AN64=0,$X64=0),1,"")</f>
        <v/>
      </c>
      <c r="AZ64" s="1" t="str">
        <f>IF(AND(ISNUMBER($AH64),$AH64=0,$R64=1),1,"")</f>
        <v/>
      </c>
      <c r="BA64" s="1" t="str">
        <f>IF(AND(ISNUMBER($AI64),$AI64=0,$S64=1),1,"")</f>
        <v/>
      </c>
      <c r="BB64" s="1" t="str">
        <f>IF(AND(ISNUMBER($AJ64),$AJ64=0,$T64=1),1,"")</f>
        <v/>
      </c>
      <c r="BC64" s="1" t="str">
        <f>IF(AND(ISNUMBER($AK64),$AK64=0,$U64=1),1,"")</f>
        <v/>
      </c>
      <c r="BD64" s="1" t="str">
        <f>IF(AND(ISNUMBER($AL64),$AL64=0,$V64=1),1,"")</f>
        <v/>
      </c>
      <c r="BE64" s="1" t="str">
        <f>IF(AND(ISNUMBER($AM64),$AM64=0,$W64=1),1,"")</f>
        <v/>
      </c>
      <c r="BF64" s="1" t="str">
        <f>IF(AND(ISNUMBER($AN64),$AN64=0,$X64=1),1,"")</f>
        <v/>
      </c>
      <c r="BG64" t="str">
        <f>IF(AND(ISNUMBER($AH64),$AH64=1,$R64=0),1,"")</f>
        <v/>
      </c>
      <c r="BH64" t="str">
        <f>IF(AND(ISNUMBER($AI64),$AI64=1,$S64=0),1,"")</f>
        <v/>
      </c>
      <c r="BI64" t="str">
        <f>IF(AND(ISNUMBER($AJ64),$AJ64=1,$T64=0),1,"")</f>
        <v/>
      </c>
      <c r="BJ64" t="str">
        <f>IF(AND(ISNUMBER($AK64),$AK64=1,$U64=0),1,"")</f>
        <v/>
      </c>
      <c r="BK64" t="str">
        <f>IF(AND(ISNUMBER($AL64),$AL64=1,$V64=0),1,"")</f>
        <v/>
      </c>
      <c r="BL64" t="str">
        <f>IF(AND(ISNUMBER($AM64),$AM64=1,$W64=0),1,"")</f>
        <v/>
      </c>
      <c r="BM64" t="str">
        <f>IF(AND(ISNUMBER($AN64),$AN64=1,$X64=0),1,"")</f>
        <v/>
      </c>
      <c r="BN64" s="16" t="str">
        <f>IF(AND(ISNUMBER($AH64),$AH64=1,$R64=1),1,"")</f>
        <v/>
      </c>
      <c r="BO64" s="16" t="str">
        <f>IF(AND(ISNUMBER($AI64),$AI64=1,$S64=1),1,"")</f>
        <v/>
      </c>
      <c r="BP64" s="16" t="str">
        <f>IF(AND(ISNUMBER($AJ64),$AJ64=1,$T64=1),1,"")</f>
        <v/>
      </c>
      <c r="BQ64" s="16" t="str">
        <f>IF(AND(ISNUMBER($AK64),$AK64=1,$U64=1),1,"")</f>
        <v/>
      </c>
      <c r="BR64" s="16" t="str">
        <f>IF(AND(ISNUMBER($AL64),$AL64=1,$V64=1),1,"")</f>
        <v/>
      </c>
      <c r="BS64" s="16" t="str">
        <f>IF(AND(ISNUMBER($AM64),$AM64=1,$W64=1),1,"")</f>
        <v/>
      </c>
      <c r="BT64" s="16" t="str">
        <f>IF(AND(ISNUMBER($AN64),$AN64=1,$X64=1),1,"")</f>
        <v/>
      </c>
      <c r="BU64" s="35" t="str">
        <f t="shared" si="1"/>
        <v/>
      </c>
    </row>
    <row r="65" spans="1:73" customFormat="1" x14ac:dyDescent="0.2">
      <c r="A65" s="1">
        <v>64</v>
      </c>
      <c r="B65" s="1">
        <v>0</v>
      </c>
      <c r="C65" s="1">
        <v>0</v>
      </c>
      <c r="D65" s="1">
        <v>0</v>
      </c>
      <c r="E65" s="2"/>
      <c r="F65">
        <v>64</v>
      </c>
      <c r="G65" t="s">
        <v>19</v>
      </c>
      <c r="H65" t="s">
        <v>20</v>
      </c>
      <c r="I65">
        <v>11</v>
      </c>
      <c r="J65">
        <v>28</v>
      </c>
      <c r="K65" s="31">
        <v>21</v>
      </c>
      <c r="L65">
        <v>3</v>
      </c>
      <c r="M65">
        <v>54</v>
      </c>
      <c r="N65">
        <v>22</v>
      </c>
      <c r="O65" s="2"/>
      <c r="X65" s="25"/>
      <c r="Y65" t="str">
        <f t="shared" si="0"/>
        <v>https://github.com/apigee-127/swagger-test-templates/commit/232a50eb7edc00c33c73f59e64eb1b7bb829cf3f</v>
      </c>
      <c r="Z65" t="s">
        <v>365</v>
      </c>
      <c r="AA65" s="2"/>
      <c r="AR65" s="30" t="s">
        <v>365</v>
      </c>
      <c r="AS65" t="str">
        <f>IF(AND(ISNUMBER($AH65),$AH65=0,$R65=0),1,"")</f>
        <v/>
      </c>
      <c r="AT65" t="str">
        <f>IF(AND(ISNUMBER($AI65),$AI65=0,$S65=0),1,"")</f>
        <v/>
      </c>
      <c r="AU65" t="str">
        <f>IF(AND(ISNUMBER($AJ65),$AJ65=0,$T65=0),1,"")</f>
        <v/>
      </c>
      <c r="AV65" t="str">
        <f>IF(AND(ISNUMBER($AK65),$AK65=0,$U65=0),1,"")</f>
        <v/>
      </c>
      <c r="AW65" t="str">
        <f>IF(AND(ISNUMBER($AL65),$AL65=0,$V65=0),1,"")</f>
        <v/>
      </c>
      <c r="AX65" t="str">
        <f>IF(AND(ISNUMBER($AM65),$AM65=0,$W65=0),1,"")</f>
        <v/>
      </c>
      <c r="AY65" t="str">
        <f>IF(AND(ISNUMBER($AN65),$AN65=0,$X65=0),1,"")</f>
        <v/>
      </c>
      <c r="AZ65" s="1" t="str">
        <f>IF(AND(ISNUMBER($AH65),$AH65=0,$R65=1),1,"")</f>
        <v/>
      </c>
      <c r="BA65" s="1" t="str">
        <f>IF(AND(ISNUMBER($AI65),$AI65=0,$S65=1),1,"")</f>
        <v/>
      </c>
      <c r="BB65" s="1" t="str">
        <f>IF(AND(ISNUMBER($AJ65),$AJ65=0,$T65=1),1,"")</f>
        <v/>
      </c>
      <c r="BC65" s="1" t="str">
        <f>IF(AND(ISNUMBER($AK65),$AK65=0,$U65=1),1,"")</f>
        <v/>
      </c>
      <c r="BD65" s="1" t="str">
        <f>IF(AND(ISNUMBER($AL65),$AL65=0,$V65=1),1,"")</f>
        <v/>
      </c>
      <c r="BE65" s="1" t="str">
        <f>IF(AND(ISNUMBER($AM65),$AM65=0,$W65=1),1,"")</f>
        <v/>
      </c>
      <c r="BF65" s="1" t="str">
        <f>IF(AND(ISNUMBER($AN65),$AN65=0,$X65=1),1,"")</f>
        <v/>
      </c>
      <c r="BG65" t="str">
        <f>IF(AND(ISNUMBER($AH65),$AH65=1,$R65=0),1,"")</f>
        <v/>
      </c>
      <c r="BH65" t="str">
        <f>IF(AND(ISNUMBER($AI65),$AI65=1,$S65=0),1,"")</f>
        <v/>
      </c>
      <c r="BI65" t="str">
        <f>IF(AND(ISNUMBER($AJ65),$AJ65=1,$T65=0),1,"")</f>
        <v/>
      </c>
      <c r="BJ65" t="str">
        <f>IF(AND(ISNUMBER($AK65),$AK65=1,$U65=0),1,"")</f>
        <v/>
      </c>
      <c r="BK65" t="str">
        <f>IF(AND(ISNUMBER($AL65),$AL65=1,$V65=0),1,"")</f>
        <v/>
      </c>
      <c r="BL65" t="str">
        <f>IF(AND(ISNUMBER($AM65),$AM65=1,$W65=0),1,"")</f>
        <v/>
      </c>
      <c r="BM65" t="str">
        <f>IF(AND(ISNUMBER($AN65),$AN65=1,$X65=0),1,"")</f>
        <v/>
      </c>
      <c r="BN65" s="16" t="str">
        <f>IF(AND(ISNUMBER($AH65),$AH65=1,$R65=1),1,"")</f>
        <v/>
      </c>
      <c r="BO65" s="16" t="str">
        <f>IF(AND(ISNUMBER($AI65),$AI65=1,$S65=1),1,"")</f>
        <v/>
      </c>
      <c r="BP65" s="16" t="str">
        <f>IF(AND(ISNUMBER($AJ65),$AJ65=1,$T65=1),1,"")</f>
        <v/>
      </c>
      <c r="BQ65" s="16" t="str">
        <f>IF(AND(ISNUMBER($AK65),$AK65=1,$U65=1),1,"")</f>
        <v/>
      </c>
      <c r="BR65" s="16" t="str">
        <f>IF(AND(ISNUMBER($AL65),$AL65=1,$V65=1),1,"")</f>
        <v/>
      </c>
      <c r="BS65" s="16" t="str">
        <f>IF(AND(ISNUMBER($AM65),$AM65=1,$W65=1),1,"")</f>
        <v/>
      </c>
      <c r="BT65" s="16" t="str">
        <f>IF(AND(ISNUMBER($AN65),$AN65=1,$X65=1),1,"")</f>
        <v/>
      </c>
      <c r="BU65" s="35" t="str">
        <f t="shared" si="1"/>
        <v/>
      </c>
    </row>
    <row r="66" spans="1:73" customFormat="1" x14ac:dyDescent="0.2">
      <c r="A66" s="1">
        <v>65</v>
      </c>
      <c r="B66" s="1">
        <v>0</v>
      </c>
      <c r="C66" s="1">
        <v>0</v>
      </c>
      <c r="D66" s="1">
        <v>0</v>
      </c>
      <c r="E66" s="2"/>
      <c r="F66">
        <v>65</v>
      </c>
      <c r="G66" t="s">
        <v>19</v>
      </c>
      <c r="H66" t="s">
        <v>20</v>
      </c>
      <c r="I66">
        <v>11</v>
      </c>
      <c r="J66">
        <v>28</v>
      </c>
      <c r="K66" s="31">
        <v>21</v>
      </c>
      <c r="L66">
        <v>4</v>
      </c>
      <c r="M66">
        <v>54</v>
      </c>
      <c r="N66">
        <v>31</v>
      </c>
      <c r="O66" s="2"/>
      <c r="X66" s="25"/>
      <c r="Y66" t="str">
        <f t="shared" si="0"/>
        <v>https://github.com/apigee-127/swagger-test-templates/commit/232a50eb7edc00c33c73f59e64eb1b7bb829cf3f</v>
      </c>
      <c r="Z66" t="s">
        <v>365</v>
      </c>
      <c r="AA66" s="2"/>
      <c r="AR66" s="30" t="s">
        <v>365</v>
      </c>
      <c r="AS66" t="str">
        <f>IF(AND(ISNUMBER($AH66),$AH66=0,$R66=0),1,"")</f>
        <v/>
      </c>
      <c r="AT66" t="str">
        <f>IF(AND(ISNUMBER($AI66),$AI66=0,$S66=0),1,"")</f>
        <v/>
      </c>
      <c r="AU66" t="str">
        <f>IF(AND(ISNUMBER($AJ66),$AJ66=0,$T66=0),1,"")</f>
        <v/>
      </c>
      <c r="AV66" t="str">
        <f>IF(AND(ISNUMBER($AK66),$AK66=0,$U66=0),1,"")</f>
        <v/>
      </c>
      <c r="AW66" t="str">
        <f>IF(AND(ISNUMBER($AL66),$AL66=0,$V66=0),1,"")</f>
        <v/>
      </c>
      <c r="AX66" t="str">
        <f>IF(AND(ISNUMBER($AM66),$AM66=0,$W66=0),1,"")</f>
        <v/>
      </c>
      <c r="AY66" t="str">
        <f>IF(AND(ISNUMBER($AN66),$AN66=0,$X66=0),1,"")</f>
        <v/>
      </c>
      <c r="AZ66" s="1" t="str">
        <f>IF(AND(ISNUMBER($AH66),$AH66=0,$R66=1),1,"")</f>
        <v/>
      </c>
      <c r="BA66" s="1" t="str">
        <f>IF(AND(ISNUMBER($AI66),$AI66=0,$S66=1),1,"")</f>
        <v/>
      </c>
      <c r="BB66" s="1" t="str">
        <f>IF(AND(ISNUMBER($AJ66),$AJ66=0,$T66=1),1,"")</f>
        <v/>
      </c>
      <c r="BC66" s="1" t="str">
        <f>IF(AND(ISNUMBER($AK66),$AK66=0,$U66=1),1,"")</f>
        <v/>
      </c>
      <c r="BD66" s="1" t="str">
        <f>IF(AND(ISNUMBER($AL66),$AL66=0,$V66=1),1,"")</f>
        <v/>
      </c>
      <c r="BE66" s="1" t="str">
        <f>IF(AND(ISNUMBER($AM66),$AM66=0,$W66=1),1,"")</f>
        <v/>
      </c>
      <c r="BF66" s="1" t="str">
        <f>IF(AND(ISNUMBER($AN66),$AN66=0,$X66=1),1,"")</f>
        <v/>
      </c>
      <c r="BG66" t="str">
        <f>IF(AND(ISNUMBER($AH66),$AH66=1,$R66=0),1,"")</f>
        <v/>
      </c>
      <c r="BH66" t="str">
        <f>IF(AND(ISNUMBER($AI66),$AI66=1,$S66=0),1,"")</f>
        <v/>
      </c>
      <c r="BI66" t="str">
        <f>IF(AND(ISNUMBER($AJ66),$AJ66=1,$T66=0),1,"")</f>
        <v/>
      </c>
      <c r="BJ66" t="str">
        <f>IF(AND(ISNUMBER($AK66),$AK66=1,$U66=0),1,"")</f>
        <v/>
      </c>
      <c r="BK66" t="str">
        <f>IF(AND(ISNUMBER($AL66),$AL66=1,$V66=0),1,"")</f>
        <v/>
      </c>
      <c r="BL66" t="str">
        <f>IF(AND(ISNUMBER($AM66),$AM66=1,$W66=0),1,"")</f>
        <v/>
      </c>
      <c r="BM66" t="str">
        <f>IF(AND(ISNUMBER($AN66),$AN66=1,$X66=0),1,"")</f>
        <v/>
      </c>
      <c r="BN66" s="16" t="str">
        <f>IF(AND(ISNUMBER($AH66),$AH66=1,$R66=1),1,"")</f>
        <v/>
      </c>
      <c r="BO66" s="16" t="str">
        <f>IF(AND(ISNUMBER($AI66),$AI66=1,$S66=1),1,"")</f>
        <v/>
      </c>
      <c r="BP66" s="16" t="str">
        <f>IF(AND(ISNUMBER($AJ66),$AJ66=1,$T66=1),1,"")</f>
        <v/>
      </c>
      <c r="BQ66" s="16" t="str">
        <f>IF(AND(ISNUMBER($AK66),$AK66=1,$U66=1),1,"")</f>
        <v/>
      </c>
      <c r="BR66" s="16" t="str">
        <f>IF(AND(ISNUMBER($AL66),$AL66=1,$V66=1),1,"")</f>
        <v/>
      </c>
      <c r="BS66" s="16" t="str">
        <f>IF(AND(ISNUMBER($AM66),$AM66=1,$W66=1),1,"")</f>
        <v/>
      </c>
      <c r="BT66" s="16" t="str">
        <f>IF(AND(ISNUMBER($AN66),$AN66=1,$X66=1),1,"")</f>
        <v/>
      </c>
      <c r="BU66" s="35" t="str">
        <f t="shared" si="1"/>
        <v/>
      </c>
    </row>
    <row r="67" spans="1:73" customFormat="1" x14ac:dyDescent="0.2">
      <c r="A67" s="1">
        <v>66</v>
      </c>
      <c r="B67" s="1">
        <v>0</v>
      </c>
      <c r="C67" s="1">
        <v>0</v>
      </c>
      <c r="D67" s="1">
        <v>0</v>
      </c>
      <c r="E67" s="2"/>
      <c r="F67">
        <v>66</v>
      </c>
      <c r="G67" t="s">
        <v>19</v>
      </c>
      <c r="H67" t="s">
        <v>20</v>
      </c>
      <c r="I67">
        <v>11</v>
      </c>
      <c r="J67">
        <v>28</v>
      </c>
      <c r="K67" s="31">
        <v>21</v>
      </c>
      <c r="L67">
        <v>5</v>
      </c>
      <c r="M67">
        <v>54</v>
      </c>
      <c r="N67">
        <v>40</v>
      </c>
      <c r="O67" s="2"/>
      <c r="X67" s="25"/>
      <c r="Y67" t="str">
        <f t="shared" ref="Y67:Y130" si="2">H67</f>
        <v>https://github.com/apigee-127/swagger-test-templates/commit/232a50eb7edc00c33c73f59e64eb1b7bb829cf3f</v>
      </c>
      <c r="Z67" t="s">
        <v>365</v>
      </c>
      <c r="AA67" s="2"/>
      <c r="AR67" s="30" t="s">
        <v>365</v>
      </c>
      <c r="AS67" t="str">
        <f>IF(AND(ISNUMBER($AH67),$AH67=0,$R67=0),1,"")</f>
        <v/>
      </c>
      <c r="AT67" t="str">
        <f>IF(AND(ISNUMBER($AI67),$AI67=0,$S67=0),1,"")</f>
        <v/>
      </c>
      <c r="AU67" t="str">
        <f>IF(AND(ISNUMBER($AJ67),$AJ67=0,$T67=0),1,"")</f>
        <v/>
      </c>
      <c r="AV67" t="str">
        <f>IF(AND(ISNUMBER($AK67),$AK67=0,$U67=0),1,"")</f>
        <v/>
      </c>
      <c r="AW67" t="str">
        <f>IF(AND(ISNUMBER($AL67),$AL67=0,$V67=0),1,"")</f>
        <v/>
      </c>
      <c r="AX67" t="str">
        <f>IF(AND(ISNUMBER($AM67),$AM67=0,$W67=0),1,"")</f>
        <v/>
      </c>
      <c r="AY67" t="str">
        <f>IF(AND(ISNUMBER($AN67),$AN67=0,$X67=0),1,"")</f>
        <v/>
      </c>
      <c r="AZ67" s="1" t="str">
        <f>IF(AND(ISNUMBER($AH67),$AH67=0,$R67=1),1,"")</f>
        <v/>
      </c>
      <c r="BA67" s="1" t="str">
        <f>IF(AND(ISNUMBER($AI67),$AI67=0,$S67=1),1,"")</f>
        <v/>
      </c>
      <c r="BB67" s="1" t="str">
        <f>IF(AND(ISNUMBER($AJ67),$AJ67=0,$T67=1),1,"")</f>
        <v/>
      </c>
      <c r="BC67" s="1" t="str">
        <f>IF(AND(ISNUMBER($AK67),$AK67=0,$U67=1),1,"")</f>
        <v/>
      </c>
      <c r="BD67" s="1" t="str">
        <f>IF(AND(ISNUMBER($AL67),$AL67=0,$V67=1),1,"")</f>
        <v/>
      </c>
      <c r="BE67" s="1" t="str">
        <f>IF(AND(ISNUMBER($AM67),$AM67=0,$W67=1),1,"")</f>
        <v/>
      </c>
      <c r="BF67" s="1" t="str">
        <f>IF(AND(ISNUMBER($AN67),$AN67=0,$X67=1),1,"")</f>
        <v/>
      </c>
      <c r="BG67" t="str">
        <f>IF(AND(ISNUMBER($AH67),$AH67=1,$R67=0),1,"")</f>
        <v/>
      </c>
      <c r="BH67" t="str">
        <f>IF(AND(ISNUMBER($AI67),$AI67=1,$S67=0),1,"")</f>
        <v/>
      </c>
      <c r="BI67" t="str">
        <f>IF(AND(ISNUMBER($AJ67),$AJ67=1,$T67=0),1,"")</f>
        <v/>
      </c>
      <c r="BJ67" t="str">
        <f>IF(AND(ISNUMBER($AK67),$AK67=1,$U67=0),1,"")</f>
        <v/>
      </c>
      <c r="BK67" t="str">
        <f>IF(AND(ISNUMBER($AL67),$AL67=1,$V67=0),1,"")</f>
        <v/>
      </c>
      <c r="BL67" t="str">
        <f>IF(AND(ISNUMBER($AM67),$AM67=1,$W67=0),1,"")</f>
        <v/>
      </c>
      <c r="BM67" t="str">
        <f>IF(AND(ISNUMBER($AN67),$AN67=1,$X67=0),1,"")</f>
        <v/>
      </c>
      <c r="BN67" s="16" t="str">
        <f>IF(AND(ISNUMBER($AH67),$AH67=1,$R67=1),1,"")</f>
        <v/>
      </c>
      <c r="BO67" s="16" t="str">
        <f>IF(AND(ISNUMBER($AI67),$AI67=1,$S67=1),1,"")</f>
        <v/>
      </c>
      <c r="BP67" s="16" t="str">
        <f>IF(AND(ISNUMBER($AJ67),$AJ67=1,$T67=1),1,"")</f>
        <v/>
      </c>
      <c r="BQ67" s="16" t="str">
        <f>IF(AND(ISNUMBER($AK67),$AK67=1,$U67=1),1,"")</f>
        <v/>
      </c>
      <c r="BR67" s="16" t="str">
        <f>IF(AND(ISNUMBER($AL67),$AL67=1,$V67=1),1,"")</f>
        <v/>
      </c>
      <c r="BS67" s="16" t="str">
        <f>IF(AND(ISNUMBER($AM67),$AM67=1,$W67=1),1,"")</f>
        <v/>
      </c>
      <c r="BT67" s="16" t="str">
        <f>IF(AND(ISNUMBER($AN67),$AN67=1,$X67=1),1,"")</f>
        <v/>
      </c>
      <c r="BU67" s="35" t="str">
        <f t="shared" ref="BU67:BU130" si="3">IF(SUM(AS67:AY67,BN67:BT67)&gt;0,SUM(AS67:AY67,BN67:BT67),"")</f>
        <v/>
      </c>
    </row>
    <row r="68" spans="1:73" customFormat="1" x14ac:dyDescent="0.2">
      <c r="A68" s="1">
        <v>67</v>
      </c>
      <c r="B68" s="1">
        <v>0</v>
      </c>
      <c r="C68" s="1">
        <v>0</v>
      </c>
      <c r="D68" s="1">
        <v>0</v>
      </c>
      <c r="E68" s="2"/>
      <c r="F68">
        <v>67</v>
      </c>
      <c r="G68" t="s">
        <v>19</v>
      </c>
      <c r="H68" t="s">
        <v>20</v>
      </c>
      <c r="I68">
        <v>11</v>
      </c>
      <c r="J68">
        <v>28</v>
      </c>
      <c r="K68" s="31">
        <v>21</v>
      </c>
      <c r="L68">
        <v>6</v>
      </c>
      <c r="M68">
        <v>54</v>
      </c>
      <c r="N68">
        <v>49</v>
      </c>
      <c r="O68" s="2"/>
      <c r="X68" s="25"/>
      <c r="Y68" t="str">
        <f t="shared" si="2"/>
        <v>https://github.com/apigee-127/swagger-test-templates/commit/232a50eb7edc00c33c73f59e64eb1b7bb829cf3f</v>
      </c>
      <c r="Z68" t="s">
        <v>365</v>
      </c>
      <c r="AA68" s="2"/>
      <c r="AR68" s="30" t="s">
        <v>365</v>
      </c>
      <c r="AS68" t="str">
        <f>IF(AND(ISNUMBER($AH68),$AH68=0,$R68=0),1,"")</f>
        <v/>
      </c>
      <c r="AT68" t="str">
        <f>IF(AND(ISNUMBER($AI68),$AI68=0,$S68=0),1,"")</f>
        <v/>
      </c>
      <c r="AU68" t="str">
        <f>IF(AND(ISNUMBER($AJ68),$AJ68=0,$T68=0),1,"")</f>
        <v/>
      </c>
      <c r="AV68" t="str">
        <f>IF(AND(ISNUMBER($AK68),$AK68=0,$U68=0),1,"")</f>
        <v/>
      </c>
      <c r="AW68" t="str">
        <f>IF(AND(ISNUMBER($AL68),$AL68=0,$V68=0),1,"")</f>
        <v/>
      </c>
      <c r="AX68" t="str">
        <f>IF(AND(ISNUMBER($AM68),$AM68=0,$W68=0),1,"")</f>
        <v/>
      </c>
      <c r="AY68" t="str">
        <f>IF(AND(ISNUMBER($AN68),$AN68=0,$X68=0),1,"")</f>
        <v/>
      </c>
      <c r="AZ68" s="1" t="str">
        <f>IF(AND(ISNUMBER($AH68),$AH68=0,$R68=1),1,"")</f>
        <v/>
      </c>
      <c r="BA68" s="1" t="str">
        <f>IF(AND(ISNUMBER($AI68),$AI68=0,$S68=1),1,"")</f>
        <v/>
      </c>
      <c r="BB68" s="1" t="str">
        <f>IF(AND(ISNUMBER($AJ68),$AJ68=0,$T68=1),1,"")</f>
        <v/>
      </c>
      <c r="BC68" s="1" t="str">
        <f>IF(AND(ISNUMBER($AK68),$AK68=0,$U68=1),1,"")</f>
        <v/>
      </c>
      <c r="BD68" s="1" t="str">
        <f>IF(AND(ISNUMBER($AL68),$AL68=0,$V68=1),1,"")</f>
        <v/>
      </c>
      <c r="BE68" s="1" t="str">
        <f>IF(AND(ISNUMBER($AM68),$AM68=0,$W68=1),1,"")</f>
        <v/>
      </c>
      <c r="BF68" s="1" t="str">
        <f>IF(AND(ISNUMBER($AN68),$AN68=0,$X68=1),1,"")</f>
        <v/>
      </c>
      <c r="BG68" t="str">
        <f>IF(AND(ISNUMBER($AH68),$AH68=1,$R68=0),1,"")</f>
        <v/>
      </c>
      <c r="BH68" t="str">
        <f>IF(AND(ISNUMBER($AI68),$AI68=1,$S68=0),1,"")</f>
        <v/>
      </c>
      <c r="BI68" t="str">
        <f>IF(AND(ISNUMBER($AJ68),$AJ68=1,$T68=0),1,"")</f>
        <v/>
      </c>
      <c r="BJ68" t="str">
        <f>IF(AND(ISNUMBER($AK68),$AK68=1,$U68=0),1,"")</f>
        <v/>
      </c>
      <c r="BK68" t="str">
        <f>IF(AND(ISNUMBER($AL68),$AL68=1,$V68=0),1,"")</f>
        <v/>
      </c>
      <c r="BL68" t="str">
        <f>IF(AND(ISNUMBER($AM68),$AM68=1,$W68=0),1,"")</f>
        <v/>
      </c>
      <c r="BM68" t="str">
        <f>IF(AND(ISNUMBER($AN68),$AN68=1,$X68=0),1,"")</f>
        <v/>
      </c>
      <c r="BN68" s="16" t="str">
        <f>IF(AND(ISNUMBER($AH68),$AH68=1,$R68=1),1,"")</f>
        <v/>
      </c>
      <c r="BO68" s="16" t="str">
        <f>IF(AND(ISNUMBER($AI68),$AI68=1,$S68=1),1,"")</f>
        <v/>
      </c>
      <c r="BP68" s="16" t="str">
        <f>IF(AND(ISNUMBER($AJ68),$AJ68=1,$T68=1),1,"")</f>
        <v/>
      </c>
      <c r="BQ68" s="16" t="str">
        <f>IF(AND(ISNUMBER($AK68),$AK68=1,$U68=1),1,"")</f>
        <v/>
      </c>
      <c r="BR68" s="16" t="str">
        <f>IF(AND(ISNUMBER($AL68),$AL68=1,$V68=1),1,"")</f>
        <v/>
      </c>
      <c r="BS68" s="16" t="str">
        <f>IF(AND(ISNUMBER($AM68),$AM68=1,$W68=1),1,"")</f>
        <v/>
      </c>
      <c r="BT68" s="16" t="str">
        <f>IF(AND(ISNUMBER($AN68),$AN68=1,$X68=1),1,"")</f>
        <v/>
      </c>
      <c r="BU68" s="35" t="str">
        <f t="shared" si="3"/>
        <v/>
      </c>
    </row>
    <row r="69" spans="1:73" customFormat="1" x14ac:dyDescent="0.2">
      <c r="A69" s="1">
        <v>68</v>
      </c>
      <c r="B69" s="1">
        <v>0</v>
      </c>
      <c r="C69" s="1">
        <v>0</v>
      </c>
      <c r="D69" s="1">
        <v>0</v>
      </c>
      <c r="E69" s="2"/>
      <c r="F69">
        <v>68</v>
      </c>
      <c r="G69" t="s">
        <v>19</v>
      </c>
      <c r="H69" t="s">
        <v>20</v>
      </c>
      <c r="I69">
        <v>11</v>
      </c>
      <c r="J69">
        <v>28</v>
      </c>
      <c r="K69" s="31">
        <v>22</v>
      </c>
      <c r="L69">
        <v>1</v>
      </c>
      <c r="M69">
        <v>54</v>
      </c>
      <c r="N69">
        <v>4</v>
      </c>
      <c r="O69" s="2"/>
      <c r="X69" s="25"/>
      <c r="Y69" t="str">
        <f t="shared" si="2"/>
        <v>https://github.com/apigee-127/swagger-test-templates/commit/232a50eb7edc00c33c73f59e64eb1b7bb829cf3f</v>
      </c>
      <c r="Z69" t="s">
        <v>365</v>
      </c>
      <c r="AA69" s="2"/>
      <c r="AR69" s="30" t="s">
        <v>365</v>
      </c>
      <c r="AS69" t="str">
        <f>IF(AND(ISNUMBER($AH69),$AH69=0,$R69=0),1,"")</f>
        <v/>
      </c>
      <c r="AT69" t="str">
        <f>IF(AND(ISNUMBER($AI69),$AI69=0,$S69=0),1,"")</f>
        <v/>
      </c>
      <c r="AU69" t="str">
        <f>IF(AND(ISNUMBER($AJ69),$AJ69=0,$T69=0),1,"")</f>
        <v/>
      </c>
      <c r="AV69" t="str">
        <f>IF(AND(ISNUMBER($AK69),$AK69=0,$U69=0),1,"")</f>
        <v/>
      </c>
      <c r="AW69" t="str">
        <f>IF(AND(ISNUMBER($AL69),$AL69=0,$V69=0),1,"")</f>
        <v/>
      </c>
      <c r="AX69" t="str">
        <f>IF(AND(ISNUMBER($AM69),$AM69=0,$W69=0),1,"")</f>
        <v/>
      </c>
      <c r="AY69" t="str">
        <f>IF(AND(ISNUMBER($AN69),$AN69=0,$X69=0),1,"")</f>
        <v/>
      </c>
      <c r="AZ69" s="1" t="str">
        <f>IF(AND(ISNUMBER($AH69),$AH69=0,$R69=1),1,"")</f>
        <v/>
      </c>
      <c r="BA69" s="1" t="str">
        <f>IF(AND(ISNUMBER($AI69),$AI69=0,$S69=1),1,"")</f>
        <v/>
      </c>
      <c r="BB69" s="1" t="str">
        <f>IF(AND(ISNUMBER($AJ69),$AJ69=0,$T69=1),1,"")</f>
        <v/>
      </c>
      <c r="BC69" s="1" t="str">
        <f>IF(AND(ISNUMBER($AK69),$AK69=0,$U69=1),1,"")</f>
        <v/>
      </c>
      <c r="BD69" s="1" t="str">
        <f>IF(AND(ISNUMBER($AL69),$AL69=0,$V69=1),1,"")</f>
        <v/>
      </c>
      <c r="BE69" s="1" t="str">
        <f>IF(AND(ISNUMBER($AM69),$AM69=0,$W69=1),1,"")</f>
        <v/>
      </c>
      <c r="BF69" s="1" t="str">
        <f>IF(AND(ISNUMBER($AN69),$AN69=0,$X69=1),1,"")</f>
        <v/>
      </c>
      <c r="BG69" t="str">
        <f>IF(AND(ISNUMBER($AH69),$AH69=1,$R69=0),1,"")</f>
        <v/>
      </c>
      <c r="BH69" t="str">
        <f>IF(AND(ISNUMBER($AI69),$AI69=1,$S69=0),1,"")</f>
        <v/>
      </c>
      <c r="BI69" t="str">
        <f>IF(AND(ISNUMBER($AJ69),$AJ69=1,$T69=0),1,"")</f>
        <v/>
      </c>
      <c r="BJ69" t="str">
        <f>IF(AND(ISNUMBER($AK69),$AK69=1,$U69=0),1,"")</f>
        <v/>
      </c>
      <c r="BK69" t="str">
        <f>IF(AND(ISNUMBER($AL69),$AL69=1,$V69=0),1,"")</f>
        <v/>
      </c>
      <c r="BL69" t="str">
        <f>IF(AND(ISNUMBER($AM69),$AM69=1,$W69=0),1,"")</f>
        <v/>
      </c>
      <c r="BM69" t="str">
        <f>IF(AND(ISNUMBER($AN69),$AN69=1,$X69=0),1,"")</f>
        <v/>
      </c>
      <c r="BN69" s="16" t="str">
        <f>IF(AND(ISNUMBER($AH69),$AH69=1,$R69=1),1,"")</f>
        <v/>
      </c>
      <c r="BO69" s="16" t="str">
        <f>IF(AND(ISNUMBER($AI69),$AI69=1,$S69=1),1,"")</f>
        <v/>
      </c>
      <c r="BP69" s="16" t="str">
        <f>IF(AND(ISNUMBER($AJ69),$AJ69=1,$T69=1),1,"")</f>
        <v/>
      </c>
      <c r="BQ69" s="16" t="str">
        <f>IF(AND(ISNUMBER($AK69),$AK69=1,$U69=1),1,"")</f>
        <v/>
      </c>
      <c r="BR69" s="16" t="str">
        <f>IF(AND(ISNUMBER($AL69),$AL69=1,$V69=1),1,"")</f>
        <v/>
      </c>
      <c r="BS69" s="16" t="str">
        <f>IF(AND(ISNUMBER($AM69),$AM69=1,$W69=1),1,"")</f>
        <v/>
      </c>
      <c r="BT69" s="16" t="str">
        <f>IF(AND(ISNUMBER($AN69),$AN69=1,$X69=1),1,"")</f>
        <v/>
      </c>
      <c r="BU69" s="35" t="str">
        <f t="shared" si="3"/>
        <v/>
      </c>
    </row>
    <row r="70" spans="1:73" customFormat="1" x14ac:dyDescent="0.2">
      <c r="A70" s="1">
        <v>69</v>
      </c>
      <c r="B70" s="1">
        <v>0</v>
      </c>
      <c r="C70" s="1">
        <v>0</v>
      </c>
      <c r="D70" s="1">
        <v>0</v>
      </c>
      <c r="E70" s="2"/>
      <c r="F70">
        <v>69</v>
      </c>
      <c r="G70" t="s">
        <v>19</v>
      </c>
      <c r="H70" t="s">
        <v>20</v>
      </c>
      <c r="I70">
        <v>11</v>
      </c>
      <c r="J70">
        <v>28</v>
      </c>
      <c r="K70" s="31">
        <v>22</v>
      </c>
      <c r="L70">
        <v>2</v>
      </c>
      <c r="M70">
        <v>54</v>
      </c>
      <c r="N70">
        <v>13</v>
      </c>
      <c r="O70" s="2"/>
      <c r="X70" s="25"/>
      <c r="Y70" t="str">
        <f t="shared" si="2"/>
        <v>https://github.com/apigee-127/swagger-test-templates/commit/232a50eb7edc00c33c73f59e64eb1b7bb829cf3f</v>
      </c>
      <c r="Z70" t="s">
        <v>365</v>
      </c>
      <c r="AA70" s="2"/>
      <c r="AR70" s="30" t="s">
        <v>365</v>
      </c>
      <c r="AS70" t="str">
        <f>IF(AND(ISNUMBER($AH70),$AH70=0,$R70=0),1,"")</f>
        <v/>
      </c>
      <c r="AT70" t="str">
        <f>IF(AND(ISNUMBER($AI70),$AI70=0,$S70=0),1,"")</f>
        <v/>
      </c>
      <c r="AU70" t="str">
        <f>IF(AND(ISNUMBER($AJ70),$AJ70=0,$T70=0),1,"")</f>
        <v/>
      </c>
      <c r="AV70" t="str">
        <f>IF(AND(ISNUMBER($AK70),$AK70=0,$U70=0),1,"")</f>
        <v/>
      </c>
      <c r="AW70" t="str">
        <f>IF(AND(ISNUMBER($AL70),$AL70=0,$V70=0),1,"")</f>
        <v/>
      </c>
      <c r="AX70" t="str">
        <f>IF(AND(ISNUMBER($AM70),$AM70=0,$W70=0),1,"")</f>
        <v/>
      </c>
      <c r="AY70" t="str">
        <f>IF(AND(ISNUMBER($AN70),$AN70=0,$X70=0),1,"")</f>
        <v/>
      </c>
      <c r="AZ70" s="1" t="str">
        <f>IF(AND(ISNUMBER($AH70),$AH70=0,$R70=1),1,"")</f>
        <v/>
      </c>
      <c r="BA70" s="1" t="str">
        <f>IF(AND(ISNUMBER($AI70),$AI70=0,$S70=1),1,"")</f>
        <v/>
      </c>
      <c r="BB70" s="1" t="str">
        <f>IF(AND(ISNUMBER($AJ70),$AJ70=0,$T70=1),1,"")</f>
        <v/>
      </c>
      <c r="BC70" s="1" t="str">
        <f>IF(AND(ISNUMBER($AK70),$AK70=0,$U70=1),1,"")</f>
        <v/>
      </c>
      <c r="BD70" s="1" t="str">
        <f>IF(AND(ISNUMBER($AL70),$AL70=0,$V70=1),1,"")</f>
        <v/>
      </c>
      <c r="BE70" s="1" t="str">
        <f>IF(AND(ISNUMBER($AM70),$AM70=0,$W70=1),1,"")</f>
        <v/>
      </c>
      <c r="BF70" s="1" t="str">
        <f>IF(AND(ISNUMBER($AN70),$AN70=0,$X70=1),1,"")</f>
        <v/>
      </c>
      <c r="BG70" t="str">
        <f>IF(AND(ISNUMBER($AH70),$AH70=1,$R70=0),1,"")</f>
        <v/>
      </c>
      <c r="BH70" t="str">
        <f>IF(AND(ISNUMBER($AI70),$AI70=1,$S70=0),1,"")</f>
        <v/>
      </c>
      <c r="BI70" t="str">
        <f>IF(AND(ISNUMBER($AJ70),$AJ70=1,$T70=0),1,"")</f>
        <v/>
      </c>
      <c r="BJ70" t="str">
        <f>IF(AND(ISNUMBER($AK70),$AK70=1,$U70=0),1,"")</f>
        <v/>
      </c>
      <c r="BK70" t="str">
        <f>IF(AND(ISNUMBER($AL70),$AL70=1,$V70=0),1,"")</f>
        <v/>
      </c>
      <c r="BL70" t="str">
        <f>IF(AND(ISNUMBER($AM70),$AM70=1,$W70=0),1,"")</f>
        <v/>
      </c>
      <c r="BM70" t="str">
        <f>IF(AND(ISNUMBER($AN70),$AN70=1,$X70=0),1,"")</f>
        <v/>
      </c>
      <c r="BN70" s="16" t="str">
        <f>IF(AND(ISNUMBER($AH70),$AH70=1,$R70=1),1,"")</f>
        <v/>
      </c>
      <c r="BO70" s="16" t="str">
        <f>IF(AND(ISNUMBER($AI70),$AI70=1,$S70=1),1,"")</f>
        <v/>
      </c>
      <c r="BP70" s="16" t="str">
        <f>IF(AND(ISNUMBER($AJ70),$AJ70=1,$T70=1),1,"")</f>
        <v/>
      </c>
      <c r="BQ70" s="16" t="str">
        <f>IF(AND(ISNUMBER($AK70),$AK70=1,$U70=1),1,"")</f>
        <v/>
      </c>
      <c r="BR70" s="16" t="str">
        <f>IF(AND(ISNUMBER($AL70),$AL70=1,$V70=1),1,"")</f>
        <v/>
      </c>
      <c r="BS70" s="16" t="str">
        <f>IF(AND(ISNUMBER($AM70),$AM70=1,$W70=1),1,"")</f>
        <v/>
      </c>
      <c r="BT70" s="16" t="str">
        <f>IF(AND(ISNUMBER($AN70),$AN70=1,$X70=1),1,"")</f>
        <v/>
      </c>
      <c r="BU70" s="35" t="str">
        <f t="shared" si="3"/>
        <v/>
      </c>
    </row>
    <row r="71" spans="1:73" customFormat="1" x14ac:dyDescent="0.2">
      <c r="A71" s="1">
        <v>70</v>
      </c>
      <c r="B71" s="1">
        <v>0</v>
      </c>
      <c r="C71" s="1">
        <v>0</v>
      </c>
      <c r="D71" s="1">
        <v>0</v>
      </c>
      <c r="E71" s="2"/>
      <c r="F71">
        <v>70</v>
      </c>
      <c r="G71" t="s">
        <v>19</v>
      </c>
      <c r="H71" t="s">
        <v>20</v>
      </c>
      <c r="I71">
        <v>11</v>
      </c>
      <c r="J71">
        <v>28</v>
      </c>
      <c r="K71" s="31">
        <v>22</v>
      </c>
      <c r="L71">
        <v>3</v>
      </c>
      <c r="M71">
        <v>54</v>
      </c>
      <c r="N71">
        <v>22</v>
      </c>
      <c r="O71" s="2"/>
      <c r="X71" s="25"/>
      <c r="Y71" t="str">
        <f t="shared" si="2"/>
        <v>https://github.com/apigee-127/swagger-test-templates/commit/232a50eb7edc00c33c73f59e64eb1b7bb829cf3f</v>
      </c>
      <c r="Z71" t="s">
        <v>365</v>
      </c>
      <c r="AA71" s="2"/>
      <c r="AR71" s="30" t="s">
        <v>365</v>
      </c>
      <c r="AS71" t="str">
        <f>IF(AND(ISNUMBER($AH71),$AH71=0,$R71=0),1,"")</f>
        <v/>
      </c>
      <c r="AT71" t="str">
        <f>IF(AND(ISNUMBER($AI71),$AI71=0,$S71=0),1,"")</f>
        <v/>
      </c>
      <c r="AU71" t="str">
        <f>IF(AND(ISNUMBER($AJ71),$AJ71=0,$T71=0),1,"")</f>
        <v/>
      </c>
      <c r="AV71" t="str">
        <f>IF(AND(ISNUMBER($AK71),$AK71=0,$U71=0),1,"")</f>
        <v/>
      </c>
      <c r="AW71" t="str">
        <f>IF(AND(ISNUMBER($AL71),$AL71=0,$V71=0),1,"")</f>
        <v/>
      </c>
      <c r="AX71" t="str">
        <f>IF(AND(ISNUMBER($AM71),$AM71=0,$W71=0),1,"")</f>
        <v/>
      </c>
      <c r="AY71" t="str">
        <f>IF(AND(ISNUMBER($AN71),$AN71=0,$X71=0),1,"")</f>
        <v/>
      </c>
      <c r="AZ71" s="1" t="str">
        <f>IF(AND(ISNUMBER($AH71),$AH71=0,$R71=1),1,"")</f>
        <v/>
      </c>
      <c r="BA71" s="1" t="str">
        <f>IF(AND(ISNUMBER($AI71),$AI71=0,$S71=1),1,"")</f>
        <v/>
      </c>
      <c r="BB71" s="1" t="str">
        <f>IF(AND(ISNUMBER($AJ71),$AJ71=0,$T71=1),1,"")</f>
        <v/>
      </c>
      <c r="BC71" s="1" t="str">
        <f>IF(AND(ISNUMBER($AK71),$AK71=0,$U71=1),1,"")</f>
        <v/>
      </c>
      <c r="BD71" s="1" t="str">
        <f>IF(AND(ISNUMBER($AL71),$AL71=0,$V71=1),1,"")</f>
        <v/>
      </c>
      <c r="BE71" s="1" t="str">
        <f>IF(AND(ISNUMBER($AM71),$AM71=0,$W71=1),1,"")</f>
        <v/>
      </c>
      <c r="BF71" s="1" t="str">
        <f>IF(AND(ISNUMBER($AN71),$AN71=0,$X71=1),1,"")</f>
        <v/>
      </c>
      <c r="BG71" t="str">
        <f>IF(AND(ISNUMBER($AH71),$AH71=1,$R71=0),1,"")</f>
        <v/>
      </c>
      <c r="BH71" t="str">
        <f>IF(AND(ISNUMBER($AI71),$AI71=1,$S71=0),1,"")</f>
        <v/>
      </c>
      <c r="BI71" t="str">
        <f>IF(AND(ISNUMBER($AJ71),$AJ71=1,$T71=0),1,"")</f>
        <v/>
      </c>
      <c r="BJ71" t="str">
        <f>IF(AND(ISNUMBER($AK71),$AK71=1,$U71=0),1,"")</f>
        <v/>
      </c>
      <c r="BK71" t="str">
        <f>IF(AND(ISNUMBER($AL71),$AL71=1,$V71=0),1,"")</f>
        <v/>
      </c>
      <c r="BL71" t="str">
        <f>IF(AND(ISNUMBER($AM71),$AM71=1,$W71=0),1,"")</f>
        <v/>
      </c>
      <c r="BM71" t="str">
        <f>IF(AND(ISNUMBER($AN71),$AN71=1,$X71=0),1,"")</f>
        <v/>
      </c>
      <c r="BN71" s="16" t="str">
        <f>IF(AND(ISNUMBER($AH71),$AH71=1,$R71=1),1,"")</f>
        <v/>
      </c>
      <c r="BO71" s="16" t="str">
        <f>IF(AND(ISNUMBER($AI71),$AI71=1,$S71=1),1,"")</f>
        <v/>
      </c>
      <c r="BP71" s="16" t="str">
        <f>IF(AND(ISNUMBER($AJ71),$AJ71=1,$T71=1),1,"")</f>
        <v/>
      </c>
      <c r="BQ71" s="16" t="str">
        <f>IF(AND(ISNUMBER($AK71),$AK71=1,$U71=1),1,"")</f>
        <v/>
      </c>
      <c r="BR71" s="16" t="str">
        <f>IF(AND(ISNUMBER($AL71),$AL71=1,$V71=1),1,"")</f>
        <v/>
      </c>
      <c r="BS71" s="16" t="str">
        <f>IF(AND(ISNUMBER($AM71),$AM71=1,$W71=1),1,"")</f>
        <v/>
      </c>
      <c r="BT71" s="16" t="str">
        <f>IF(AND(ISNUMBER($AN71),$AN71=1,$X71=1),1,"")</f>
        <v/>
      </c>
      <c r="BU71" s="35" t="str">
        <f t="shared" si="3"/>
        <v/>
      </c>
    </row>
    <row r="72" spans="1:73" customFormat="1" x14ac:dyDescent="0.2">
      <c r="A72" s="1">
        <v>71</v>
      </c>
      <c r="B72" s="1">
        <v>0</v>
      </c>
      <c r="C72" s="1">
        <v>0</v>
      </c>
      <c r="D72" s="1">
        <v>0</v>
      </c>
      <c r="E72" s="2"/>
      <c r="F72">
        <v>71</v>
      </c>
      <c r="G72" t="s">
        <v>19</v>
      </c>
      <c r="H72" t="s">
        <v>20</v>
      </c>
      <c r="I72">
        <v>11</v>
      </c>
      <c r="J72">
        <v>28</v>
      </c>
      <c r="K72" s="31">
        <v>22</v>
      </c>
      <c r="L72">
        <v>4</v>
      </c>
      <c r="M72">
        <v>54</v>
      </c>
      <c r="N72">
        <v>31</v>
      </c>
      <c r="O72" s="2"/>
      <c r="X72" s="25"/>
      <c r="Y72" t="str">
        <f t="shared" si="2"/>
        <v>https://github.com/apigee-127/swagger-test-templates/commit/232a50eb7edc00c33c73f59e64eb1b7bb829cf3f</v>
      </c>
      <c r="Z72" t="s">
        <v>365</v>
      </c>
      <c r="AA72" s="2"/>
      <c r="AR72" s="30" t="s">
        <v>365</v>
      </c>
      <c r="AS72" t="str">
        <f>IF(AND(ISNUMBER($AH72),$AH72=0,$R72=0),1,"")</f>
        <v/>
      </c>
      <c r="AT72" t="str">
        <f>IF(AND(ISNUMBER($AI72),$AI72=0,$S72=0),1,"")</f>
        <v/>
      </c>
      <c r="AU72" t="str">
        <f>IF(AND(ISNUMBER($AJ72),$AJ72=0,$T72=0),1,"")</f>
        <v/>
      </c>
      <c r="AV72" t="str">
        <f>IF(AND(ISNUMBER($AK72),$AK72=0,$U72=0),1,"")</f>
        <v/>
      </c>
      <c r="AW72" t="str">
        <f>IF(AND(ISNUMBER($AL72),$AL72=0,$V72=0),1,"")</f>
        <v/>
      </c>
      <c r="AX72" t="str">
        <f>IF(AND(ISNUMBER($AM72),$AM72=0,$W72=0),1,"")</f>
        <v/>
      </c>
      <c r="AY72" t="str">
        <f>IF(AND(ISNUMBER($AN72),$AN72=0,$X72=0),1,"")</f>
        <v/>
      </c>
      <c r="AZ72" s="1" t="str">
        <f>IF(AND(ISNUMBER($AH72),$AH72=0,$R72=1),1,"")</f>
        <v/>
      </c>
      <c r="BA72" s="1" t="str">
        <f>IF(AND(ISNUMBER($AI72),$AI72=0,$S72=1),1,"")</f>
        <v/>
      </c>
      <c r="BB72" s="1" t="str">
        <f>IF(AND(ISNUMBER($AJ72),$AJ72=0,$T72=1),1,"")</f>
        <v/>
      </c>
      <c r="BC72" s="1" t="str">
        <f>IF(AND(ISNUMBER($AK72),$AK72=0,$U72=1),1,"")</f>
        <v/>
      </c>
      <c r="BD72" s="1" t="str">
        <f>IF(AND(ISNUMBER($AL72),$AL72=0,$V72=1),1,"")</f>
        <v/>
      </c>
      <c r="BE72" s="1" t="str">
        <f>IF(AND(ISNUMBER($AM72),$AM72=0,$W72=1),1,"")</f>
        <v/>
      </c>
      <c r="BF72" s="1" t="str">
        <f>IF(AND(ISNUMBER($AN72),$AN72=0,$X72=1),1,"")</f>
        <v/>
      </c>
      <c r="BG72" t="str">
        <f>IF(AND(ISNUMBER($AH72),$AH72=1,$R72=0),1,"")</f>
        <v/>
      </c>
      <c r="BH72" t="str">
        <f>IF(AND(ISNUMBER($AI72),$AI72=1,$S72=0),1,"")</f>
        <v/>
      </c>
      <c r="BI72" t="str">
        <f>IF(AND(ISNUMBER($AJ72),$AJ72=1,$T72=0),1,"")</f>
        <v/>
      </c>
      <c r="BJ72" t="str">
        <f>IF(AND(ISNUMBER($AK72),$AK72=1,$U72=0),1,"")</f>
        <v/>
      </c>
      <c r="BK72" t="str">
        <f>IF(AND(ISNUMBER($AL72),$AL72=1,$V72=0),1,"")</f>
        <v/>
      </c>
      <c r="BL72" t="str">
        <f>IF(AND(ISNUMBER($AM72),$AM72=1,$W72=0),1,"")</f>
        <v/>
      </c>
      <c r="BM72" t="str">
        <f>IF(AND(ISNUMBER($AN72),$AN72=1,$X72=0),1,"")</f>
        <v/>
      </c>
      <c r="BN72" s="16" t="str">
        <f>IF(AND(ISNUMBER($AH72),$AH72=1,$R72=1),1,"")</f>
        <v/>
      </c>
      <c r="BO72" s="16" t="str">
        <f>IF(AND(ISNUMBER($AI72),$AI72=1,$S72=1),1,"")</f>
        <v/>
      </c>
      <c r="BP72" s="16" t="str">
        <f>IF(AND(ISNUMBER($AJ72),$AJ72=1,$T72=1),1,"")</f>
        <v/>
      </c>
      <c r="BQ72" s="16" t="str">
        <f>IF(AND(ISNUMBER($AK72),$AK72=1,$U72=1),1,"")</f>
        <v/>
      </c>
      <c r="BR72" s="16" t="str">
        <f>IF(AND(ISNUMBER($AL72),$AL72=1,$V72=1),1,"")</f>
        <v/>
      </c>
      <c r="BS72" s="16" t="str">
        <f>IF(AND(ISNUMBER($AM72),$AM72=1,$W72=1),1,"")</f>
        <v/>
      </c>
      <c r="BT72" s="16" t="str">
        <f>IF(AND(ISNUMBER($AN72),$AN72=1,$X72=1),1,"")</f>
        <v/>
      </c>
      <c r="BU72" s="35" t="str">
        <f t="shared" si="3"/>
        <v/>
      </c>
    </row>
    <row r="73" spans="1:73" customFormat="1" x14ac:dyDescent="0.2">
      <c r="A73" s="1">
        <v>72</v>
      </c>
      <c r="B73" s="1">
        <v>1</v>
      </c>
      <c r="C73" s="1">
        <v>0</v>
      </c>
      <c r="D73" s="1">
        <v>0</v>
      </c>
      <c r="E73" s="2"/>
      <c r="F73">
        <v>72</v>
      </c>
      <c r="G73" t="s">
        <v>19</v>
      </c>
      <c r="H73" t="s">
        <v>20</v>
      </c>
      <c r="I73">
        <v>11</v>
      </c>
      <c r="J73">
        <v>28</v>
      </c>
      <c r="K73" s="31">
        <v>22</v>
      </c>
      <c r="L73">
        <v>5</v>
      </c>
      <c r="M73">
        <v>54</v>
      </c>
      <c r="N73">
        <v>40</v>
      </c>
      <c r="O73" s="2"/>
      <c r="R73">
        <v>0</v>
      </c>
      <c r="S73">
        <v>0</v>
      </c>
      <c r="T73">
        <v>0</v>
      </c>
      <c r="U73">
        <v>1</v>
      </c>
      <c r="V73">
        <v>1</v>
      </c>
      <c r="W73">
        <v>2</v>
      </c>
      <c r="X73" s="25">
        <v>0</v>
      </c>
      <c r="Y73" t="str">
        <f t="shared" si="2"/>
        <v>https://github.com/apigee-127/swagger-test-templates/commit/232a50eb7edc00c33c73f59e64eb1b7bb829cf3f</v>
      </c>
      <c r="Z73" t="s">
        <v>365</v>
      </c>
      <c r="AA73" s="2"/>
      <c r="AR73" s="30" t="s">
        <v>365</v>
      </c>
      <c r="AS73" t="str">
        <f>IF(AND(ISNUMBER($AH73),$AH73=0,$R73=0),1,"")</f>
        <v/>
      </c>
      <c r="AT73" t="str">
        <f>IF(AND(ISNUMBER($AI73),$AI73=0,$S73=0),1,"")</f>
        <v/>
      </c>
      <c r="AU73" t="str">
        <f>IF(AND(ISNUMBER($AJ73),$AJ73=0,$T73=0),1,"")</f>
        <v/>
      </c>
      <c r="AV73" t="str">
        <f>IF(AND(ISNUMBER($AK73),$AK73=0,$U73=0),1,"")</f>
        <v/>
      </c>
      <c r="AW73" t="str">
        <f>IF(AND(ISNUMBER($AL73),$AL73=0,$V73=0),1,"")</f>
        <v/>
      </c>
      <c r="AX73" t="str">
        <f>IF(AND(ISNUMBER($AM73),$AM73=0,$W73=0),1,"")</f>
        <v/>
      </c>
      <c r="AY73" t="str">
        <f>IF(AND(ISNUMBER($AN73),$AN73=0,$X73=0),1,"")</f>
        <v/>
      </c>
      <c r="AZ73" s="1" t="str">
        <f>IF(AND(ISNUMBER($AH73),$AH73=0,$R73=1),1,"")</f>
        <v/>
      </c>
      <c r="BA73" s="1" t="str">
        <f>IF(AND(ISNUMBER($AI73),$AI73=0,$S73=1),1,"")</f>
        <v/>
      </c>
      <c r="BB73" s="1" t="str">
        <f>IF(AND(ISNUMBER($AJ73),$AJ73=0,$T73=1),1,"")</f>
        <v/>
      </c>
      <c r="BC73" s="1" t="str">
        <f>IF(AND(ISNUMBER($AK73),$AK73=0,$U73=1),1,"")</f>
        <v/>
      </c>
      <c r="BD73" s="1" t="str">
        <f>IF(AND(ISNUMBER($AL73),$AL73=0,$V73=1),1,"")</f>
        <v/>
      </c>
      <c r="BE73" s="1" t="str">
        <f>IF(AND(ISNUMBER($AM73),$AM73=0,$W73=1),1,"")</f>
        <v/>
      </c>
      <c r="BF73" s="1" t="str">
        <f>IF(AND(ISNUMBER($AN73),$AN73=0,$X73=1),1,"")</f>
        <v/>
      </c>
      <c r="BG73" t="str">
        <f>IF(AND(ISNUMBER($AH73),$AH73=1,$R73=0),1,"")</f>
        <v/>
      </c>
      <c r="BH73" t="str">
        <f>IF(AND(ISNUMBER($AI73),$AI73=1,$S73=0),1,"")</f>
        <v/>
      </c>
      <c r="BI73" t="str">
        <f>IF(AND(ISNUMBER($AJ73),$AJ73=1,$T73=0),1,"")</f>
        <v/>
      </c>
      <c r="BJ73" t="str">
        <f>IF(AND(ISNUMBER($AK73),$AK73=1,$U73=0),1,"")</f>
        <v/>
      </c>
      <c r="BK73" t="str">
        <f>IF(AND(ISNUMBER($AL73),$AL73=1,$V73=0),1,"")</f>
        <v/>
      </c>
      <c r="BL73" t="str">
        <f>IF(AND(ISNUMBER($AM73),$AM73=1,$W73=0),1,"")</f>
        <v/>
      </c>
      <c r="BM73" t="str">
        <f>IF(AND(ISNUMBER($AN73),$AN73=1,$X73=0),1,"")</f>
        <v/>
      </c>
      <c r="BN73" s="16" t="str">
        <f>IF(AND(ISNUMBER($AH73),$AH73=1,$R73=1),1,"")</f>
        <v/>
      </c>
      <c r="BO73" s="16" t="str">
        <f>IF(AND(ISNUMBER($AI73),$AI73=1,$S73=1),1,"")</f>
        <v/>
      </c>
      <c r="BP73" s="16" t="str">
        <f>IF(AND(ISNUMBER($AJ73),$AJ73=1,$T73=1),1,"")</f>
        <v/>
      </c>
      <c r="BQ73" s="16" t="str">
        <f>IF(AND(ISNUMBER($AK73),$AK73=1,$U73=1),1,"")</f>
        <v/>
      </c>
      <c r="BR73" s="16" t="str">
        <f>IF(AND(ISNUMBER($AL73),$AL73=1,$V73=1),1,"")</f>
        <v/>
      </c>
      <c r="BS73" s="16" t="str">
        <f>IF(AND(ISNUMBER($AM73),$AM73=1,$W73=1),1,"")</f>
        <v/>
      </c>
      <c r="BT73" s="16" t="str">
        <f>IF(AND(ISNUMBER($AN73),$AN73=1,$X73=1),1,"")</f>
        <v/>
      </c>
      <c r="BU73" s="35" t="str">
        <f t="shared" si="3"/>
        <v/>
      </c>
    </row>
    <row r="74" spans="1:73" customFormat="1" x14ac:dyDescent="0.2">
      <c r="A74" s="1">
        <v>73</v>
      </c>
      <c r="B74" s="1">
        <v>0</v>
      </c>
      <c r="C74" s="1">
        <v>0</v>
      </c>
      <c r="D74" s="1">
        <v>0</v>
      </c>
      <c r="E74" s="2"/>
      <c r="F74">
        <v>73</v>
      </c>
      <c r="G74" t="s">
        <v>19</v>
      </c>
      <c r="H74" t="s">
        <v>20</v>
      </c>
      <c r="I74">
        <v>11</v>
      </c>
      <c r="J74">
        <v>28</v>
      </c>
      <c r="K74" s="31">
        <v>22</v>
      </c>
      <c r="L74">
        <v>6</v>
      </c>
      <c r="M74">
        <v>54</v>
      </c>
      <c r="N74">
        <v>49</v>
      </c>
      <c r="O74" s="2"/>
      <c r="X74" s="25"/>
      <c r="Y74" t="str">
        <f t="shared" si="2"/>
        <v>https://github.com/apigee-127/swagger-test-templates/commit/232a50eb7edc00c33c73f59e64eb1b7bb829cf3f</v>
      </c>
      <c r="Z74" t="s">
        <v>365</v>
      </c>
      <c r="AA74" s="2"/>
      <c r="AR74" s="30" t="s">
        <v>365</v>
      </c>
      <c r="AS74" t="str">
        <f>IF(AND(ISNUMBER($AH74),$AH74=0,$R74=0),1,"")</f>
        <v/>
      </c>
      <c r="AT74" t="str">
        <f>IF(AND(ISNUMBER($AI74),$AI74=0,$S74=0),1,"")</f>
        <v/>
      </c>
      <c r="AU74" t="str">
        <f>IF(AND(ISNUMBER($AJ74),$AJ74=0,$T74=0),1,"")</f>
        <v/>
      </c>
      <c r="AV74" t="str">
        <f>IF(AND(ISNUMBER($AK74),$AK74=0,$U74=0),1,"")</f>
        <v/>
      </c>
      <c r="AW74" t="str">
        <f>IF(AND(ISNUMBER($AL74),$AL74=0,$V74=0),1,"")</f>
        <v/>
      </c>
      <c r="AX74" t="str">
        <f>IF(AND(ISNUMBER($AM74),$AM74=0,$W74=0),1,"")</f>
        <v/>
      </c>
      <c r="AY74" t="str">
        <f>IF(AND(ISNUMBER($AN74),$AN74=0,$X74=0),1,"")</f>
        <v/>
      </c>
      <c r="AZ74" s="1" t="str">
        <f>IF(AND(ISNUMBER($AH74),$AH74=0,$R74=1),1,"")</f>
        <v/>
      </c>
      <c r="BA74" s="1" t="str">
        <f>IF(AND(ISNUMBER($AI74),$AI74=0,$S74=1),1,"")</f>
        <v/>
      </c>
      <c r="BB74" s="1" t="str">
        <f>IF(AND(ISNUMBER($AJ74),$AJ74=0,$T74=1),1,"")</f>
        <v/>
      </c>
      <c r="BC74" s="1" t="str">
        <f>IF(AND(ISNUMBER($AK74),$AK74=0,$U74=1),1,"")</f>
        <v/>
      </c>
      <c r="BD74" s="1" t="str">
        <f>IF(AND(ISNUMBER($AL74),$AL74=0,$V74=1),1,"")</f>
        <v/>
      </c>
      <c r="BE74" s="1" t="str">
        <f>IF(AND(ISNUMBER($AM74),$AM74=0,$W74=1),1,"")</f>
        <v/>
      </c>
      <c r="BF74" s="1" t="str">
        <f>IF(AND(ISNUMBER($AN74),$AN74=0,$X74=1),1,"")</f>
        <v/>
      </c>
      <c r="BG74" t="str">
        <f>IF(AND(ISNUMBER($AH74),$AH74=1,$R74=0),1,"")</f>
        <v/>
      </c>
      <c r="BH74" t="str">
        <f>IF(AND(ISNUMBER($AI74),$AI74=1,$S74=0),1,"")</f>
        <v/>
      </c>
      <c r="BI74" t="str">
        <f>IF(AND(ISNUMBER($AJ74),$AJ74=1,$T74=0),1,"")</f>
        <v/>
      </c>
      <c r="BJ74" t="str">
        <f>IF(AND(ISNUMBER($AK74),$AK74=1,$U74=0),1,"")</f>
        <v/>
      </c>
      <c r="BK74" t="str">
        <f>IF(AND(ISNUMBER($AL74),$AL74=1,$V74=0),1,"")</f>
        <v/>
      </c>
      <c r="BL74" t="str">
        <f>IF(AND(ISNUMBER($AM74),$AM74=1,$W74=0),1,"")</f>
        <v/>
      </c>
      <c r="BM74" t="str">
        <f>IF(AND(ISNUMBER($AN74),$AN74=1,$X74=0),1,"")</f>
        <v/>
      </c>
      <c r="BN74" s="16" t="str">
        <f>IF(AND(ISNUMBER($AH74),$AH74=1,$R74=1),1,"")</f>
        <v/>
      </c>
      <c r="BO74" s="16" t="str">
        <f>IF(AND(ISNUMBER($AI74),$AI74=1,$S74=1),1,"")</f>
        <v/>
      </c>
      <c r="BP74" s="16" t="str">
        <f>IF(AND(ISNUMBER($AJ74),$AJ74=1,$T74=1),1,"")</f>
        <v/>
      </c>
      <c r="BQ74" s="16" t="str">
        <f>IF(AND(ISNUMBER($AK74),$AK74=1,$U74=1),1,"")</f>
        <v/>
      </c>
      <c r="BR74" s="16" t="str">
        <f>IF(AND(ISNUMBER($AL74),$AL74=1,$V74=1),1,"")</f>
        <v/>
      </c>
      <c r="BS74" s="16" t="str">
        <f>IF(AND(ISNUMBER($AM74),$AM74=1,$W74=1),1,"")</f>
        <v/>
      </c>
      <c r="BT74" s="16" t="str">
        <f>IF(AND(ISNUMBER($AN74),$AN74=1,$X74=1),1,"")</f>
        <v/>
      </c>
      <c r="BU74" s="35" t="str">
        <f t="shared" si="3"/>
        <v/>
      </c>
    </row>
    <row r="75" spans="1:73" customFormat="1" x14ac:dyDescent="0.2">
      <c r="A75" s="1">
        <v>74</v>
      </c>
      <c r="B75" s="1">
        <v>0</v>
      </c>
      <c r="C75" s="1">
        <v>0</v>
      </c>
      <c r="D75" s="1">
        <v>0</v>
      </c>
      <c r="E75" s="2"/>
      <c r="F75">
        <v>74</v>
      </c>
      <c r="G75" t="s">
        <v>19</v>
      </c>
      <c r="H75" t="s">
        <v>20</v>
      </c>
      <c r="I75">
        <v>11</v>
      </c>
      <c r="J75">
        <v>28</v>
      </c>
      <c r="K75" s="31">
        <v>23</v>
      </c>
      <c r="L75">
        <v>1</v>
      </c>
      <c r="M75">
        <v>54</v>
      </c>
      <c r="N75">
        <v>4</v>
      </c>
      <c r="O75" s="2"/>
      <c r="X75" s="25"/>
      <c r="Y75" t="str">
        <f t="shared" si="2"/>
        <v>https://github.com/apigee-127/swagger-test-templates/commit/232a50eb7edc00c33c73f59e64eb1b7bb829cf3f</v>
      </c>
      <c r="Z75" t="s">
        <v>365</v>
      </c>
      <c r="AA75" s="2"/>
      <c r="AR75" s="30" t="s">
        <v>365</v>
      </c>
      <c r="AS75" t="str">
        <f>IF(AND(ISNUMBER($AH75),$AH75=0,$R75=0),1,"")</f>
        <v/>
      </c>
      <c r="AT75" t="str">
        <f>IF(AND(ISNUMBER($AI75),$AI75=0,$S75=0),1,"")</f>
        <v/>
      </c>
      <c r="AU75" t="str">
        <f>IF(AND(ISNUMBER($AJ75),$AJ75=0,$T75=0),1,"")</f>
        <v/>
      </c>
      <c r="AV75" t="str">
        <f>IF(AND(ISNUMBER($AK75),$AK75=0,$U75=0),1,"")</f>
        <v/>
      </c>
      <c r="AW75" t="str">
        <f>IF(AND(ISNUMBER($AL75),$AL75=0,$V75=0),1,"")</f>
        <v/>
      </c>
      <c r="AX75" t="str">
        <f>IF(AND(ISNUMBER($AM75),$AM75=0,$W75=0),1,"")</f>
        <v/>
      </c>
      <c r="AY75" t="str">
        <f>IF(AND(ISNUMBER($AN75),$AN75=0,$X75=0),1,"")</f>
        <v/>
      </c>
      <c r="AZ75" s="1" t="str">
        <f>IF(AND(ISNUMBER($AH75),$AH75=0,$R75=1),1,"")</f>
        <v/>
      </c>
      <c r="BA75" s="1" t="str">
        <f>IF(AND(ISNUMBER($AI75),$AI75=0,$S75=1),1,"")</f>
        <v/>
      </c>
      <c r="BB75" s="1" t="str">
        <f>IF(AND(ISNUMBER($AJ75),$AJ75=0,$T75=1),1,"")</f>
        <v/>
      </c>
      <c r="BC75" s="1" t="str">
        <f>IF(AND(ISNUMBER($AK75),$AK75=0,$U75=1),1,"")</f>
        <v/>
      </c>
      <c r="BD75" s="1" t="str">
        <f>IF(AND(ISNUMBER($AL75),$AL75=0,$V75=1),1,"")</f>
        <v/>
      </c>
      <c r="BE75" s="1" t="str">
        <f>IF(AND(ISNUMBER($AM75),$AM75=0,$W75=1),1,"")</f>
        <v/>
      </c>
      <c r="BF75" s="1" t="str">
        <f>IF(AND(ISNUMBER($AN75),$AN75=0,$X75=1),1,"")</f>
        <v/>
      </c>
      <c r="BG75" t="str">
        <f>IF(AND(ISNUMBER($AH75),$AH75=1,$R75=0),1,"")</f>
        <v/>
      </c>
      <c r="BH75" t="str">
        <f>IF(AND(ISNUMBER($AI75),$AI75=1,$S75=0),1,"")</f>
        <v/>
      </c>
      <c r="BI75" t="str">
        <f>IF(AND(ISNUMBER($AJ75),$AJ75=1,$T75=0),1,"")</f>
        <v/>
      </c>
      <c r="BJ75" t="str">
        <f>IF(AND(ISNUMBER($AK75),$AK75=1,$U75=0),1,"")</f>
        <v/>
      </c>
      <c r="BK75" t="str">
        <f>IF(AND(ISNUMBER($AL75),$AL75=1,$V75=0),1,"")</f>
        <v/>
      </c>
      <c r="BL75" t="str">
        <f>IF(AND(ISNUMBER($AM75),$AM75=1,$W75=0),1,"")</f>
        <v/>
      </c>
      <c r="BM75" t="str">
        <f>IF(AND(ISNUMBER($AN75),$AN75=1,$X75=0),1,"")</f>
        <v/>
      </c>
      <c r="BN75" s="16" t="str">
        <f>IF(AND(ISNUMBER($AH75),$AH75=1,$R75=1),1,"")</f>
        <v/>
      </c>
      <c r="BO75" s="16" t="str">
        <f>IF(AND(ISNUMBER($AI75),$AI75=1,$S75=1),1,"")</f>
        <v/>
      </c>
      <c r="BP75" s="16" t="str">
        <f>IF(AND(ISNUMBER($AJ75),$AJ75=1,$T75=1),1,"")</f>
        <v/>
      </c>
      <c r="BQ75" s="16" t="str">
        <f>IF(AND(ISNUMBER($AK75),$AK75=1,$U75=1),1,"")</f>
        <v/>
      </c>
      <c r="BR75" s="16" t="str">
        <f>IF(AND(ISNUMBER($AL75),$AL75=1,$V75=1),1,"")</f>
        <v/>
      </c>
      <c r="BS75" s="16" t="str">
        <f>IF(AND(ISNUMBER($AM75),$AM75=1,$W75=1),1,"")</f>
        <v/>
      </c>
      <c r="BT75" s="16" t="str">
        <f>IF(AND(ISNUMBER($AN75),$AN75=1,$X75=1),1,"")</f>
        <v/>
      </c>
      <c r="BU75" s="35" t="str">
        <f t="shared" si="3"/>
        <v/>
      </c>
    </row>
    <row r="76" spans="1:73" customFormat="1" x14ac:dyDescent="0.2">
      <c r="A76" s="1">
        <v>75</v>
      </c>
      <c r="B76" s="1">
        <v>0</v>
      </c>
      <c r="C76" s="1">
        <v>0</v>
      </c>
      <c r="D76" s="1">
        <v>0</v>
      </c>
      <c r="E76" s="2"/>
      <c r="F76">
        <v>75</v>
      </c>
      <c r="G76" t="s">
        <v>19</v>
      </c>
      <c r="H76" t="s">
        <v>20</v>
      </c>
      <c r="I76">
        <v>11</v>
      </c>
      <c r="J76">
        <v>28</v>
      </c>
      <c r="K76" s="31">
        <v>23</v>
      </c>
      <c r="L76">
        <v>2</v>
      </c>
      <c r="M76">
        <v>54</v>
      </c>
      <c r="N76">
        <v>13</v>
      </c>
      <c r="O76" s="2"/>
      <c r="X76" s="25"/>
      <c r="Y76" t="str">
        <f t="shared" si="2"/>
        <v>https://github.com/apigee-127/swagger-test-templates/commit/232a50eb7edc00c33c73f59e64eb1b7bb829cf3f</v>
      </c>
      <c r="Z76" t="s">
        <v>365</v>
      </c>
      <c r="AA76" s="2"/>
      <c r="AR76" s="30" t="s">
        <v>365</v>
      </c>
      <c r="AS76" t="str">
        <f>IF(AND(ISNUMBER($AH76),$AH76=0,$R76=0),1,"")</f>
        <v/>
      </c>
      <c r="AT76" t="str">
        <f>IF(AND(ISNUMBER($AI76),$AI76=0,$S76=0),1,"")</f>
        <v/>
      </c>
      <c r="AU76" t="str">
        <f>IF(AND(ISNUMBER($AJ76),$AJ76=0,$T76=0),1,"")</f>
        <v/>
      </c>
      <c r="AV76" t="str">
        <f>IF(AND(ISNUMBER($AK76),$AK76=0,$U76=0),1,"")</f>
        <v/>
      </c>
      <c r="AW76" t="str">
        <f>IF(AND(ISNUMBER($AL76),$AL76=0,$V76=0),1,"")</f>
        <v/>
      </c>
      <c r="AX76" t="str">
        <f>IF(AND(ISNUMBER($AM76),$AM76=0,$W76=0),1,"")</f>
        <v/>
      </c>
      <c r="AY76" t="str">
        <f>IF(AND(ISNUMBER($AN76),$AN76=0,$X76=0),1,"")</f>
        <v/>
      </c>
      <c r="AZ76" s="1" t="str">
        <f>IF(AND(ISNUMBER($AH76),$AH76=0,$R76=1),1,"")</f>
        <v/>
      </c>
      <c r="BA76" s="1" t="str">
        <f>IF(AND(ISNUMBER($AI76),$AI76=0,$S76=1),1,"")</f>
        <v/>
      </c>
      <c r="BB76" s="1" t="str">
        <f>IF(AND(ISNUMBER($AJ76),$AJ76=0,$T76=1),1,"")</f>
        <v/>
      </c>
      <c r="BC76" s="1" t="str">
        <f>IF(AND(ISNUMBER($AK76),$AK76=0,$U76=1),1,"")</f>
        <v/>
      </c>
      <c r="BD76" s="1" t="str">
        <f>IF(AND(ISNUMBER($AL76),$AL76=0,$V76=1),1,"")</f>
        <v/>
      </c>
      <c r="BE76" s="1" t="str">
        <f>IF(AND(ISNUMBER($AM76),$AM76=0,$W76=1),1,"")</f>
        <v/>
      </c>
      <c r="BF76" s="1" t="str">
        <f>IF(AND(ISNUMBER($AN76),$AN76=0,$X76=1),1,"")</f>
        <v/>
      </c>
      <c r="BG76" t="str">
        <f>IF(AND(ISNUMBER($AH76),$AH76=1,$R76=0),1,"")</f>
        <v/>
      </c>
      <c r="BH76" t="str">
        <f>IF(AND(ISNUMBER($AI76),$AI76=1,$S76=0),1,"")</f>
        <v/>
      </c>
      <c r="BI76" t="str">
        <f>IF(AND(ISNUMBER($AJ76),$AJ76=1,$T76=0),1,"")</f>
        <v/>
      </c>
      <c r="BJ76" t="str">
        <f>IF(AND(ISNUMBER($AK76),$AK76=1,$U76=0),1,"")</f>
        <v/>
      </c>
      <c r="BK76" t="str">
        <f>IF(AND(ISNUMBER($AL76),$AL76=1,$V76=0),1,"")</f>
        <v/>
      </c>
      <c r="BL76" t="str">
        <f>IF(AND(ISNUMBER($AM76),$AM76=1,$W76=0),1,"")</f>
        <v/>
      </c>
      <c r="BM76" t="str">
        <f>IF(AND(ISNUMBER($AN76),$AN76=1,$X76=0),1,"")</f>
        <v/>
      </c>
      <c r="BN76" s="16" t="str">
        <f>IF(AND(ISNUMBER($AH76),$AH76=1,$R76=1),1,"")</f>
        <v/>
      </c>
      <c r="BO76" s="16" t="str">
        <f>IF(AND(ISNUMBER($AI76),$AI76=1,$S76=1),1,"")</f>
        <v/>
      </c>
      <c r="BP76" s="16" t="str">
        <f>IF(AND(ISNUMBER($AJ76),$AJ76=1,$T76=1),1,"")</f>
        <v/>
      </c>
      <c r="BQ76" s="16" t="str">
        <f>IF(AND(ISNUMBER($AK76),$AK76=1,$U76=1),1,"")</f>
        <v/>
      </c>
      <c r="BR76" s="16" t="str">
        <f>IF(AND(ISNUMBER($AL76),$AL76=1,$V76=1),1,"")</f>
        <v/>
      </c>
      <c r="BS76" s="16" t="str">
        <f>IF(AND(ISNUMBER($AM76),$AM76=1,$W76=1),1,"")</f>
        <v/>
      </c>
      <c r="BT76" s="16" t="str">
        <f>IF(AND(ISNUMBER($AN76),$AN76=1,$X76=1),1,"")</f>
        <v/>
      </c>
      <c r="BU76" s="35" t="str">
        <f t="shared" si="3"/>
        <v/>
      </c>
    </row>
    <row r="77" spans="1:73" customFormat="1" x14ac:dyDescent="0.2">
      <c r="A77" s="1">
        <v>76</v>
      </c>
      <c r="B77" s="1">
        <v>1</v>
      </c>
      <c r="C77" s="1">
        <v>1</v>
      </c>
      <c r="D77" s="1">
        <v>0</v>
      </c>
      <c r="E77" s="2"/>
      <c r="F77">
        <v>76</v>
      </c>
      <c r="G77" t="s">
        <v>19</v>
      </c>
      <c r="H77" t="s">
        <v>20</v>
      </c>
      <c r="I77">
        <v>11</v>
      </c>
      <c r="J77">
        <v>28</v>
      </c>
      <c r="K77" s="31">
        <v>23</v>
      </c>
      <c r="L77">
        <v>3</v>
      </c>
      <c r="M77">
        <v>54</v>
      </c>
      <c r="N77">
        <v>22</v>
      </c>
      <c r="O77" s="2"/>
      <c r="R77">
        <v>0</v>
      </c>
      <c r="S77">
        <v>0</v>
      </c>
      <c r="T77">
        <v>0</v>
      </c>
      <c r="U77">
        <v>1</v>
      </c>
      <c r="V77">
        <v>1</v>
      </c>
      <c r="W77">
        <v>2</v>
      </c>
      <c r="X77" s="25">
        <v>0</v>
      </c>
      <c r="Y77" t="str">
        <f t="shared" si="2"/>
        <v>https://github.com/apigee-127/swagger-test-templates/commit/232a50eb7edc00c33c73f59e64eb1b7bb829cf3f</v>
      </c>
      <c r="Z77" t="s">
        <v>365</v>
      </c>
      <c r="AA77" s="2"/>
      <c r="AR77" s="30" t="s">
        <v>365</v>
      </c>
      <c r="AS77" t="str">
        <f>IF(AND(ISNUMBER($AH77),$AH77=0,$R77=0),1,"")</f>
        <v/>
      </c>
      <c r="AT77" t="str">
        <f>IF(AND(ISNUMBER($AI77),$AI77=0,$S77=0),1,"")</f>
        <v/>
      </c>
      <c r="AU77" t="str">
        <f>IF(AND(ISNUMBER($AJ77),$AJ77=0,$T77=0),1,"")</f>
        <v/>
      </c>
      <c r="AV77" t="str">
        <f>IF(AND(ISNUMBER($AK77),$AK77=0,$U77=0),1,"")</f>
        <v/>
      </c>
      <c r="AW77" t="str">
        <f>IF(AND(ISNUMBER($AL77),$AL77=0,$V77=0),1,"")</f>
        <v/>
      </c>
      <c r="AX77" t="str">
        <f>IF(AND(ISNUMBER($AM77),$AM77=0,$W77=0),1,"")</f>
        <v/>
      </c>
      <c r="AY77" t="str">
        <f>IF(AND(ISNUMBER($AN77),$AN77=0,$X77=0),1,"")</f>
        <v/>
      </c>
      <c r="AZ77" s="1" t="str">
        <f>IF(AND(ISNUMBER($AH77),$AH77=0,$R77=1),1,"")</f>
        <v/>
      </c>
      <c r="BA77" s="1" t="str">
        <f>IF(AND(ISNUMBER($AI77),$AI77=0,$S77=1),1,"")</f>
        <v/>
      </c>
      <c r="BB77" s="1" t="str">
        <f>IF(AND(ISNUMBER($AJ77),$AJ77=0,$T77=1),1,"")</f>
        <v/>
      </c>
      <c r="BC77" s="1" t="str">
        <f>IF(AND(ISNUMBER($AK77),$AK77=0,$U77=1),1,"")</f>
        <v/>
      </c>
      <c r="BD77" s="1" t="str">
        <f>IF(AND(ISNUMBER($AL77),$AL77=0,$V77=1),1,"")</f>
        <v/>
      </c>
      <c r="BE77" s="1" t="str">
        <f>IF(AND(ISNUMBER($AM77),$AM77=0,$W77=1),1,"")</f>
        <v/>
      </c>
      <c r="BF77" s="1" t="str">
        <f>IF(AND(ISNUMBER($AN77),$AN77=0,$X77=1),1,"")</f>
        <v/>
      </c>
      <c r="BG77" t="str">
        <f>IF(AND(ISNUMBER($AH77),$AH77=1,$R77=0),1,"")</f>
        <v/>
      </c>
      <c r="BH77" t="str">
        <f>IF(AND(ISNUMBER($AI77),$AI77=1,$S77=0),1,"")</f>
        <v/>
      </c>
      <c r="BI77" t="str">
        <f>IF(AND(ISNUMBER($AJ77),$AJ77=1,$T77=0),1,"")</f>
        <v/>
      </c>
      <c r="BJ77" t="str">
        <f>IF(AND(ISNUMBER($AK77),$AK77=1,$U77=0),1,"")</f>
        <v/>
      </c>
      <c r="BK77" t="str">
        <f>IF(AND(ISNUMBER($AL77),$AL77=1,$V77=0),1,"")</f>
        <v/>
      </c>
      <c r="BL77" t="str">
        <f>IF(AND(ISNUMBER($AM77),$AM77=1,$W77=0),1,"")</f>
        <v/>
      </c>
      <c r="BM77" t="str">
        <f>IF(AND(ISNUMBER($AN77),$AN77=1,$X77=0),1,"")</f>
        <v/>
      </c>
      <c r="BN77" s="16" t="str">
        <f>IF(AND(ISNUMBER($AH77),$AH77=1,$R77=1),1,"")</f>
        <v/>
      </c>
      <c r="BO77" s="16" t="str">
        <f>IF(AND(ISNUMBER($AI77),$AI77=1,$S77=1),1,"")</f>
        <v/>
      </c>
      <c r="BP77" s="16" t="str">
        <f>IF(AND(ISNUMBER($AJ77),$AJ77=1,$T77=1),1,"")</f>
        <v/>
      </c>
      <c r="BQ77" s="16" t="str">
        <f>IF(AND(ISNUMBER($AK77),$AK77=1,$U77=1),1,"")</f>
        <v/>
      </c>
      <c r="BR77" s="16" t="str">
        <f>IF(AND(ISNUMBER($AL77),$AL77=1,$V77=1),1,"")</f>
        <v/>
      </c>
      <c r="BS77" s="16" t="str">
        <f>IF(AND(ISNUMBER($AM77),$AM77=1,$W77=1),1,"")</f>
        <v/>
      </c>
      <c r="BT77" s="16" t="str">
        <f>IF(AND(ISNUMBER($AN77),$AN77=1,$X77=1),1,"")</f>
        <v/>
      </c>
      <c r="BU77" s="35" t="str">
        <f t="shared" si="3"/>
        <v/>
      </c>
    </row>
    <row r="78" spans="1:73" customFormat="1" x14ac:dyDescent="0.2">
      <c r="A78" s="1">
        <v>77</v>
      </c>
      <c r="B78" s="1">
        <v>0</v>
      </c>
      <c r="C78" s="1">
        <v>0</v>
      </c>
      <c r="D78" s="1">
        <v>0</v>
      </c>
      <c r="E78" s="2"/>
      <c r="F78">
        <v>77</v>
      </c>
      <c r="G78" t="s">
        <v>19</v>
      </c>
      <c r="H78" t="s">
        <v>20</v>
      </c>
      <c r="I78">
        <v>11</v>
      </c>
      <c r="J78">
        <v>28</v>
      </c>
      <c r="K78" s="31">
        <v>23</v>
      </c>
      <c r="L78">
        <v>4</v>
      </c>
      <c r="M78">
        <v>54</v>
      </c>
      <c r="N78">
        <v>31</v>
      </c>
      <c r="O78" s="2"/>
      <c r="X78" s="25"/>
      <c r="Y78" t="str">
        <f t="shared" si="2"/>
        <v>https://github.com/apigee-127/swagger-test-templates/commit/232a50eb7edc00c33c73f59e64eb1b7bb829cf3f</v>
      </c>
      <c r="Z78" t="s">
        <v>365</v>
      </c>
      <c r="AA78" s="2"/>
      <c r="AR78" s="30" t="s">
        <v>365</v>
      </c>
      <c r="AS78" t="str">
        <f>IF(AND(ISNUMBER($AH78),$AH78=0,$R78=0),1,"")</f>
        <v/>
      </c>
      <c r="AT78" t="str">
        <f>IF(AND(ISNUMBER($AI78),$AI78=0,$S78=0),1,"")</f>
        <v/>
      </c>
      <c r="AU78" t="str">
        <f>IF(AND(ISNUMBER($AJ78),$AJ78=0,$T78=0),1,"")</f>
        <v/>
      </c>
      <c r="AV78" t="str">
        <f>IF(AND(ISNUMBER($AK78),$AK78=0,$U78=0),1,"")</f>
        <v/>
      </c>
      <c r="AW78" t="str">
        <f>IF(AND(ISNUMBER($AL78),$AL78=0,$V78=0),1,"")</f>
        <v/>
      </c>
      <c r="AX78" t="str">
        <f>IF(AND(ISNUMBER($AM78),$AM78=0,$W78=0),1,"")</f>
        <v/>
      </c>
      <c r="AY78" t="str">
        <f>IF(AND(ISNUMBER($AN78),$AN78=0,$X78=0),1,"")</f>
        <v/>
      </c>
      <c r="AZ78" s="1" t="str">
        <f>IF(AND(ISNUMBER($AH78),$AH78=0,$R78=1),1,"")</f>
        <v/>
      </c>
      <c r="BA78" s="1" t="str">
        <f>IF(AND(ISNUMBER($AI78),$AI78=0,$S78=1),1,"")</f>
        <v/>
      </c>
      <c r="BB78" s="1" t="str">
        <f>IF(AND(ISNUMBER($AJ78),$AJ78=0,$T78=1),1,"")</f>
        <v/>
      </c>
      <c r="BC78" s="1" t="str">
        <f>IF(AND(ISNUMBER($AK78),$AK78=0,$U78=1),1,"")</f>
        <v/>
      </c>
      <c r="BD78" s="1" t="str">
        <f>IF(AND(ISNUMBER($AL78),$AL78=0,$V78=1),1,"")</f>
        <v/>
      </c>
      <c r="BE78" s="1" t="str">
        <f>IF(AND(ISNUMBER($AM78),$AM78=0,$W78=1),1,"")</f>
        <v/>
      </c>
      <c r="BF78" s="1" t="str">
        <f>IF(AND(ISNUMBER($AN78),$AN78=0,$X78=1),1,"")</f>
        <v/>
      </c>
      <c r="BG78" t="str">
        <f>IF(AND(ISNUMBER($AH78),$AH78=1,$R78=0),1,"")</f>
        <v/>
      </c>
      <c r="BH78" t="str">
        <f>IF(AND(ISNUMBER($AI78),$AI78=1,$S78=0),1,"")</f>
        <v/>
      </c>
      <c r="BI78" t="str">
        <f>IF(AND(ISNUMBER($AJ78),$AJ78=1,$T78=0),1,"")</f>
        <v/>
      </c>
      <c r="BJ78" t="str">
        <f>IF(AND(ISNUMBER($AK78),$AK78=1,$U78=0),1,"")</f>
        <v/>
      </c>
      <c r="BK78" t="str">
        <f>IF(AND(ISNUMBER($AL78),$AL78=1,$V78=0),1,"")</f>
        <v/>
      </c>
      <c r="BL78" t="str">
        <f>IF(AND(ISNUMBER($AM78),$AM78=1,$W78=0),1,"")</f>
        <v/>
      </c>
      <c r="BM78" t="str">
        <f>IF(AND(ISNUMBER($AN78),$AN78=1,$X78=0),1,"")</f>
        <v/>
      </c>
      <c r="BN78" s="16" t="str">
        <f>IF(AND(ISNUMBER($AH78),$AH78=1,$R78=1),1,"")</f>
        <v/>
      </c>
      <c r="BO78" s="16" t="str">
        <f>IF(AND(ISNUMBER($AI78),$AI78=1,$S78=1),1,"")</f>
        <v/>
      </c>
      <c r="BP78" s="16" t="str">
        <f>IF(AND(ISNUMBER($AJ78),$AJ78=1,$T78=1),1,"")</f>
        <v/>
      </c>
      <c r="BQ78" s="16" t="str">
        <f>IF(AND(ISNUMBER($AK78),$AK78=1,$U78=1),1,"")</f>
        <v/>
      </c>
      <c r="BR78" s="16" t="str">
        <f>IF(AND(ISNUMBER($AL78),$AL78=1,$V78=1),1,"")</f>
        <v/>
      </c>
      <c r="BS78" s="16" t="str">
        <f>IF(AND(ISNUMBER($AM78),$AM78=1,$W78=1),1,"")</f>
        <v/>
      </c>
      <c r="BT78" s="16" t="str">
        <f>IF(AND(ISNUMBER($AN78),$AN78=1,$X78=1),1,"")</f>
        <v/>
      </c>
      <c r="BU78" s="35" t="str">
        <f t="shared" si="3"/>
        <v/>
      </c>
    </row>
    <row r="79" spans="1:73" customFormat="1" x14ac:dyDescent="0.2">
      <c r="A79" s="1">
        <v>78</v>
      </c>
      <c r="B79" s="1">
        <v>1</v>
      </c>
      <c r="C79" s="1">
        <v>0</v>
      </c>
      <c r="D79" s="1">
        <v>1</v>
      </c>
      <c r="E79" s="2"/>
      <c r="F79">
        <v>78</v>
      </c>
      <c r="G79" t="s">
        <v>19</v>
      </c>
      <c r="H79" t="s">
        <v>20</v>
      </c>
      <c r="I79">
        <v>11</v>
      </c>
      <c r="J79">
        <v>28</v>
      </c>
      <c r="K79" s="31">
        <v>23</v>
      </c>
      <c r="L79">
        <v>5</v>
      </c>
      <c r="M79">
        <v>54</v>
      </c>
      <c r="N79">
        <v>40</v>
      </c>
      <c r="O79" s="2"/>
      <c r="R79">
        <v>0</v>
      </c>
      <c r="S79">
        <v>0</v>
      </c>
      <c r="T79">
        <v>0</v>
      </c>
      <c r="U79">
        <v>1</v>
      </c>
      <c r="V79">
        <v>1</v>
      </c>
      <c r="W79">
        <v>2</v>
      </c>
      <c r="X79" s="25">
        <v>0</v>
      </c>
      <c r="Y79" t="str">
        <f t="shared" si="2"/>
        <v>https://github.com/apigee-127/swagger-test-templates/commit/232a50eb7edc00c33c73f59e64eb1b7bb829cf3f</v>
      </c>
      <c r="Z79" t="s">
        <v>365</v>
      </c>
      <c r="AA79" s="2"/>
      <c r="AH79">
        <v>0</v>
      </c>
      <c r="AI79">
        <v>0</v>
      </c>
      <c r="AJ79">
        <v>1</v>
      </c>
      <c r="AK79">
        <v>0</v>
      </c>
      <c r="AL79">
        <v>1</v>
      </c>
      <c r="AM79">
        <v>2</v>
      </c>
      <c r="AN79">
        <v>0</v>
      </c>
      <c r="AR79" s="30" t="s">
        <v>365</v>
      </c>
      <c r="AS79">
        <f>IF(AND(ISNUMBER($AH79),$AH79=0,$R79=0),1,"")</f>
        <v>1</v>
      </c>
      <c r="AT79">
        <f>IF(AND(ISNUMBER($AI79),$AI79=0,$S79=0),1,"")</f>
        <v>1</v>
      </c>
      <c r="AU79" t="str">
        <f>IF(AND(ISNUMBER($AJ79),$AJ79=0,$T79=0),1,"")</f>
        <v/>
      </c>
      <c r="AV79" t="str">
        <f>IF(AND(ISNUMBER($AK79),$AK79=0,$U79=0),1,"")</f>
        <v/>
      </c>
      <c r="AW79" t="str">
        <f>IF(AND(ISNUMBER($AL79),$AL79=0,$V79=0),1,"")</f>
        <v/>
      </c>
      <c r="AX79" t="str">
        <f>IF(AND(ISNUMBER($AM79),$AM79=0,$W79=0),1,"")</f>
        <v/>
      </c>
      <c r="AY79">
        <f>IF(AND(ISNUMBER($AN79),$AN79=0,$X79=0),1,"")</f>
        <v>1</v>
      </c>
      <c r="AZ79" s="1" t="str">
        <f>IF(AND(ISNUMBER($AH79),$AH79=0,$R79=1),1,"")</f>
        <v/>
      </c>
      <c r="BA79" s="1" t="str">
        <f>IF(AND(ISNUMBER($AI79),$AI79=0,$S79=1),1,"")</f>
        <v/>
      </c>
      <c r="BB79" s="1" t="str">
        <f>IF(AND(ISNUMBER($AJ79),$AJ79=0,$T79=1),1,"")</f>
        <v/>
      </c>
      <c r="BC79" s="1">
        <f>IF(AND(ISNUMBER($AK79),$AK79=0,$U79=1),1,"")</f>
        <v>1</v>
      </c>
      <c r="BD79" s="1" t="str">
        <f>IF(AND(ISNUMBER($AL79),$AL79=0,$V79=1),1,"")</f>
        <v/>
      </c>
      <c r="BE79" s="1" t="str">
        <f>IF(AND(ISNUMBER($AM79),$AM79=0,$W79=1),1,"")</f>
        <v/>
      </c>
      <c r="BF79" s="1" t="str">
        <f>IF(AND(ISNUMBER($AN79),$AN79=0,$X79=1),1,"")</f>
        <v/>
      </c>
      <c r="BG79" t="str">
        <f>IF(AND(ISNUMBER($AH79),$AH79=1,$R79=0),1,"")</f>
        <v/>
      </c>
      <c r="BH79" t="str">
        <f>IF(AND(ISNUMBER($AI79),$AI79=1,$S79=0),1,"")</f>
        <v/>
      </c>
      <c r="BI79">
        <f>IF(AND(ISNUMBER($AJ79),$AJ79=1,$T79=0),1,"")</f>
        <v>1</v>
      </c>
      <c r="BJ79" t="str">
        <f>IF(AND(ISNUMBER($AK79),$AK79=1,$U79=0),1,"")</f>
        <v/>
      </c>
      <c r="BK79" t="str">
        <f>IF(AND(ISNUMBER($AL79),$AL79=1,$V79=0),1,"")</f>
        <v/>
      </c>
      <c r="BL79" t="str">
        <f>IF(AND(ISNUMBER($AM79),$AM79=1,$W79=0),1,"")</f>
        <v/>
      </c>
      <c r="BM79" t="str">
        <f>IF(AND(ISNUMBER($AN79),$AN79=1,$X79=0),1,"")</f>
        <v/>
      </c>
      <c r="BN79" s="16" t="str">
        <f>IF(AND(ISNUMBER($AH79),$AH79=1,$R79=1),1,"")</f>
        <v/>
      </c>
      <c r="BO79" s="16" t="str">
        <f>IF(AND(ISNUMBER($AI79),$AI79=1,$S79=1),1,"")</f>
        <v/>
      </c>
      <c r="BP79" s="16" t="str">
        <f>IF(AND(ISNUMBER($AJ79),$AJ79=1,$T79=1),1,"")</f>
        <v/>
      </c>
      <c r="BQ79" s="16" t="str">
        <f>IF(AND(ISNUMBER($AK79),$AK79=1,$U79=1),1,"")</f>
        <v/>
      </c>
      <c r="BR79" s="16">
        <f>IF(AND(ISNUMBER($AL79),$AL79=1,$V79=1),1,"")</f>
        <v>1</v>
      </c>
      <c r="BS79" s="16" t="str">
        <f>IF(AND(ISNUMBER($AM79),$AM79=1,$W79=1),1,"")</f>
        <v/>
      </c>
      <c r="BT79" s="16" t="str">
        <f>IF(AND(ISNUMBER($AN79),$AN79=1,$X79=1),1,"")</f>
        <v/>
      </c>
      <c r="BU79" s="35">
        <f t="shared" si="3"/>
        <v>4</v>
      </c>
    </row>
    <row r="80" spans="1:73" customFormat="1" x14ac:dyDescent="0.2">
      <c r="A80" s="1">
        <v>79</v>
      </c>
      <c r="B80" s="1">
        <v>0</v>
      </c>
      <c r="C80" s="1">
        <v>0</v>
      </c>
      <c r="D80" s="1">
        <v>0</v>
      </c>
      <c r="E80" s="2"/>
      <c r="F80">
        <v>79</v>
      </c>
      <c r="G80" t="s">
        <v>19</v>
      </c>
      <c r="H80" t="s">
        <v>20</v>
      </c>
      <c r="I80">
        <v>11</v>
      </c>
      <c r="J80">
        <v>28</v>
      </c>
      <c r="K80" s="31">
        <v>23</v>
      </c>
      <c r="L80">
        <v>6</v>
      </c>
      <c r="M80">
        <v>54</v>
      </c>
      <c r="N80">
        <v>49</v>
      </c>
      <c r="O80" s="2"/>
      <c r="X80" s="25"/>
      <c r="Y80" t="str">
        <f t="shared" si="2"/>
        <v>https://github.com/apigee-127/swagger-test-templates/commit/232a50eb7edc00c33c73f59e64eb1b7bb829cf3f</v>
      </c>
      <c r="Z80" t="s">
        <v>365</v>
      </c>
      <c r="AA80" s="2"/>
      <c r="AR80" s="30" t="s">
        <v>365</v>
      </c>
      <c r="AS80" t="str">
        <f>IF(AND(ISNUMBER($AH80),$AH80=0,$R80=0),1,"")</f>
        <v/>
      </c>
      <c r="AT80" t="str">
        <f>IF(AND(ISNUMBER($AI80),$AI80=0,$S80=0),1,"")</f>
        <v/>
      </c>
      <c r="AU80" t="str">
        <f>IF(AND(ISNUMBER($AJ80),$AJ80=0,$T80=0),1,"")</f>
        <v/>
      </c>
      <c r="AV80" t="str">
        <f>IF(AND(ISNUMBER($AK80),$AK80=0,$U80=0),1,"")</f>
        <v/>
      </c>
      <c r="AW80" t="str">
        <f>IF(AND(ISNUMBER($AL80),$AL80=0,$V80=0),1,"")</f>
        <v/>
      </c>
      <c r="AX80" t="str">
        <f>IF(AND(ISNUMBER($AM80),$AM80=0,$W80=0),1,"")</f>
        <v/>
      </c>
      <c r="AY80" t="str">
        <f>IF(AND(ISNUMBER($AN80),$AN80=0,$X80=0),1,"")</f>
        <v/>
      </c>
      <c r="AZ80" s="1" t="str">
        <f>IF(AND(ISNUMBER($AH80),$AH80=0,$R80=1),1,"")</f>
        <v/>
      </c>
      <c r="BA80" s="1" t="str">
        <f>IF(AND(ISNUMBER($AI80),$AI80=0,$S80=1),1,"")</f>
        <v/>
      </c>
      <c r="BB80" s="1" t="str">
        <f>IF(AND(ISNUMBER($AJ80),$AJ80=0,$T80=1),1,"")</f>
        <v/>
      </c>
      <c r="BC80" s="1" t="str">
        <f>IF(AND(ISNUMBER($AK80),$AK80=0,$U80=1),1,"")</f>
        <v/>
      </c>
      <c r="BD80" s="1" t="str">
        <f>IF(AND(ISNUMBER($AL80),$AL80=0,$V80=1),1,"")</f>
        <v/>
      </c>
      <c r="BE80" s="1" t="str">
        <f>IF(AND(ISNUMBER($AM80),$AM80=0,$W80=1),1,"")</f>
        <v/>
      </c>
      <c r="BF80" s="1" t="str">
        <f>IF(AND(ISNUMBER($AN80),$AN80=0,$X80=1),1,"")</f>
        <v/>
      </c>
      <c r="BG80" t="str">
        <f>IF(AND(ISNUMBER($AH80),$AH80=1,$R80=0),1,"")</f>
        <v/>
      </c>
      <c r="BH80" t="str">
        <f>IF(AND(ISNUMBER($AI80),$AI80=1,$S80=0),1,"")</f>
        <v/>
      </c>
      <c r="BI80" t="str">
        <f>IF(AND(ISNUMBER($AJ80),$AJ80=1,$T80=0),1,"")</f>
        <v/>
      </c>
      <c r="BJ80" t="str">
        <f>IF(AND(ISNUMBER($AK80),$AK80=1,$U80=0),1,"")</f>
        <v/>
      </c>
      <c r="BK80" t="str">
        <f>IF(AND(ISNUMBER($AL80),$AL80=1,$V80=0),1,"")</f>
        <v/>
      </c>
      <c r="BL80" t="str">
        <f>IF(AND(ISNUMBER($AM80),$AM80=1,$W80=0),1,"")</f>
        <v/>
      </c>
      <c r="BM80" t="str">
        <f>IF(AND(ISNUMBER($AN80),$AN80=1,$X80=0),1,"")</f>
        <v/>
      </c>
      <c r="BN80" s="16" t="str">
        <f>IF(AND(ISNUMBER($AH80),$AH80=1,$R80=1),1,"")</f>
        <v/>
      </c>
      <c r="BO80" s="16" t="str">
        <f>IF(AND(ISNUMBER($AI80),$AI80=1,$S80=1),1,"")</f>
        <v/>
      </c>
      <c r="BP80" s="16" t="str">
        <f>IF(AND(ISNUMBER($AJ80),$AJ80=1,$T80=1),1,"")</f>
        <v/>
      </c>
      <c r="BQ80" s="16" t="str">
        <f>IF(AND(ISNUMBER($AK80),$AK80=1,$U80=1),1,"")</f>
        <v/>
      </c>
      <c r="BR80" s="16" t="str">
        <f>IF(AND(ISNUMBER($AL80),$AL80=1,$V80=1),1,"")</f>
        <v/>
      </c>
      <c r="BS80" s="16" t="str">
        <f>IF(AND(ISNUMBER($AM80),$AM80=1,$W80=1),1,"")</f>
        <v/>
      </c>
      <c r="BT80" s="16" t="str">
        <f>IF(AND(ISNUMBER($AN80),$AN80=1,$X80=1),1,"")</f>
        <v/>
      </c>
      <c r="BU80" s="35" t="str">
        <f t="shared" si="3"/>
        <v/>
      </c>
    </row>
    <row r="81" spans="1:73" customFormat="1" x14ac:dyDescent="0.2">
      <c r="A81" s="1">
        <v>80</v>
      </c>
      <c r="B81" s="1">
        <v>0</v>
      </c>
      <c r="C81" s="1">
        <v>0</v>
      </c>
      <c r="D81" s="1">
        <v>0</v>
      </c>
      <c r="E81" s="2"/>
      <c r="F81">
        <v>80</v>
      </c>
      <c r="G81" t="s">
        <v>19</v>
      </c>
      <c r="H81" t="s">
        <v>20</v>
      </c>
      <c r="I81">
        <v>11</v>
      </c>
      <c r="J81">
        <v>28</v>
      </c>
      <c r="K81" s="31">
        <v>24</v>
      </c>
      <c r="L81">
        <v>1</v>
      </c>
      <c r="M81">
        <v>54</v>
      </c>
      <c r="N81">
        <v>4</v>
      </c>
      <c r="O81" s="2"/>
      <c r="X81" s="25"/>
      <c r="Y81" t="str">
        <f t="shared" si="2"/>
        <v>https://github.com/apigee-127/swagger-test-templates/commit/232a50eb7edc00c33c73f59e64eb1b7bb829cf3f</v>
      </c>
      <c r="Z81" t="s">
        <v>365</v>
      </c>
      <c r="AA81" s="2"/>
      <c r="AR81" s="30" t="s">
        <v>365</v>
      </c>
      <c r="AS81" t="str">
        <f>IF(AND(ISNUMBER($AH81),$AH81=0,$R81=0),1,"")</f>
        <v/>
      </c>
      <c r="AT81" t="str">
        <f>IF(AND(ISNUMBER($AI81),$AI81=0,$S81=0),1,"")</f>
        <v/>
      </c>
      <c r="AU81" t="str">
        <f>IF(AND(ISNUMBER($AJ81),$AJ81=0,$T81=0),1,"")</f>
        <v/>
      </c>
      <c r="AV81" t="str">
        <f>IF(AND(ISNUMBER($AK81),$AK81=0,$U81=0),1,"")</f>
        <v/>
      </c>
      <c r="AW81" t="str">
        <f>IF(AND(ISNUMBER($AL81),$AL81=0,$V81=0),1,"")</f>
        <v/>
      </c>
      <c r="AX81" t="str">
        <f>IF(AND(ISNUMBER($AM81),$AM81=0,$W81=0),1,"")</f>
        <v/>
      </c>
      <c r="AY81" t="str">
        <f>IF(AND(ISNUMBER($AN81),$AN81=0,$X81=0),1,"")</f>
        <v/>
      </c>
      <c r="AZ81" s="1" t="str">
        <f>IF(AND(ISNUMBER($AH81),$AH81=0,$R81=1),1,"")</f>
        <v/>
      </c>
      <c r="BA81" s="1" t="str">
        <f>IF(AND(ISNUMBER($AI81),$AI81=0,$S81=1),1,"")</f>
        <v/>
      </c>
      <c r="BB81" s="1" t="str">
        <f>IF(AND(ISNUMBER($AJ81),$AJ81=0,$T81=1),1,"")</f>
        <v/>
      </c>
      <c r="BC81" s="1" t="str">
        <f>IF(AND(ISNUMBER($AK81),$AK81=0,$U81=1),1,"")</f>
        <v/>
      </c>
      <c r="BD81" s="1" t="str">
        <f>IF(AND(ISNUMBER($AL81),$AL81=0,$V81=1),1,"")</f>
        <v/>
      </c>
      <c r="BE81" s="1" t="str">
        <f>IF(AND(ISNUMBER($AM81),$AM81=0,$W81=1),1,"")</f>
        <v/>
      </c>
      <c r="BF81" s="1" t="str">
        <f>IF(AND(ISNUMBER($AN81),$AN81=0,$X81=1),1,"")</f>
        <v/>
      </c>
      <c r="BG81" t="str">
        <f>IF(AND(ISNUMBER($AH81),$AH81=1,$R81=0),1,"")</f>
        <v/>
      </c>
      <c r="BH81" t="str">
        <f>IF(AND(ISNUMBER($AI81),$AI81=1,$S81=0),1,"")</f>
        <v/>
      </c>
      <c r="BI81" t="str">
        <f>IF(AND(ISNUMBER($AJ81),$AJ81=1,$T81=0),1,"")</f>
        <v/>
      </c>
      <c r="BJ81" t="str">
        <f>IF(AND(ISNUMBER($AK81),$AK81=1,$U81=0),1,"")</f>
        <v/>
      </c>
      <c r="BK81" t="str">
        <f>IF(AND(ISNUMBER($AL81),$AL81=1,$V81=0),1,"")</f>
        <v/>
      </c>
      <c r="BL81" t="str">
        <f>IF(AND(ISNUMBER($AM81),$AM81=1,$W81=0),1,"")</f>
        <v/>
      </c>
      <c r="BM81" t="str">
        <f>IF(AND(ISNUMBER($AN81),$AN81=1,$X81=0),1,"")</f>
        <v/>
      </c>
      <c r="BN81" s="16" t="str">
        <f>IF(AND(ISNUMBER($AH81),$AH81=1,$R81=1),1,"")</f>
        <v/>
      </c>
      <c r="BO81" s="16" t="str">
        <f>IF(AND(ISNUMBER($AI81),$AI81=1,$S81=1),1,"")</f>
        <v/>
      </c>
      <c r="BP81" s="16" t="str">
        <f>IF(AND(ISNUMBER($AJ81),$AJ81=1,$T81=1),1,"")</f>
        <v/>
      </c>
      <c r="BQ81" s="16" t="str">
        <f>IF(AND(ISNUMBER($AK81),$AK81=1,$U81=1),1,"")</f>
        <v/>
      </c>
      <c r="BR81" s="16" t="str">
        <f>IF(AND(ISNUMBER($AL81),$AL81=1,$V81=1),1,"")</f>
        <v/>
      </c>
      <c r="BS81" s="16" t="str">
        <f>IF(AND(ISNUMBER($AM81),$AM81=1,$W81=1),1,"")</f>
        <v/>
      </c>
      <c r="BT81" s="16" t="str">
        <f>IF(AND(ISNUMBER($AN81),$AN81=1,$X81=1),1,"")</f>
        <v/>
      </c>
      <c r="BU81" s="35" t="str">
        <f t="shared" si="3"/>
        <v/>
      </c>
    </row>
    <row r="82" spans="1:73" customFormat="1" x14ac:dyDescent="0.2">
      <c r="A82" s="1">
        <v>81</v>
      </c>
      <c r="B82" s="1">
        <v>0</v>
      </c>
      <c r="C82" s="1">
        <v>0</v>
      </c>
      <c r="D82" s="1">
        <v>0</v>
      </c>
      <c r="E82" s="2"/>
      <c r="F82">
        <v>81</v>
      </c>
      <c r="G82" t="s">
        <v>19</v>
      </c>
      <c r="H82" t="s">
        <v>20</v>
      </c>
      <c r="I82">
        <v>11</v>
      </c>
      <c r="J82">
        <v>28</v>
      </c>
      <c r="K82" s="31">
        <v>24</v>
      </c>
      <c r="L82">
        <v>2</v>
      </c>
      <c r="M82">
        <v>54</v>
      </c>
      <c r="N82">
        <v>13</v>
      </c>
      <c r="O82" s="2"/>
      <c r="X82" s="25"/>
      <c r="Y82" t="str">
        <f t="shared" si="2"/>
        <v>https://github.com/apigee-127/swagger-test-templates/commit/232a50eb7edc00c33c73f59e64eb1b7bb829cf3f</v>
      </c>
      <c r="Z82" t="s">
        <v>365</v>
      </c>
      <c r="AA82" s="2"/>
      <c r="AR82" s="30" t="s">
        <v>365</v>
      </c>
      <c r="AS82" t="str">
        <f>IF(AND(ISNUMBER($AH82),$AH82=0,$R82=0),1,"")</f>
        <v/>
      </c>
      <c r="AT82" t="str">
        <f>IF(AND(ISNUMBER($AI82),$AI82=0,$S82=0),1,"")</f>
        <v/>
      </c>
      <c r="AU82" t="str">
        <f>IF(AND(ISNUMBER($AJ82),$AJ82=0,$T82=0),1,"")</f>
        <v/>
      </c>
      <c r="AV82" t="str">
        <f>IF(AND(ISNUMBER($AK82),$AK82=0,$U82=0),1,"")</f>
        <v/>
      </c>
      <c r="AW82" t="str">
        <f>IF(AND(ISNUMBER($AL82),$AL82=0,$V82=0),1,"")</f>
        <v/>
      </c>
      <c r="AX82" t="str">
        <f>IF(AND(ISNUMBER($AM82),$AM82=0,$W82=0),1,"")</f>
        <v/>
      </c>
      <c r="AY82" t="str">
        <f>IF(AND(ISNUMBER($AN82),$AN82=0,$X82=0),1,"")</f>
        <v/>
      </c>
      <c r="AZ82" s="1" t="str">
        <f>IF(AND(ISNUMBER($AH82),$AH82=0,$R82=1),1,"")</f>
        <v/>
      </c>
      <c r="BA82" s="1" t="str">
        <f>IF(AND(ISNUMBER($AI82),$AI82=0,$S82=1),1,"")</f>
        <v/>
      </c>
      <c r="BB82" s="1" t="str">
        <f>IF(AND(ISNUMBER($AJ82),$AJ82=0,$T82=1),1,"")</f>
        <v/>
      </c>
      <c r="BC82" s="1" t="str">
        <f>IF(AND(ISNUMBER($AK82),$AK82=0,$U82=1),1,"")</f>
        <v/>
      </c>
      <c r="BD82" s="1" t="str">
        <f>IF(AND(ISNUMBER($AL82),$AL82=0,$V82=1),1,"")</f>
        <v/>
      </c>
      <c r="BE82" s="1" t="str">
        <f>IF(AND(ISNUMBER($AM82),$AM82=0,$W82=1),1,"")</f>
        <v/>
      </c>
      <c r="BF82" s="1" t="str">
        <f>IF(AND(ISNUMBER($AN82),$AN82=0,$X82=1),1,"")</f>
        <v/>
      </c>
      <c r="BG82" t="str">
        <f>IF(AND(ISNUMBER($AH82),$AH82=1,$R82=0),1,"")</f>
        <v/>
      </c>
      <c r="BH82" t="str">
        <f>IF(AND(ISNUMBER($AI82),$AI82=1,$S82=0),1,"")</f>
        <v/>
      </c>
      <c r="BI82" t="str">
        <f>IF(AND(ISNUMBER($AJ82),$AJ82=1,$T82=0),1,"")</f>
        <v/>
      </c>
      <c r="BJ82" t="str">
        <f>IF(AND(ISNUMBER($AK82),$AK82=1,$U82=0),1,"")</f>
        <v/>
      </c>
      <c r="BK82" t="str">
        <f>IF(AND(ISNUMBER($AL82),$AL82=1,$V82=0),1,"")</f>
        <v/>
      </c>
      <c r="BL82" t="str">
        <f>IF(AND(ISNUMBER($AM82),$AM82=1,$W82=0),1,"")</f>
        <v/>
      </c>
      <c r="BM82" t="str">
        <f>IF(AND(ISNUMBER($AN82),$AN82=1,$X82=0),1,"")</f>
        <v/>
      </c>
      <c r="BN82" s="16" t="str">
        <f>IF(AND(ISNUMBER($AH82),$AH82=1,$R82=1),1,"")</f>
        <v/>
      </c>
      <c r="BO82" s="16" t="str">
        <f>IF(AND(ISNUMBER($AI82),$AI82=1,$S82=1),1,"")</f>
        <v/>
      </c>
      <c r="BP82" s="16" t="str">
        <f>IF(AND(ISNUMBER($AJ82),$AJ82=1,$T82=1),1,"")</f>
        <v/>
      </c>
      <c r="BQ82" s="16" t="str">
        <f>IF(AND(ISNUMBER($AK82),$AK82=1,$U82=1),1,"")</f>
        <v/>
      </c>
      <c r="BR82" s="16" t="str">
        <f>IF(AND(ISNUMBER($AL82),$AL82=1,$V82=1),1,"")</f>
        <v/>
      </c>
      <c r="BS82" s="16" t="str">
        <f>IF(AND(ISNUMBER($AM82),$AM82=1,$W82=1),1,"")</f>
        <v/>
      </c>
      <c r="BT82" s="16" t="str">
        <f>IF(AND(ISNUMBER($AN82),$AN82=1,$X82=1),1,"")</f>
        <v/>
      </c>
      <c r="BU82" s="35" t="str">
        <f t="shared" si="3"/>
        <v/>
      </c>
    </row>
    <row r="83" spans="1:73" customFormat="1" x14ac:dyDescent="0.2">
      <c r="A83" s="1">
        <v>82</v>
      </c>
      <c r="B83" s="1">
        <v>0</v>
      </c>
      <c r="C83" s="1">
        <v>0</v>
      </c>
      <c r="D83" s="1">
        <v>0</v>
      </c>
      <c r="E83" s="2"/>
      <c r="F83">
        <v>82</v>
      </c>
      <c r="G83" t="s">
        <v>19</v>
      </c>
      <c r="H83" t="s">
        <v>20</v>
      </c>
      <c r="I83">
        <v>11</v>
      </c>
      <c r="J83">
        <v>28</v>
      </c>
      <c r="K83" s="31">
        <v>24</v>
      </c>
      <c r="L83">
        <v>3</v>
      </c>
      <c r="M83">
        <v>54</v>
      </c>
      <c r="N83">
        <v>22</v>
      </c>
      <c r="O83" s="2"/>
      <c r="X83" s="25"/>
      <c r="Y83" t="str">
        <f t="shared" si="2"/>
        <v>https://github.com/apigee-127/swagger-test-templates/commit/232a50eb7edc00c33c73f59e64eb1b7bb829cf3f</v>
      </c>
      <c r="Z83" t="s">
        <v>365</v>
      </c>
      <c r="AA83" s="2"/>
      <c r="AR83" s="30" t="s">
        <v>365</v>
      </c>
      <c r="AS83" t="str">
        <f>IF(AND(ISNUMBER($AH83),$AH83=0,$R83=0),1,"")</f>
        <v/>
      </c>
      <c r="AT83" t="str">
        <f>IF(AND(ISNUMBER($AI83),$AI83=0,$S83=0),1,"")</f>
        <v/>
      </c>
      <c r="AU83" t="str">
        <f>IF(AND(ISNUMBER($AJ83),$AJ83=0,$T83=0),1,"")</f>
        <v/>
      </c>
      <c r="AV83" t="str">
        <f>IF(AND(ISNUMBER($AK83),$AK83=0,$U83=0),1,"")</f>
        <v/>
      </c>
      <c r="AW83" t="str">
        <f>IF(AND(ISNUMBER($AL83),$AL83=0,$V83=0),1,"")</f>
        <v/>
      </c>
      <c r="AX83" t="str">
        <f>IF(AND(ISNUMBER($AM83),$AM83=0,$W83=0),1,"")</f>
        <v/>
      </c>
      <c r="AY83" t="str">
        <f>IF(AND(ISNUMBER($AN83),$AN83=0,$X83=0),1,"")</f>
        <v/>
      </c>
      <c r="AZ83" s="1" t="str">
        <f>IF(AND(ISNUMBER($AH83),$AH83=0,$R83=1),1,"")</f>
        <v/>
      </c>
      <c r="BA83" s="1" t="str">
        <f>IF(AND(ISNUMBER($AI83),$AI83=0,$S83=1),1,"")</f>
        <v/>
      </c>
      <c r="BB83" s="1" t="str">
        <f>IF(AND(ISNUMBER($AJ83),$AJ83=0,$T83=1),1,"")</f>
        <v/>
      </c>
      <c r="BC83" s="1" t="str">
        <f>IF(AND(ISNUMBER($AK83),$AK83=0,$U83=1),1,"")</f>
        <v/>
      </c>
      <c r="BD83" s="1" t="str">
        <f>IF(AND(ISNUMBER($AL83),$AL83=0,$V83=1),1,"")</f>
        <v/>
      </c>
      <c r="BE83" s="1" t="str">
        <f>IF(AND(ISNUMBER($AM83),$AM83=0,$W83=1),1,"")</f>
        <v/>
      </c>
      <c r="BF83" s="1" t="str">
        <f>IF(AND(ISNUMBER($AN83),$AN83=0,$X83=1),1,"")</f>
        <v/>
      </c>
      <c r="BG83" t="str">
        <f>IF(AND(ISNUMBER($AH83),$AH83=1,$R83=0),1,"")</f>
        <v/>
      </c>
      <c r="BH83" t="str">
        <f>IF(AND(ISNUMBER($AI83),$AI83=1,$S83=0),1,"")</f>
        <v/>
      </c>
      <c r="BI83" t="str">
        <f>IF(AND(ISNUMBER($AJ83),$AJ83=1,$T83=0),1,"")</f>
        <v/>
      </c>
      <c r="BJ83" t="str">
        <f>IF(AND(ISNUMBER($AK83),$AK83=1,$U83=0),1,"")</f>
        <v/>
      </c>
      <c r="BK83" t="str">
        <f>IF(AND(ISNUMBER($AL83),$AL83=1,$V83=0),1,"")</f>
        <v/>
      </c>
      <c r="BL83" t="str">
        <f>IF(AND(ISNUMBER($AM83),$AM83=1,$W83=0),1,"")</f>
        <v/>
      </c>
      <c r="BM83" t="str">
        <f>IF(AND(ISNUMBER($AN83),$AN83=1,$X83=0),1,"")</f>
        <v/>
      </c>
      <c r="BN83" s="16" t="str">
        <f>IF(AND(ISNUMBER($AH83),$AH83=1,$R83=1),1,"")</f>
        <v/>
      </c>
      <c r="BO83" s="16" t="str">
        <f>IF(AND(ISNUMBER($AI83),$AI83=1,$S83=1),1,"")</f>
        <v/>
      </c>
      <c r="BP83" s="16" t="str">
        <f>IF(AND(ISNUMBER($AJ83),$AJ83=1,$T83=1),1,"")</f>
        <v/>
      </c>
      <c r="BQ83" s="16" t="str">
        <f>IF(AND(ISNUMBER($AK83),$AK83=1,$U83=1),1,"")</f>
        <v/>
      </c>
      <c r="BR83" s="16" t="str">
        <f>IF(AND(ISNUMBER($AL83),$AL83=1,$V83=1),1,"")</f>
        <v/>
      </c>
      <c r="BS83" s="16" t="str">
        <f>IF(AND(ISNUMBER($AM83),$AM83=1,$W83=1),1,"")</f>
        <v/>
      </c>
      <c r="BT83" s="16" t="str">
        <f>IF(AND(ISNUMBER($AN83),$AN83=1,$X83=1),1,"")</f>
        <v/>
      </c>
      <c r="BU83" s="35" t="str">
        <f t="shared" si="3"/>
        <v/>
      </c>
    </row>
    <row r="84" spans="1:73" customFormat="1" x14ac:dyDescent="0.2">
      <c r="A84" s="1">
        <v>83</v>
      </c>
      <c r="B84" s="1">
        <v>0</v>
      </c>
      <c r="C84" s="1">
        <v>0</v>
      </c>
      <c r="D84" s="1">
        <v>0</v>
      </c>
      <c r="E84" s="2"/>
      <c r="F84">
        <v>83</v>
      </c>
      <c r="G84" t="s">
        <v>19</v>
      </c>
      <c r="H84" t="s">
        <v>20</v>
      </c>
      <c r="I84">
        <v>11</v>
      </c>
      <c r="J84">
        <v>28</v>
      </c>
      <c r="K84" s="31">
        <v>24</v>
      </c>
      <c r="L84">
        <v>4</v>
      </c>
      <c r="M84">
        <v>54</v>
      </c>
      <c r="N84">
        <v>31</v>
      </c>
      <c r="O84" s="2"/>
      <c r="X84" s="25"/>
      <c r="Y84" t="str">
        <f t="shared" si="2"/>
        <v>https://github.com/apigee-127/swagger-test-templates/commit/232a50eb7edc00c33c73f59e64eb1b7bb829cf3f</v>
      </c>
      <c r="Z84" t="s">
        <v>365</v>
      </c>
      <c r="AA84" s="2"/>
      <c r="AR84" s="30" t="s">
        <v>365</v>
      </c>
      <c r="AS84" t="str">
        <f>IF(AND(ISNUMBER($AH84),$AH84=0,$R84=0),1,"")</f>
        <v/>
      </c>
      <c r="AT84" t="str">
        <f>IF(AND(ISNUMBER($AI84),$AI84=0,$S84=0),1,"")</f>
        <v/>
      </c>
      <c r="AU84" t="str">
        <f>IF(AND(ISNUMBER($AJ84),$AJ84=0,$T84=0),1,"")</f>
        <v/>
      </c>
      <c r="AV84" t="str">
        <f>IF(AND(ISNUMBER($AK84),$AK84=0,$U84=0),1,"")</f>
        <v/>
      </c>
      <c r="AW84" t="str">
        <f>IF(AND(ISNUMBER($AL84),$AL84=0,$V84=0),1,"")</f>
        <v/>
      </c>
      <c r="AX84" t="str">
        <f>IF(AND(ISNUMBER($AM84),$AM84=0,$W84=0),1,"")</f>
        <v/>
      </c>
      <c r="AY84" t="str">
        <f>IF(AND(ISNUMBER($AN84),$AN84=0,$X84=0),1,"")</f>
        <v/>
      </c>
      <c r="AZ84" s="1" t="str">
        <f>IF(AND(ISNUMBER($AH84),$AH84=0,$R84=1),1,"")</f>
        <v/>
      </c>
      <c r="BA84" s="1" t="str">
        <f>IF(AND(ISNUMBER($AI84),$AI84=0,$S84=1),1,"")</f>
        <v/>
      </c>
      <c r="BB84" s="1" t="str">
        <f>IF(AND(ISNUMBER($AJ84),$AJ84=0,$T84=1),1,"")</f>
        <v/>
      </c>
      <c r="BC84" s="1" t="str">
        <f>IF(AND(ISNUMBER($AK84),$AK84=0,$U84=1),1,"")</f>
        <v/>
      </c>
      <c r="BD84" s="1" t="str">
        <f>IF(AND(ISNUMBER($AL84),$AL84=0,$V84=1),1,"")</f>
        <v/>
      </c>
      <c r="BE84" s="1" t="str">
        <f>IF(AND(ISNUMBER($AM84),$AM84=0,$W84=1),1,"")</f>
        <v/>
      </c>
      <c r="BF84" s="1" t="str">
        <f>IF(AND(ISNUMBER($AN84),$AN84=0,$X84=1),1,"")</f>
        <v/>
      </c>
      <c r="BG84" t="str">
        <f>IF(AND(ISNUMBER($AH84),$AH84=1,$R84=0),1,"")</f>
        <v/>
      </c>
      <c r="BH84" t="str">
        <f>IF(AND(ISNUMBER($AI84),$AI84=1,$S84=0),1,"")</f>
        <v/>
      </c>
      <c r="BI84" t="str">
        <f>IF(AND(ISNUMBER($AJ84),$AJ84=1,$T84=0),1,"")</f>
        <v/>
      </c>
      <c r="BJ84" t="str">
        <f>IF(AND(ISNUMBER($AK84),$AK84=1,$U84=0),1,"")</f>
        <v/>
      </c>
      <c r="BK84" t="str">
        <f>IF(AND(ISNUMBER($AL84),$AL84=1,$V84=0),1,"")</f>
        <v/>
      </c>
      <c r="BL84" t="str">
        <f>IF(AND(ISNUMBER($AM84),$AM84=1,$W84=0),1,"")</f>
        <v/>
      </c>
      <c r="BM84" t="str">
        <f>IF(AND(ISNUMBER($AN84),$AN84=1,$X84=0),1,"")</f>
        <v/>
      </c>
      <c r="BN84" s="16" t="str">
        <f>IF(AND(ISNUMBER($AH84),$AH84=1,$R84=1),1,"")</f>
        <v/>
      </c>
      <c r="BO84" s="16" t="str">
        <f>IF(AND(ISNUMBER($AI84),$AI84=1,$S84=1),1,"")</f>
        <v/>
      </c>
      <c r="BP84" s="16" t="str">
        <f>IF(AND(ISNUMBER($AJ84),$AJ84=1,$T84=1),1,"")</f>
        <v/>
      </c>
      <c r="BQ84" s="16" t="str">
        <f>IF(AND(ISNUMBER($AK84),$AK84=1,$U84=1),1,"")</f>
        <v/>
      </c>
      <c r="BR84" s="16" t="str">
        <f>IF(AND(ISNUMBER($AL84),$AL84=1,$V84=1),1,"")</f>
        <v/>
      </c>
      <c r="BS84" s="16" t="str">
        <f>IF(AND(ISNUMBER($AM84),$AM84=1,$W84=1),1,"")</f>
        <v/>
      </c>
      <c r="BT84" s="16" t="str">
        <f>IF(AND(ISNUMBER($AN84),$AN84=1,$X84=1),1,"")</f>
        <v/>
      </c>
      <c r="BU84" s="35" t="str">
        <f t="shared" si="3"/>
        <v/>
      </c>
    </row>
    <row r="85" spans="1:73" customFormat="1" x14ac:dyDescent="0.2">
      <c r="A85" s="1">
        <v>84</v>
      </c>
      <c r="B85" s="1">
        <v>0</v>
      </c>
      <c r="C85" s="1">
        <v>0</v>
      </c>
      <c r="D85" s="1">
        <v>0</v>
      </c>
      <c r="E85" s="2"/>
      <c r="F85">
        <v>84</v>
      </c>
      <c r="G85" t="s">
        <v>19</v>
      </c>
      <c r="H85" t="s">
        <v>20</v>
      </c>
      <c r="I85">
        <v>11</v>
      </c>
      <c r="J85">
        <v>28</v>
      </c>
      <c r="K85" s="31">
        <v>24</v>
      </c>
      <c r="L85">
        <v>5</v>
      </c>
      <c r="M85">
        <v>54</v>
      </c>
      <c r="N85">
        <v>40</v>
      </c>
      <c r="O85" s="2"/>
      <c r="X85" s="25"/>
      <c r="Y85" t="str">
        <f t="shared" si="2"/>
        <v>https://github.com/apigee-127/swagger-test-templates/commit/232a50eb7edc00c33c73f59e64eb1b7bb829cf3f</v>
      </c>
      <c r="Z85" t="s">
        <v>365</v>
      </c>
      <c r="AA85" s="2"/>
      <c r="AR85" s="30" t="s">
        <v>365</v>
      </c>
      <c r="AS85" t="str">
        <f>IF(AND(ISNUMBER($AH85),$AH85=0,$R85=0),1,"")</f>
        <v/>
      </c>
      <c r="AT85" t="str">
        <f>IF(AND(ISNUMBER($AI85),$AI85=0,$S85=0),1,"")</f>
        <v/>
      </c>
      <c r="AU85" t="str">
        <f>IF(AND(ISNUMBER($AJ85),$AJ85=0,$T85=0),1,"")</f>
        <v/>
      </c>
      <c r="AV85" t="str">
        <f>IF(AND(ISNUMBER($AK85),$AK85=0,$U85=0),1,"")</f>
        <v/>
      </c>
      <c r="AW85" t="str">
        <f>IF(AND(ISNUMBER($AL85),$AL85=0,$V85=0),1,"")</f>
        <v/>
      </c>
      <c r="AX85" t="str">
        <f>IF(AND(ISNUMBER($AM85),$AM85=0,$W85=0),1,"")</f>
        <v/>
      </c>
      <c r="AY85" t="str">
        <f>IF(AND(ISNUMBER($AN85),$AN85=0,$X85=0),1,"")</f>
        <v/>
      </c>
      <c r="AZ85" s="1" t="str">
        <f>IF(AND(ISNUMBER($AH85),$AH85=0,$R85=1),1,"")</f>
        <v/>
      </c>
      <c r="BA85" s="1" t="str">
        <f>IF(AND(ISNUMBER($AI85),$AI85=0,$S85=1),1,"")</f>
        <v/>
      </c>
      <c r="BB85" s="1" t="str">
        <f>IF(AND(ISNUMBER($AJ85),$AJ85=0,$T85=1),1,"")</f>
        <v/>
      </c>
      <c r="BC85" s="1" t="str">
        <f>IF(AND(ISNUMBER($AK85),$AK85=0,$U85=1),1,"")</f>
        <v/>
      </c>
      <c r="BD85" s="1" t="str">
        <f>IF(AND(ISNUMBER($AL85),$AL85=0,$V85=1),1,"")</f>
        <v/>
      </c>
      <c r="BE85" s="1" t="str">
        <f>IF(AND(ISNUMBER($AM85),$AM85=0,$W85=1),1,"")</f>
        <v/>
      </c>
      <c r="BF85" s="1" t="str">
        <f>IF(AND(ISNUMBER($AN85),$AN85=0,$X85=1),1,"")</f>
        <v/>
      </c>
      <c r="BG85" t="str">
        <f>IF(AND(ISNUMBER($AH85),$AH85=1,$R85=0),1,"")</f>
        <v/>
      </c>
      <c r="BH85" t="str">
        <f>IF(AND(ISNUMBER($AI85),$AI85=1,$S85=0),1,"")</f>
        <v/>
      </c>
      <c r="BI85" t="str">
        <f>IF(AND(ISNUMBER($AJ85),$AJ85=1,$T85=0),1,"")</f>
        <v/>
      </c>
      <c r="BJ85" t="str">
        <f>IF(AND(ISNUMBER($AK85),$AK85=1,$U85=0),1,"")</f>
        <v/>
      </c>
      <c r="BK85" t="str">
        <f>IF(AND(ISNUMBER($AL85),$AL85=1,$V85=0),1,"")</f>
        <v/>
      </c>
      <c r="BL85" t="str">
        <f>IF(AND(ISNUMBER($AM85),$AM85=1,$W85=0),1,"")</f>
        <v/>
      </c>
      <c r="BM85" t="str">
        <f>IF(AND(ISNUMBER($AN85),$AN85=1,$X85=0),1,"")</f>
        <v/>
      </c>
      <c r="BN85" s="16" t="str">
        <f>IF(AND(ISNUMBER($AH85),$AH85=1,$R85=1),1,"")</f>
        <v/>
      </c>
      <c r="BO85" s="16" t="str">
        <f>IF(AND(ISNUMBER($AI85),$AI85=1,$S85=1),1,"")</f>
        <v/>
      </c>
      <c r="BP85" s="16" t="str">
        <f>IF(AND(ISNUMBER($AJ85),$AJ85=1,$T85=1),1,"")</f>
        <v/>
      </c>
      <c r="BQ85" s="16" t="str">
        <f>IF(AND(ISNUMBER($AK85),$AK85=1,$U85=1),1,"")</f>
        <v/>
      </c>
      <c r="BR85" s="16" t="str">
        <f>IF(AND(ISNUMBER($AL85),$AL85=1,$V85=1),1,"")</f>
        <v/>
      </c>
      <c r="BS85" s="16" t="str">
        <f>IF(AND(ISNUMBER($AM85),$AM85=1,$W85=1),1,"")</f>
        <v/>
      </c>
      <c r="BT85" s="16" t="str">
        <f>IF(AND(ISNUMBER($AN85),$AN85=1,$X85=1),1,"")</f>
        <v/>
      </c>
      <c r="BU85" s="35" t="str">
        <f t="shared" si="3"/>
        <v/>
      </c>
    </row>
    <row r="86" spans="1:73" customFormat="1" x14ac:dyDescent="0.2">
      <c r="A86" s="1">
        <v>85</v>
      </c>
      <c r="B86" s="1">
        <v>0</v>
      </c>
      <c r="C86" s="1">
        <v>0</v>
      </c>
      <c r="D86" s="1">
        <v>0</v>
      </c>
      <c r="E86" s="2"/>
      <c r="F86">
        <v>85</v>
      </c>
      <c r="G86" t="s">
        <v>19</v>
      </c>
      <c r="H86" t="s">
        <v>20</v>
      </c>
      <c r="I86">
        <v>11</v>
      </c>
      <c r="J86">
        <v>28</v>
      </c>
      <c r="K86" s="31">
        <v>24</v>
      </c>
      <c r="L86">
        <v>6</v>
      </c>
      <c r="M86">
        <v>54</v>
      </c>
      <c r="N86">
        <v>49</v>
      </c>
      <c r="O86" s="2"/>
      <c r="X86" s="25"/>
      <c r="Y86" t="str">
        <f t="shared" si="2"/>
        <v>https://github.com/apigee-127/swagger-test-templates/commit/232a50eb7edc00c33c73f59e64eb1b7bb829cf3f</v>
      </c>
      <c r="Z86" t="s">
        <v>365</v>
      </c>
      <c r="AA86" s="2"/>
      <c r="AR86" s="30" t="s">
        <v>365</v>
      </c>
      <c r="AS86" t="str">
        <f>IF(AND(ISNUMBER($AH86),$AH86=0,$R86=0),1,"")</f>
        <v/>
      </c>
      <c r="AT86" t="str">
        <f>IF(AND(ISNUMBER($AI86),$AI86=0,$S86=0),1,"")</f>
        <v/>
      </c>
      <c r="AU86" t="str">
        <f>IF(AND(ISNUMBER($AJ86),$AJ86=0,$T86=0),1,"")</f>
        <v/>
      </c>
      <c r="AV86" t="str">
        <f>IF(AND(ISNUMBER($AK86),$AK86=0,$U86=0),1,"")</f>
        <v/>
      </c>
      <c r="AW86" t="str">
        <f>IF(AND(ISNUMBER($AL86),$AL86=0,$V86=0),1,"")</f>
        <v/>
      </c>
      <c r="AX86" t="str">
        <f>IF(AND(ISNUMBER($AM86),$AM86=0,$W86=0),1,"")</f>
        <v/>
      </c>
      <c r="AY86" t="str">
        <f>IF(AND(ISNUMBER($AN86),$AN86=0,$X86=0),1,"")</f>
        <v/>
      </c>
      <c r="AZ86" s="1" t="str">
        <f>IF(AND(ISNUMBER($AH86),$AH86=0,$R86=1),1,"")</f>
        <v/>
      </c>
      <c r="BA86" s="1" t="str">
        <f>IF(AND(ISNUMBER($AI86),$AI86=0,$S86=1),1,"")</f>
        <v/>
      </c>
      <c r="BB86" s="1" t="str">
        <f>IF(AND(ISNUMBER($AJ86),$AJ86=0,$T86=1),1,"")</f>
        <v/>
      </c>
      <c r="BC86" s="1" t="str">
        <f>IF(AND(ISNUMBER($AK86),$AK86=0,$U86=1),1,"")</f>
        <v/>
      </c>
      <c r="BD86" s="1" t="str">
        <f>IF(AND(ISNUMBER($AL86),$AL86=0,$V86=1),1,"")</f>
        <v/>
      </c>
      <c r="BE86" s="1" t="str">
        <f>IF(AND(ISNUMBER($AM86),$AM86=0,$W86=1),1,"")</f>
        <v/>
      </c>
      <c r="BF86" s="1" t="str">
        <f>IF(AND(ISNUMBER($AN86),$AN86=0,$X86=1),1,"")</f>
        <v/>
      </c>
      <c r="BG86" t="str">
        <f>IF(AND(ISNUMBER($AH86),$AH86=1,$R86=0),1,"")</f>
        <v/>
      </c>
      <c r="BH86" t="str">
        <f>IF(AND(ISNUMBER($AI86),$AI86=1,$S86=0),1,"")</f>
        <v/>
      </c>
      <c r="BI86" t="str">
        <f>IF(AND(ISNUMBER($AJ86),$AJ86=1,$T86=0),1,"")</f>
        <v/>
      </c>
      <c r="BJ86" t="str">
        <f>IF(AND(ISNUMBER($AK86),$AK86=1,$U86=0),1,"")</f>
        <v/>
      </c>
      <c r="BK86" t="str">
        <f>IF(AND(ISNUMBER($AL86),$AL86=1,$V86=0),1,"")</f>
        <v/>
      </c>
      <c r="BL86" t="str">
        <f>IF(AND(ISNUMBER($AM86),$AM86=1,$W86=0),1,"")</f>
        <v/>
      </c>
      <c r="BM86" t="str">
        <f>IF(AND(ISNUMBER($AN86),$AN86=1,$X86=0),1,"")</f>
        <v/>
      </c>
      <c r="BN86" s="16" t="str">
        <f>IF(AND(ISNUMBER($AH86),$AH86=1,$R86=1),1,"")</f>
        <v/>
      </c>
      <c r="BO86" s="16" t="str">
        <f>IF(AND(ISNUMBER($AI86),$AI86=1,$S86=1),1,"")</f>
        <v/>
      </c>
      <c r="BP86" s="16" t="str">
        <f>IF(AND(ISNUMBER($AJ86),$AJ86=1,$T86=1),1,"")</f>
        <v/>
      </c>
      <c r="BQ86" s="16" t="str">
        <f>IF(AND(ISNUMBER($AK86),$AK86=1,$U86=1),1,"")</f>
        <v/>
      </c>
      <c r="BR86" s="16" t="str">
        <f>IF(AND(ISNUMBER($AL86),$AL86=1,$V86=1),1,"")</f>
        <v/>
      </c>
      <c r="BS86" s="16" t="str">
        <f>IF(AND(ISNUMBER($AM86),$AM86=1,$W86=1),1,"")</f>
        <v/>
      </c>
      <c r="BT86" s="16" t="str">
        <f>IF(AND(ISNUMBER($AN86),$AN86=1,$X86=1),1,"")</f>
        <v/>
      </c>
      <c r="BU86" s="35" t="str">
        <f t="shared" si="3"/>
        <v/>
      </c>
    </row>
    <row r="87" spans="1:73" customFormat="1" x14ac:dyDescent="0.2">
      <c r="A87" s="1">
        <v>86</v>
      </c>
      <c r="B87" s="1">
        <v>1</v>
      </c>
      <c r="C87" s="1">
        <v>0</v>
      </c>
      <c r="D87" s="1">
        <v>0</v>
      </c>
      <c r="E87" s="2"/>
      <c r="F87">
        <v>86</v>
      </c>
      <c r="G87" t="s">
        <v>19</v>
      </c>
      <c r="H87" t="s">
        <v>20</v>
      </c>
      <c r="I87">
        <v>11</v>
      </c>
      <c r="J87">
        <v>28</v>
      </c>
      <c r="K87" s="31">
        <v>25</v>
      </c>
      <c r="L87">
        <v>1</v>
      </c>
      <c r="M87">
        <v>54</v>
      </c>
      <c r="N87">
        <v>4</v>
      </c>
      <c r="O87" s="2"/>
      <c r="R87">
        <v>0</v>
      </c>
      <c r="S87">
        <v>0</v>
      </c>
      <c r="T87">
        <v>0</v>
      </c>
      <c r="U87">
        <v>1</v>
      </c>
      <c r="V87">
        <v>1</v>
      </c>
      <c r="W87">
        <v>2</v>
      </c>
      <c r="X87" s="25">
        <v>0</v>
      </c>
      <c r="Y87" t="str">
        <f t="shared" si="2"/>
        <v>https://github.com/apigee-127/swagger-test-templates/commit/232a50eb7edc00c33c73f59e64eb1b7bb829cf3f</v>
      </c>
      <c r="Z87" t="s">
        <v>365</v>
      </c>
      <c r="AA87" s="2"/>
      <c r="AR87" s="30" t="s">
        <v>365</v>
      </c>
      <c r="AS87" t="str">
        <f>IF(AND(ISNUMBER($AH87),$AH87=0,$R87=0),1,"")</f>
        <v/>
      </c>
      <c r="AT87" t="str">
        <f>IF(AND(ISNUMBER($AI87),$AI87=0,$S87=0),1,"")</f>
        <v/>
      </c>
      <c r="AU87" t="str">
        <f>IF(AND(ISNUMBER($AJ87),$AJ87=0,$T87=0),1,"")</f>
        <v/>
      </c>
      <c r="AV87" t="str">
        <f>IF(AND(ISNUMBER($AK87),$AK87=0,$U87=0),1,"")</f>
        <v/>
      </c>
      <c r="AW87" t="str">
        <f>IF(AND(ISNUMBER($AL87),$AL87=0,$V87=0),1,"")</f>
        <v/>
      </c>
      <c r="AX87" t="str">
        <f>IF(AND(ISNUMBER($AM87),$AM87=0,$W87=0),1,"")</f>
        <v/>
      </c>
      <c r="AY87" t="str">
        <f>IF(AND(ISNUMBER($AN87),$AN87=0,$X87=0),1,"")</f>
        <v/>
      </c>
      <c r="AZ87" s="1" t="str">
        <f>IF(AND(ISNUMBER($AH87),$AH87=0,$R87=1),1,"")</f>
        <v/>
      </c>
      <c r="BA87" s="1" t="str">
        <f>IF(AND(ISNUMBER($AI87),$AI87=0,$S87=1),1,"")</f>
        <v/>
      </c>
      <c r="BB87" s="1" t="str">
        <f>IF(AND(ISNUMBER($AJ87),$AJ87=0,$T87=1),1,"")</f>
        <v/>
      </c>
      <c r="BC87" s="1" t="str">
        <f>IF(AND(ISNUMBER($AK87),$AK87=0,$U87=1),1,"")</f>
        <v/>
      </c>
      <c r="BD87" s="1" t="str">
        <f>IF(AND(ISNUMBER($AL87),$AL87=0,$V87=1),1,"")</f>
        <v/>
      </c>
      <c r="BE87" s="1" t="str">
        <f>IF(AND(ISNUMBER($AM87),$AM87=0,$W87=1),1,"")</f>
        <v/>
      </c>
      <c r="BF87" s="1" t="str">
        <f>IF(AND(ISNUMBER($AN87),$AN87=0,$X87=1),1,"")</f>
        <v/>
      </c>
      <c r="BG87" t="str">
        <f>IF(AND(ISNUMBER($AH87),$AH87=1,$R87=0),1,"")</f>
        <v/>
      </c>
      <c r="BH87" t="str">
        <f>IF(AND(ISNUMBER($AI87),$AI87=1,$S87=0),1,"")</f>
        <v/>
      </c>
      <c r="BI87" t="str">
        <f>IF(AND(ISNUMBER($AJ87),$AJ87=1,$T87=0),1,"")</f>
        <v/>
      </c>
      <c r="BJ87" t="str">
        <f>IF(AND(ISNUMBER($AK87),$AK87=1,$U87=0),1,"")</f>
        <v/>
      </c>
      <c r="BK87" t="str">
        <f>IF(AND(ISNUMBER($AL87),$AL87=1,$V87=0),1,"")</f>
        <v/>
      </c>
      <c r="BL87" t="str">
        <f>IF(AND(ISNUMBER($AM87),$AM87=1,$W87=0),1,"")</f>
        <v/>
      </c>
      <c r="BM87" t="str">
        <f>IF(AND(ISNUMBER($AN87),$AN87=1,$X87=0),1,"")</f>
        <v/>
      </c>
      <c r="BN87" s="16" t="str">
        <f>IF(AND(ISNUMBER($AH87),$AH87=1,$R87=1),1,"")</f>
        <v/>
      </c>
      <c r="BO87" s="16" t="str">
        <f>IF(AND(ISNUMBER($AI87),$AI87=1,$S87=1),1,"")</f>
        <v/>
      </c>
      <c r="BP87" s="16" t="str">
        <f>IF(AND(ISNUMBER($AJ87),$AJ87=1,$T87=1),1,"")</f>
        <v/>
      </c>
      <c r="BQ87" s="16" t="str">
        <f>IF(AND(ISNUMBER($AK87),$AK87=1,$U87=1),1,"")</f>
        <v/>
      </c>
      <c r="BR87" s="16" t="str">
        <f>IF(AND(ISNUMBER($AL87),$AL87=1,$V87=1),1,"")</f>
        <v/>
      </c>
      <c r="BS87" s="16" t="str">
        <f>IF(AND(ISNUMBER($AM87),$AM87=1,$W87=1),1,"")</f>
        <v/>
      </c>
      <c r="BT87" s="16" t="str">
        <f>IF(AND(ISNUMBER($AN87),$AN87=1,$X87=1),1,"")</f>
        <v/>
      </c>
      <c r="BU87" s="35" t="str">
        <f t="shared" si="3"/>
        <v/>
      </c>
    </row>
    <row r="88" spans="1:73" customFormat="1" x14ac:dyDescent="0.2">
      <c r="A88" s="1">
        <v>87</v>
      </c>
      <c r="B88" s="1">
        <v>0</v>
      </c>
      <c r="C88" s="1">
        <v>0</v>
      </c>
      <c r="D88" s="1">
        <v>0</v>
      </c>
      <c r="E88" s="2"/>
      <c r="F88">
        <v>87</v>
      </c>
      <c r="G88" t="s">
        <v>19</v>
      </c>
      <c r="H88" t="s">
        <v>20</v>
      </c>
      <c r="I88">
        <v>11</v>
      </c>
      <c r="J88">
        <v>28</v>
      </c>
      <c r="K88" s="31">
        <v>25</v>
      </c>
      <c r="L88">
        <v>2</v>
      </c>
      <c r="M88">
        <v>54</v>
      </c>
      <c r="N88">
        <v>13</v>
      </c>
      <c r="O88" s="2"/>
      <c r="X88" s="25"/>
      <c r="Y88" t="str">
        <f t="shared" si="2"/>
        <v>https://github.com/apigee-127/swagger-test-templates/commit/232a50eb7edc00c33c73f59e64eb1b7bb829cf3f</v>
      </c>
      <c r="Z88" t="s">
        <v>365</v>
      </c>
      <c r="AA88" s="2"/>
      <c r="AR88" s="30" t="s">
        <v>365</v>
      </c>
      <c r="AS88" t="str">
        <f>IF(AND(ISNUMBER($AH88),$AH88=0,$R88=0),1,"")</f>
        <v/>
      </c>
      <c r="AT88" t="str">
        <f>IF(AND(ISNUMBER($AI88),$AI88=0,$S88=0),1,"")</f>
        <v/>
      </c>
      <c r="AU88" t="str">
        <f>IF(AND(ISNUMBER($AJ88),$AJ88=0,$T88=0),1,"")</f>
        <v/>
      </c>
      <c r="AV88" t="str">
        <f>IF(AND(ISNUMBER($AK88),$AK88=0,$U88=0),1,"")</f>
        <v/>
      </c>
      <c r="AW88" t="str">
        <f>IF(AND(ISNUMBER($AL88),$AL88=0,$V88=0),1,"")</f>
        <v/>
      </c>
      <c r="AX88" t="str">
        <f>IF(AND(ISNUMBER($AM88),$AM88=0,$W88=0),1,"")</f>
        <v/>
      </c>
      <c r="AY88" t="str">
        <f>IF(AND(ISNUMBER($AN88),$AN88=0,$X88=0),1,"")</f>
        <v/>
      </c>
      <c r="AZ88" s="1" t="str">
        <f>IF(AND(ISNUMBER($AH88),$AH88=0,$R88=1),1,"")</f>
        <v/>
      </c>
      <c r="BA88" s="1" t="str">
        <f>IF(AND(ISNUMBER($AI88),$AI88=0,$S88=1),1,"")</f>
        <v/>
      </c>
      <c r="BB88" s="1" t="str">
        <f>IF(AND(ISNUMBER($AJ88),$AJ88=0,$T88=1),1,"")</f>
        <v/>
      </c>
      <c r="BC88" s="1" t="str">
        <f>IF(AND(ISNUMBER($AK88),$AK88=0,$U88=1),1,"")</f>
        <v/>
      </c>
      <c r="BD88" s="1" t="str">
        <f>IF(AND(ISNUMBER($AL88),$AL88=0,$V88=1),1,"")</f>
        <v/>
      </c>
      <c r="BE88" s="1" t="str">
        <f>IF(AND(ISNUMBER($AM88),$AM88=0,$W88=1),1,"")</f>
        <v/>
      </c>
      <c r="BF88" s="1" t="str">
        <f>IF(AND(ISNUMBER($AN88),$AN88=0,$X88=1),1,"")</f>
        <v/>
      </c>
      <c r="BG88" t="str">
        <f>IF(AND(ISNUMBER($AH88),$AH88=1,$R88=0),1,"")</f>
        <v/>
      </c>
      <c r="BH88" t="str">
        <f>IF(AND(ISNUMBER($AI88),$AI88=1,$S88=0),1,"")</f>
        <v/>
      </c>
      <c r="BI88" t="str">
        <f>IF(AND(ISNUMBER($AJ88),$AJ88=1,$T88=0),1,"")</f>
        <v/>
      </c>
      <c r="BJ88" t="str">
        <f>IF(AND(ISNUMBER($AK88),$AK88=1,$U88=0),1,"")</f>
        <v/>
      </c>
      <c r="BK88" t="str">
        <f>IF(AND(ISNUMBER($AL88),$AL88=1,$V88=0),1,"")</f>
        <v/>
      </c>
      <c r="BL88" t="str">
        <f>IF(AND(ISNUMBER($AM88),$AM88=1,$W88=0),1,"")</f>
        <v/>
      </c>
      <c r="BM88" t="str">
        <f>IF(AND(ISNUMBER($AN88),$AN88=1,$X88=0),1,"")</f>
        <v/>
      </c>
      <c r="BN88" s="16" t="str">
        <f>IF(AND(ISNUMBER($AH88),$AH88=1,$R88=1),1,"")</f>
        <v/>
      </c>
      <c r="BO88" s="16" t="str">
        <f>IF(AND(ISNUMBER($AI88),$AI88=1,$S88=1),1,"")</f>
        <v/>
      </c>
      <c r="BP88" s="16" t="str">
        <f>IF(AND(ISNUMBER($AJ88),$AJ88=1,$T88=1),1,"")</f>
        <v/>
      </c>
      <c r="BQ88" s="16" t="str">
        <f>IF(AND(ISNUMBER($AK88),$AK88=1,$U88=1),1,"")</f>
        <v/>
      </c>
      <c r="BR88" s="16" t="str">
        <f>IF(AND(ISNUMBER($AL88),$AL88=1,$V88=1),1,"")</f>
        <v/>
      </c>
      <c r="BS88" s="16" t="str">
        <f>IF(AND(ISNUMBER($AM88),$AM88=1,$W88=1),1,"")</f>
        <v/>
      </c>
      <c r="BT88" s="16" t="str">
        <f>IF(AND(ISNUMBER($AN88),$AN88=1,$X88=1),1,"")</f>
        <v/>
      </c>
      <c r="BU88" s="35" t="str">
        <f t="shared" si="3"/>
        <v/>
      </c>
    </row>
    <row r="89" spans="1:73" customFormat="1" x14ac:dyDescent="0.2">
      <c r="A89" s="1">
        <v>88</v>
      </c>
      <c r="B89" s="1">
        <v>1</v>
      </c>
      <c r="C89" s="1">
        <v>0</v>
      </c>
      <c r="D89" s="1">
        <v>0</v>
      </c>
      <c r="E89" s="2"/>
      <c r="F89">
        <v>88</v>
      </c>
      <c r="G89" t="s">
        <v>19</v>
      </c>
      <c r="H89" t="s">
        <v>20</v>
      </c>
      <c r="I89">
        <v>11</v>
      </c>
      <c r="J89">
        <v>28</v>
      </c>
      <c r="K89" s="31">
        <v>25</v>
      </c>
      <c r="L89">
        <v>3</v>
      </c>
      <c r="M89">
        <v>54</v>
      </c>
      <c r="N89">
        <v>22</v>
      </c>
      <c r="O89" s="2"/>
      <c r="R89">
        <v>0</v>
      </c>
      <c r="S89">
        <v>0</v>
      </c>
      <c r="T89">
        <v>0</v>
      </c>
      <c r="U89">
        <v>1</v>
      </c>
      <c r="V89">
        <v>1</v>
      </c>
      <c r="W89">
        <v>2</v>
      </c>
      <c r="X89" s="25">
        <v>0</v>
      </c>
      <c r="Y89" t="str">
        <f t="shared" si="2"/>
        <v>https://github.com/apigee-127/swagger-test-templates/commit/232a50eb7edc00c33c73f59e64eb1b7bb829cf3f</v>
      </c>
      <c r="Z89" t="s">
        <v>365</v>
      </c>
      <c r="AA89" s="2"/>
      <c r="AR89" s="30" t="s">
        <v>365</v>
      </c>
      <c r="AS89" t="str">
        <f>IF(AND(ISNUMBER($AH89),$AH89=0,$R89=0),1,"")</f>
        <v/>
      </c>
      <c r="AT89" t="str">
        <f>IF(AND(ISNUMBER($AI89),$AI89=0,$S89=0),1,"")</f>
        <v/>
      </c>
      <c r="AU89" t="str">
        <f>IF(AND(ISNUMBER($AJ89),$AJ89=0,$T89=0),1,"")</f>
        <v/>
      </c>
      <c r="AV89" t="str">
        <f>IF(AND(ISNUMBER($AK89),$AK89=0,$U89=0),1,"")</f>
        <v/>
      </c>
      <c r="AW89" t="str">
        <f>IF(AND(ISNUMBER($AL89),$AL89=0,$V89=0),1,"")</f>
        <v/>
      </c>
      <c r="AX89" t="str">
        <f>IF(AND(ISNUMBER($AM89),$AM89=0,$W89=0),1,"")</f>
        <v/>
      </c>
      <c r="AY89" t="str">
        <f>IF(AND(ISNUMBER($AN89),$AN89=0,$X89=0),1,"")</f>
        <v/>
      </c>
      <c r="AZ89" s="1" t="str">
        <f>IF(AND(ISNUMBER($AH89),$AH89=0,$R89=1),1,"")</f>
        <v/>
      </c>
      <c r="BA89" s="1" t="str">
        <f>IF(AND(ISNUMBER($AI89),$AI89=0,$S89=1),1,"")</f>
        <v/>
      </c>
      <c r="BB89" s="1" t="str">
        <f>IF(AND(ISNUMBER($AJ89),$AJ89=0,$T89=1),1,"")</f>
        <v/>
      </c>
      <c r="BC89" s="1" t="str">
        <f>IF(AND(ISNUMBER($AK89),$AK89=0,$U89=1),1,"")</f>
        <v/>
      </c>
      <c r="BD89" s="1" t="str">
        <f>IF(AND(ISNUMBER($AL89),$AL89=0,$V89=1),1,"")</f>
        <v/>
      </c>
      <c r="BE89" s="1" t="str">
        <f>IF(AND(ISNUMBER($AM89),$AM89=0,$W89=1),1,"")</f>
        <v/>
      </c>
      <c r="BF89" s="1" t="str">
        <f>IF(AND(ISNUMBER($AN89),$AN89=0,$X89=1),1,"")</f>
        <v/>
      </c>
      <c r="BG89" t="str">
        <f>IF(AND(ISNUMBER($AH89),$AH89=1,$R89=0),1,"")</f>
        <v/>
      </c>
      <c r="BH89" t="str">
        <f>IF(AND(ISNUMBER($AI89),$AI89=1,$S89=0),1,"")</f>
        <v/>
      </c>
      <c r="BI89" t="str">
        <f>IF(AND(ISNUMBER($AJ89),$AJ89=1,$T89=0),1,"")</f>
        <v/>
      </c>
      <c r="BJ89" t="str">
        <f>IF(AND(ISNUMBER($AK89),$AK89=1,$U89=0),1,"")</f>
        <v/>
      </c>
      <c r="BK89" t="str">
        <f>IF(AND(ISNUMBER($AL89),$AL89=1,$V89=0),1,"")</f>
        <v/>
      </c>
      <c r="BL89" t="str">
        <f>IF(AND(ISNUMBER($AM89),$AM89=1,$W89=0),1,"")</f>
        <v/>
      </c>
      <c r="BM89" t="str">
        <f>IF(AND(ISNUMBER($AN89),$AN89=1,$X89=0),1,"")</f>
        <v/>
      </c>
      <c r="BN89" s="16" t="str">
        <f>IF(AND(ISNUMBER($AH89),$AH89=1,$R89=1),1,"")</f>
        <v/>
      </c>
      <c r="BO89" s="16" t="str">
        <f>IF(AND(ISNUMBER($AI89),$AI89=1,$S89=1),1,"")</f>
        <v/>
      </c>
      <c r="BP89" s="16" t="str">
        <f>IF(AND(ISNUMBER($AJ89),$AJ89=1,$T89=1),1,"")</f>
        <v/>
      </c>
      <c r="BQ89" s="16" t="str">
        <f>IF(AND(ISNUMBER($AK89),$AK89=1,$U89=1),1,"")</f>
        <v/>
      </c>
      <c r="BR89" s="16" t="str">
        <f>IF(AND(ISNUMBER($AL89),$AL89=1,$V89=1),1,"")</f>
        <v/>
      </c>
      <c r="BS89" s="16" t="str">
        <f>IF(AND(ISNUMBER($AM89),$AM89=1,$W89=1),1,"")</f>
        <v/>
      </c>
      <c r="BT89" s="16" t="str">
        <f>IF(AND(ISNUMBER($AN89),$AN89=1,$X89=1),1,"")</f>
        <v/>
      </c>
      <c r="BU89" s="35" t="str">
        <f t="shared" si="3"/>
        <v/>
      </c>
    </row>
    <row r="90" spans="1:73" customFormat="1" x14ac:dyDescent="0.2">
      <c r="A90" s="1">
        <v>89</v>
      </c>
      <c r="B90" s="1">
        <v>0</v>
      </c>
      <c r="C90" s="1">
        <v>0</v>
      </c>
      <c r="D90" s="1">
        <v>0</v>
      </c>
      <c r="E90" s="2"/>
      <c r="F90">
        <v>89</v>
      </c>
      <c r="G90" t="s">
        <v>19</v>
      </c>
      <c r="H90" t="s">
        <v>20</v>
      </c>
      <c r="I90">
        <v>11</v>
      </c>
      <c r="J90">
        <v>28</v>
      </c>
      <c r="K90" s="31">
        <v>25</v>
      </c>
      <c r="L90">
        <v>4</v>
      </c>
      <c r="M90">
        <v>54</v>
      </c>
      <c r="N90">
        <v>31</v>
      </c>
      <c r="O90" s="2"/>
      <c r="X90" s="25"/>
      <c r="Y90" t="str">
        <f t="shared" si="2"/>
        <v>https://github.com/apigee-127/swagger-test-templates/commit/232a50eb7edc00c33c73f59e64eb1b7bb829cf3f</v>
      </c>
      <c r="Z90" t="s">
        <v>365</v>
      </c>
      <c r="AA90" s="2"/>
      <c r="AR90" s="30" t="s">
        <v>365</v>
      </c>
      <c r="AS90" t="str">
        <f>IF(AND(ISNUMBER($AH90),$AH90=0,$R90=0),1,"")</f>
        <v/>
      </c>
      <c r="AT90" t="str">
        <f>IF(AND(ISNUMBER($AI90),$AI90=0,$S90=0),1,"")</f>
        <v/>
      </c>
      <c r="AU90" t="str">
        <f>IF(AND(ISNUMBER($AJ90),$AJ90=0,$T90=0),1,"")</f>
        <v/>
      </c>
      <c r="AV90" t="str">
        <f>IF(AND(ISNUMBER($AK90),$AK90=0,$U90=0),1,"")</f>
        <v/>
      </c>
      <c r="AW90" t="str">
        <f>IF(AND(ISNUMBER($AL90),$AL90=0,$V90=0),1,"")</f>
        <v/>
      </c>
      <c r="AX90" t="str">
        <f>IF(AND(ISNUMBER($AM90),$AM90=0,$W90=0),1,"")</f>
        <v/>
      </c>
      <c r="AY90" t="str">
        <f>IF(AND(ISNUMBER($AN90),$AN90=0,$X90=0),1,"")</f>
        <v/>
      </c>
      <c r="AZ90" s="1" t="str">
        <f>IF(AND(ISNUMBER($AH90),$AH90=0,$R90=1),1,"")</f>
        <v/>
      </c>
      <c r="BA90" s="1" t="str">
        <f>IF(AND(ISNUMBER($AI90),$AI90=0,$S90=1),1,"")</f>
        <v/>
      </c>
      <c r="BB90" s="1" t="str">
        <f>IF(AND(ISNUMBER($AJ90),$AJ90=0,$T90=1),1,"")</f>
        <v/>
      </c>
      <c r="BC90" s="1" t="str">
        <f>IF(AND(ISNUMBER($AK90),$AK90=0,$U90=1),1,"")</f>
        <v/>
      </c>
      <c r="BD90" s="1" t="str">
        <f>IF(AND(ISNUMBER($AL90),$AL90=0,$V90=1),1,"")</f>
        <v/>
      </c>
      <c r="BE90" s="1" t="str">
        <f>IF(AND(ISNUMBER($AM90),$AM90=0,$W90=1),1,"")</f>
        <v/>
      </c>
      <c r="BF90" s="1" t="str">
        <f>IF(AND(ISNUMBER($AN90),$AN90=0,$X90=1),1,"")</f>
        <v/>
      </c>
      <c r="BG90" t="str">
        <f>IF(AND(ISNUMBER($AH90),$AH90=1,$R90=0),1,"")</f>
        <v/>
      </c>
      <c r="BH90" t="str">
        <f>IF(AND(ISNUMBER($AI90),$AI90=1,$S90=0),1,"")</f>
        <v/>
      </c>
      <c r="BI90" t="str">
        <f>IF(AND(ISNUMBER($AJ90),$AJ90=1,$T90=0),1,"")</f>
        <v/>
      </c>
      <c r="BJ90" t="str">
        <f>IF(AND(ISNUMBER($AK90),$AK90=1,$U90=0),1,"")</f>
        <v/>
      </c>
      <c r="BK90" t="str">
        <f>IF(AND(ISNUMBER($AL90),$AL90=1,$V90=0),1,"")</f>
        <v/>
      </c>
      <c r="BL90" t="str">
        <f>IF(AND(ISNUMBER($AM90),$AM90=1,$W90=0),1,"")</f>
        <v/>
      </c>
      <c r="BM90" t="str">
        <f>IF(AND(ISNUMBER($AN90),$AN90=1,$X90=0),1,"")</f>
        <v/>
      </c>
      <c r="BN90" s="16" t="str">
        <f>IF(AND(ISNUMBER($AH90),$AH90=1,$R90=1),1,"")</f>
        <v/>
      </c>
      <c r="BO90" s="16" t="str">
        <f>IF(AND(ISNUMBER($AI90),$AI90=1,$S90=1),1,"")</f>
        <v/>
      </c>
      <c r="BP90" s="16" t="str">
        <f>IF(AND(ISNUMBER($AJ90),$AJ90=1,$T90=1),1,"")</f>
        <v/>
      </c>
      <c r="BQ90" s="16" t="str">
        <f>IF(AND(ISNUMBER($AK90),$AK90=1,$U90=1),1,"")</f>
        <v/>
      </c>
      <c r="BR90" s="16" t="str">
        <f>IF(AND(ISNUMBER($AL90),$AL90=1,$V90=1),1,"")</f>
        <v/>
      </c>
      <c r="BS90" s="16" t="str">
        <f>IF(AND(ISNUMBER($AM90),$AM90=1,$W90=1),1,"")</f>
        <v/>
      </c>
      <c r="BT90" s="16" t="str">
        <f>IF(AND(ISNUMBER($AN90),$AN90=1,$X90=1),1,"")</f>
        <v/>
      </c>
      <c r="BU90" s="35" t="str">
        <f t="shared" si="3"/>
        <v/>
      </c>
    </row>
    <row r="91" spans="1:73" customFormat="1" x14ac:dyDescent="0.2">
      <c r="A91" s="1">
        <v>90</v>
      </c>
      <c r="B91" s="1">
        <v>0</v>
      </c>
      <c r="C91" s="1">
        <v>0</v>
      </c>
      <c r="D91" s="1">
        <v>0</v>
      </c>
      <c r="E91" s="2"/>
      <c r="F91">
        <v>90</v>
      </c>
      <c r="G91" t="s">
        <v>19</v>
      </c>
      <c r="H91" t="s">
        <v>20</v>
      </c>
      <c r="I91">
        <v>11</v>
      </c>
      <c r="J91">
        <v>28</v>
      </c>
      <c r="K91" s="31">
        <v>25</v>
      </c>
      <c r="L91">
        <v>5</v>
      </c>
      <c r="M91">
        <v>54</v>
      </c>
      <c r="N91">
        <v>40</v>
      </c>
      <c r="O91" s="2"/>
      <c r="X91" s="25"/>
      <c r="Y91" t="str">
        <f t="shared" si="2"/>
        <v>https://github.com/apigee-127/swagger-test-templates/commit/232a50eb7edc00c33c73f59e64eb1b7bb829cf3f</v>
      </c>
      <c r="Z91" t="s">
        <v>365</v>
      </c>
      <c r="AA91" s="2"/>
      <c r="AR91" s="30" t="s">
        <v>365</v>
      </c>
      <c r="AS91" t="str">
        <f>IF(AND(ISNUMBER($AH91),$AH91=0,$R91=0),1,"")</f>
        <v/>
      </c>
      <c r="AT91" t="str">
        <f>IF(AND(ISNUMBER($AI91),$AI91=0,$S91=0),1,"")</f>
        <v/>
      </c>
      <c r="AU91" t="str">
        <f>IF(AND(ISNUMBER($AJ91),$AJ91=0,$T91=0),1,"")</f>
        <v/>
      </c>
      <c r="AV91" t="str">
        <f>IF(AND(ISNUMBER($AK91),$AK91=0,$U91=0),1,"")</f>
        <v/>
      </c>
      <c r="AW91" t="str">
        <f>IF(AND(ISNUMBER($AL91),$AL91=0,$V91=0),1,"")</f>
        <v/>
      </c>
      <c r="AX91" t="str">
        <f>IF(AND(ISNUMBER($AM91),$AM91=0,$W91=0),1,"")</f>
        <v/>
      </c>
      <c r="AY91" t="str">
        <f>IF(AND(ISNUMBER($AN91),$AN91=0,$X91=0),1,"")</f>
        <v/>
      </c>
      <c r="AZ91" s="1" t="str">
        <f>IF(AND(ISNUMBER($AH91),$AH91=0,$R91=1),1,"")</f>
        <v/>
      </c>
      <c r="BA91" s="1" t="str">
        <f>IF(AND(ISNUMBER($AI91),$AI91=0,$S91=1),1,"")</f>
        <v/>
      </c>
      <c r="BB91" s="1" t="str">
        <f>IF(AND(ISNUMBER($AJ91),$AJ91=0,$T91=1),1,"")</f>
        <v/>
      </c>
      <c r="BC91" s="1" t="str">
        <f>IF(AND(ISNUMBER($AK91),$AK91=0,$U91=1),1,"")</f>
        <v/>
      </c>
      <c r="BD91" s="1" t="str">
        <f>IF(AND(ISNUMBER($AL91),$AL91=0,$V91=1),1,"")</f>
        <v/>
      </c>
      <c r="BE91" s="1" t="str">
        <f>IF(AND(ISNUMBER($AM91),$AM91=0,$W91=1),1,"")</f>
        <v/>
      </c>
      <c r="BF91" s="1" t="str">
        <f>IF(AND(ISNUMBER($AN91),$AN91=0,$X91=1),1,"")</f>
        <v/>
      </c>
      <c r="BG91" t="str">
        <f>IF(AND(ISNUMBER($AH91),$AH91=1,$R91=0),1,"")</f>
        <v/>
      </c>
      <c r="BH91" t="str">
        <f>IF(AND(ISNUMBER($AI91),$AI91=1,$S91=0),1,"")</f>
        <v/>
      </c>
      <c r="BI91" t="str">
        <f>IF(AND(ISNUMBER($AJ91),$AJ91=1,$T91=0),1,"")</f>
        <v/>
      </c>
      <c r="BJ91" t="str">
        <f>IF(AND(ISNUMBER($AK91),$AK91=1,$U91=0),1,"")</f>
        <v/>
      </c>
      <c r="BK91" t="str">
        <f>IF(AND(ISNUMBER($AL91),$AL91=1,$V91=0),1,"")</f>
        <v/>
      </c>
      <c r="BL91" t="str">
        <f>IF(AND(ISNUMBER($AM91),$AM91=1,$W91=0),1,"")</f>
        <v/>
      </c>
      <c r="BM91" t="str">
        <f>IF(AND(ISNUMBER($AN91),$AN91=1,$X91=0),1,"")</f>
        <v/>
      </c>
      <c r="BN91" s="16" t="str">
        <f>IF(AND(ISNUMBER($AH91),$AH91=1,$R91=1),1,"")</f>
        <v/>
      </c>
      <c r="BO91" s="16" t="str">
        <f>IF(AND(ISNUMBER($AI91),$AI91=1,$S91=1),1,"")</f>
        <v/>
      </c>
      <c r="BP91" s="16" t="str">
        <f>IF(AND(ISNUMBER($AJ91),$AJ91=1,$T91=1),1,"")</f>
        <v/>
      </c>
      <c r="BQ91" s="16" t="str">
        <f>IF(AND(ISNUMBER($AK91),$AK91=1,$U91=1),1,"")</f>
        <v/>
      </c>
      <c r="BR91" s="16" t="str">
        <f>IF(AND(ISNUMBER($AL91),$AL91=1,$V91=1),1,"")</f>
        <v/>
      </c>
      <c r="BS91" s="16" t="str">
        <f>IF(AND(ISNUMBER($AM91),$AM91=1,$W91=1),1,"")</f>
        <v/>
      </c>
      <c r="BT91" s="16" t="str">
        <f>IF(AND(ISNUMBER($AN91),$AN91=1,$X91=1),1,"")</f>
        <v/>
      </c>
      <c r="BU91" s="35" t="str">
        <f t="shared" si="3"/>
        <v/>
      </c>
    </row>
    <row r="92" spans="1:73" customFormat="1" x14ac:dyDescent="0.2">
      <c r="A92" s="1">
        <v>91</v>
      </c>
      <c r="B92" s="1">
        <v>0</v>
      </c>
      <c r="C92" s="1">
        <v>0</v>
      </c>
      <c r="D92" s="1">
        <v>0</v>
      </c>
      <c r="E92" s="2"/>
      <c r="F92">
        <v>91</v>
      </c>
      <c r="G92" t="s">
        <v>19</v>
      </c>
      <c r="H92" t="s">
        <v>20</v>
      </c>
      <c r="I92">
        <v>11</v>
      </c>
      <c r="J92">
        <v>28</v>
      </c>
      <c r="K92" s="31">
        <v>25</v>
      </c>
      <c r="L92">
        <v>6</v>
      </c>
      <c r="M92">
        <v>54</v>
      </c>
      <c r="N92">
        <v>49</v>
      </c>
      <c r="O92" s="2"/>
      <c r="X92" s="25"/>
      <c r="Y92" t="str">
        <f t="shared" si="2"/>
        <v>https://github.com/apigee-127/swagger-test-templates/commit/232a50eb7edc00c33c73f59e64eb1b7bb829cf3f</v>
      </c>
      <c r="Z92" t="s">
        <v>365</v>
      </c>
      <c r="AA92" s="2"/>
      <c r="AR92" s="30" t="s">
        <v>365</v>
      </c>
      <c r="AS92" t="str">
        <f>IF(AND(ISNUMBER($AH92),$AH92=0,$R92=0),1,"")</f>
        <v/>
      </c>
      <c r="AT92" t="str">
        <f>IF(AND(ISNUMBER($AI92),$AI92=0,$S92=0),1,"")</f>
        <v/>
      </c>
      <c r="AU92" t="str">
        <f>IF(AND(ISNUMBER($AJ92),$AJ92=0,$T92=0),1,"")</f>
        <v/>
      </c>
      <c r="AV92" t="str">
        <f>IF(AND(ISNUMBER($AK92),$AK92=0,$U92=0),1,"")</f>
        <v/>
      </c>
      <c r="AW92" t="str">
        <f>IF(AND(ISNUMBER($AL92),$AL92=0,$V92=0),1,"")</f>
        <v/>
      </c>
      <c r="AX92" t="str">
        <f>IF(AND(ISNUMBER($AM92),$AM92=0,$W92=0),1,"")</f>
        <v/>
      </c>
      <c r="AY92" t="str">
        <f>IF(AND(ISNUMBER($AN92),$AN92=0,$X92=0),1,"")</f>
        <v/>
      </c>
      <c r="AZ92" s="1" t="str">
        <f>IF(AND(ISNUMBER($AH92),$AH92=0,$R92=1),1,"")</f>
        <v/>
      </c>
      <c r="BA92" s="1" t="str">
        <f>IF(AND(ISNUMBER($AI92),$AI92=0,$S92=1),1,"")</f>
        <v/>
      </c>
      <c r="BB92" s="1" t="str">
        <f>IF(AND(ISNUMBER($AJ92),$AJ92=0,$T92=1),1,"")</f>
        <v/>
      </c>
      <c r="BC92" s="1" t="str">
        <f>IF(AND(ISNUMBER($AK92),$AK92=0,$U92=1),1,"")</f>
        <v/>
      </c>
      <c r="BD92" s="1" t="str">
        <f>IF(AND(ISNUMBER($AL92),$AL92=0,$V92=1),1,"")</f>
        <v/>
      </c>
      <c r="BE92" s="1" t="str">
        <f>IF(AND(ISNUMBER($AM92),$AM92=0,$W92=1),1,"")</f>
        <v/>
      </c>
      <c r="BF92" s="1" t="str">
        <f>IF(AND(ISNUMBER($AN92),$AN92=0,$X92=1),1,"")</f>
        <v/>
      </c>
      <c r="BG92" t="str">
        <f>IF(AND(ISNUMBER($AH92),$AH92=1,$R92=0),1,"")</f>
        <v/>
      </c>
      <c r="BH92" t="str">
        <f>IF(AND(ISNUMBER($AI92),$AI92=1,$S92=0),1,"")</f>
        <v/>
      </c>
      <c r="BI92" t="str">
        <f>IF(AND(ISNUMBER($AJ92),$AJ92=1,$T92=0),1,"")</f>
        <v/>
      </c>
      <c r="BJ92" t="str">
        <f>IF(AND(ISNUMBER($AK92),$AK92=1,$U92=0),1,"")</f>
        <v/>
      </c>
      <c r="BK92" t="str">
        <f>IF(AND(ISNUMBER($AL92),$AL92=1,$V92=0),1,"")</f>
        <v/>
      </c>
      <c r="BL92" t="str">
        <f>IF(AND(ISNUMBER($AM92),$AM92=1,$W92=0),1,"")</f>
        <v/>
      </c>
      <c r="BM92" t="str">
        <f>IF(AND(ISNUMBER($AN92),$AN92=1,$X92=0),1,"")</f>
        <v/>
      </c>
      <c r="BN92" s="16" t="str">
        <f>IF(AND(ISNUMBER($AH92),$AH92=1,$R92=1),1,"")</f>
        <v/>
      </c>
      <c r="BO92" s="16" t="str">
        <f>IF(AND(ISNUMBER($AI92),$AI92=1,$S92=1),1,"")</f>
        <v/>
      </c>
      <c r="BP92" s="16" t="str">
        <f>IF(AND(ISNUMBER($AJ92),$AJ92=1,$T92=1),1,"")</f>
        <v/>
      </c>
      <c r="BQ92" s="16" t="str">
        <f>IF(AND(ISNUMBER($AK92),$AK92=1,$U92=1),1,"")</f>
        <v/>
      </c>
      <c r="BR92" s="16" t="str">
        <f>IF(AND(ISNUMBER($AL92),$AL92=1,$V92=1),1,"")</f>
        <v/>
      </c>
      <c r="BS92" s="16" t="str">
        <f>IF(AND(ISNUMBER($AM92),$AM92=1,$W92=1),1,"")</f>
        <v/>
      </c>
      <c r="BT92" s="16" t="str">
        <f>IF(AND(ISNUMBER($AN92),$AN92=1,$X92=1),1,"")</f>
        <v/>
      </c>
      <c r="BU92" s="35" t="str">
        <f t="shared" si="3"/>
        <v/>
      </c>
    </row>
    <row r="93" spans="1:73" customFormat="1" x14ac:dyDescent="0.2">
      <c r="A93" s="1">
        <v>92</v>
      </c>
      <c r="B93" s="1">
        <v>0</v>
      </c>
      <c r="C93" s="1">
        <v>0</v>
      </c>
      <c r="D93" s="1">
        <v>0</v>
      </c>
      <c r="E93" s="2"/>
      <c r="F93">
        <v>92</v>
      </c>
      <c r="G93" t="s">
        <v>19</v>
      </c>
      <c r="H93" t="s">
        <v>20</v>
      </c>
      <c r="I93">
        <v>11</v>
      </c>
      <c r="J93">
        <v>28</v>
      </c>
      <c r="K93" s="31">
        <v>26</v>
      </c>
      <c r="L93">
        <v>1</v>
      </c>
      <c r="M93">
        <v>54</v>
      </c>
      <c r="N93">
        <v>4</v>
      </c>
      <c r="O93" s="2"/>
      <c r="X93" s="25"/>
      <c r="Y93" t="str">
        <f t="shared" si="2"/>
        <v>https://github.com/apigee-127/swagger-test-templates/commit/232a50eb7edc00c33c73f59e64eb1b7bb829cf3f</v>
      </c>
      <c r="Z93" t="s">
        <v>365</v>
      </c>
      <c r="AA93" s="2"/>
      <c r="AR93" s="30" t="s">
        <v>365</v>
      </c>
      <c r="AS93" t="str">
        <f>IF(AND(ISNUMBER($AH93),$AH93=0,$R93=0),1,"")</f>
        <v/>
      </c>
      <c r="AT93" t="str">
        <f>IF(AND(ISNUMBER($AI93),$AI93=0,$S93=0),1,"")</f>
        <v/>
      </c>
      <c r="AU93" t="str">
        <f>IF(AND(ISNUMBER($AJ93),$AJ93=0,$T93=0),1,"")</f>
        <v/>
      </c>
      <c r="AV93" t="str">
        <f>IF(AND(ISNUMBER($AK93),$AK93=0,$U93=0),1,"")</f>
        <v/>
      </c>
      <c r="AW93" t="str">
        <f>IF(AND(ISNUMBER($AL93),$AL93=0,$V93=0),1,"")</f>
        <v/>
      </c>
      <c r="AX93" t="str">
        <f>IF(AND(ISNUMBER($AM93),$AM93=0,$W93=0),1,"")</f>
        <v/>
      </c>
      <c r="AY93" t="str">
        <f>IF(AND(ISNUMBER($AN93),$AN93=0,$X93=0),1,"")</f>
        <v/>
      </c>
      <c r="AZ93" s="1" t="str">
        <f>IF(AND(ISNUMBER($AH93),$AH93=0,$R93=1),1,"")</f>
        <v/>
      </c>
      <c r="BA93" s="1" t="str">
        <f>IF(AND(ISNUMBER($AI93),$AI93=0,$S93=1),1,"")</f>
        <v/>
      </c>
      <c r="BB93" s="1" t="str">
        <f>IF(AND(ISNUMBER($AJ93),$AJ93=0,$T93=1),1,"")</f>
        <v/>
      </c>
      <c r="BC93" s="1" t="str">
        <f>IF(AND(ISNUMBER($AK93),$AK93=0,$U93=1),1,"")</f>
        <v/>
      </c>
      <c r="BD93" s="1" t="str">
        <f>IF(AND(ISNUMBER($AL93),$AL93=0,$V93=1),1,"")</f>
        <v/>
      </c>
      <c r="BE93" s="1" t="str">
        <f>IF(AND(ISNUMBER($AM93),$AM93=0,$W93=1),1,"")</f>
        <v/>
      </c>
      <c r="BF93" s="1" t="str">
        <f>IF(AND(ISNUMBER($AN93),$AN93=0,$X93=1),1,"")</f>
        <v/>
      </c>
      <c r="BG93" t="str">
        <f>IF(AND(ISNUMBER($AH93),$AH93=1,$R93=0),1,"")</f>
        <v/>
      </c>
      <c r="BH93" t="str">
        <f>IF(AND(ISNUMBER($AI93),$AI93=1,$S93=0),1,"")</f>
        <v/>
      </c>
      <c r="BI93" t="str">
        <f>IF(AND(ISNUMBER($AJ93),$AJ93=1,$T93=0),1,"")</f>
        <v/>
      </c>
      <c r="BJ93" t="str">
        <f>IF(AND(ISNUMBER($AK93),$AK93=1,$U93=0),1,"")</f>
        <v/>
      </c>
      <c r="BK93" t="str">
        <f>IF(AND(ISNUMBER($AL93),$AL93=1,$V93=0),1,"")</f>
        <v/>
      </c>
      <c r="BL93" t="str">
        <f>IF(AND(ISNUMBER($AM93),$AM93=1,$W93=0),1,"")</f>
        <v/>
      </c>
      <c r="BM93" t="str">
        <f>IF(AND(ISNUMBER($AN93),$AN93=1,$X93=0),1,"")</f>
        <v/>
      </c>
      <c r="BN93" s="16" t="str">
        <f>IF(AND(ISNUMBER($AH93),$AH93=1,$R93=1),1,"")</f>
        <v/>
      </c>
      <c r="BO93" s="16" t="str">
        <f>IF(AND(ISNUMBER($AI93),$AI93=1,$S93=1),1,"")</f>
        <v/>
      </c>
      <c r="BP93" s="16" t="str">
        <f>IF(AND(ISNUMBER($AJ93),$AJ93=1,$T93=1),1,"")</f>
        <v/>
      </c>
      <c r="BQ93" s="16" t="str">
        <f>IF(AND(ISNUMBER($AK93),$AK93=1,$U93=1),1,"")</f>
        <v/>
      </c>
      <c r="BR93" s="16" t="str">
        <f>IF(AND(ISNUMBER($AL93),$AL93=1,$V93=1),1,"")</f>
        <v/>
      </c>
      <c r="BS93" s="16" t="str">
        <f>IF(AND(ISNUMBER($AM93),$AM93=1,$W93=1),1,"")</f>
        <v/>
      </c>
      <c r="BT93" s="16" t="str">
        <f>IF(AND(ISNUMBER($AN93),$AN93=1,$X93=1),1,"")</f>
        <v/>
      </c>
      <c r="BU93" s="35" t="str">
        <f t="shared" si="3"/>
        <v/>
      </c>
    </row>
    <row r="94" spans="1:73" customFormat="1" x14ac:dyDescent="0.2">
      <c r="A94" s="1">
        <v>93</v>
      </c>
      <c r="B94" s="1">
        <v>1</v>
      </c>
      <c r="C94" s="1">
        <v>0</v>
      </c>
      <c r="D94" s="1">
        <v>0</v>
      </c>
      <c r="E94" s="2"/>
      <c r="F94">
        <v>93</v>
      </c>
      <c r="G94" t="s">
        <v>19</v>
      </c>
      <c r="H94" t="s">
        <v>20</v>
      </c>
      <c r="I94">
        <v>11</v>
      </c>
      <c r="J94">
        <v>28</v>
      </c>
      <c r="K94" s="31">
        <v>26</v>
      </c>
      <c r="L94">
        <v>2</v>
      </c>
      <c r="M94">
        <v>54</v>
      </c>
      <c r="N94">
        <v>13</v>
      </c>
      <c r="O94" s="2"/>
      <c r="R94">
        <v>0</v>
      </c>
      <c r="S94">
        <v>0</v>
      </c>
      <c r="T94">
        <v>0</v>
      </c>
      <c r="U94">
        <v>1</v>
      </c>
      <c r="V94">
        <v>1</v>
      </c>
      <c r="W94">
        <v>2</v>
      </c>
      <c r="X94" s="25">
        <v>0</v>
      </c>
      <c r="Y94" t="str">
        <f t="shared" si="2"/>
        <v>https://github.com/apigee-127/swagger-test-templates/commit/232a50eb7edc00c33c73f59e64eb1b7bb829cf3f</v>
      </c>
      <c r="Z94" t="s">
        <v>365</v>
      </c>
      <c r="AA94" s="2"/>
      <c r="AR94" s="30" t="s">
        <v>365</v>
      </c>
      <c r="AS94" t="str">
        <f>IF(AND(ISNUMBER($AH94),$AH94=0,$R94=0),1,"")</f>
        <v/>
      </c>
      <c r="AT94" t="str">
        <f>IF(AND(ISNUMBER($AI94),$AI94=0,$S94=0),1,"")</f>
        <v/>
      </c>
      <c r="AU94" t="str">
        <f>IF(AND(ISNUMBER($AJ94),$AJ94=0,$T94=0),1,"")</f>
        <v/>
      </c>
      <c r="AV94" t="str">
        <f>IF(AND(ISNUMBER($AK94),$AK94=0,$U94=0),1,"")</f>
        <v/>
      </c>
      <c r="AW94" t="str">
        <f>IF(AND(ISNUMBER($AL94),$AL94=0,$V94=0),1,"")</f>
        <v/>
      </c>
      <c r="AX94" t="str">
        <f>IF(AND(ISNUMBER($AM94),$AM94=0,$W94=0),1,"")</f>
        <v/>
      </c>
      <c r="AY94" t="str">
        <f>IF(AND(ISNUMBER($AN94),$AN94=0,$X94=0),1,"")</f>
        <v/>
      </c>
      <c r="AZ94" s="1" t="str">
        <f>IF(AND(ISNUMBER($AH94),$AH94=0,$R94=1),1,"")</f>
        <v/>
      </c>
      <c r="BA94" s="1" t="str">
        <f>IF(AND(ISNUMBER($AI94),$AI94=0,$S94=1),1,"")</f>
        <v/>
      </c>
      <c r="BB94" s="1" t="str">
        <f>IF(AND(ISNUMBER($AJ94),$AJ94=0,$T94=1),1,"")</f>
        <v/>
      </c>
      <c r="BC94" s="1" t="str">
        <f>IF(AND(ISNUMBER($AK94),$AK94=0,$U94=1),1,"")</f>
        <v/>
      </c>
      <c r="BD94" s="1" t="str">
        <f>IF(AND(ISNUMBER($AL94),$AL94=0,$V94=1),1,"")</f>
        <v/>
      </c>
      <c r="BE94" s="1" t="str">
        <f>IF(AND(ISNUMBER($AM94),$AM94=0,$W94=1),1,"")</f>
        <v/>
      </c>
      <c r="BF94" s="1" t="str">
        <f>IF(AND(ISNUMBER($AN94),$AN94=0,$X94=1),1,"")</f>
        <v/>
      </c>
      <c r="BG94" t="str">
        <f>IF(AND(ISNUMBER($AH94),$AH94=1,$R94=0),1,"")</f>
        <v/>
      </c>
      <c r="BH94" t="str">
        <f>IF(AND(ISNUMBER($AI94),$AI94=1,$S94=0),1,"")</f>
        <v/>
      </c>
      <c r="BI94" t="str">
        <f>IF(AND(ISNUMBER($AJ94),$AJ94=1,$T94=0),1,"")</f>
        <v/>
      </c>
      <c r="BJ94" t="str">
        <f>IF(AND(ISNUMBER($AK94),$AK94=1,$U94=0),1,"")</f>
        <v/>
      </c>
      <c r="BK94" t="str">
        <f>IF(AND(ISNUMBER($AL94),$AL94=1,$V94=0),1,"")</f>
        <v/>
      </c>
      <c r="BL94" t="str">
        <f>IF(AND(ISNUMBER($AM94),$AM94=1,$W94=0),1,"")</f>
        <v/>
      </c>
      <c r="BM94" t="str">
        <f>IF(AND(ISNUMBER($AN94),$AN94=1,$X94=0),1,"")</f>
        <v/>
      </c>
      <c r="BN94" s="16" t="str">
        <f>IF(AND(ISNUMBER($AH94),$AH94=1,$R94=1),1,"")</f>
        <v/>
      </c>
      <c r="BO94" s="16" t="str">
        <f>IF(AND(ISNUMBER($AI94),$AI94=1,$S94=1),1,"")</f>
        <v/>
      </c>
      <c r="BP94" s="16" t="str">
        <f>IF(AND(ISNUMBER($AJ94),$AJ94=1,$T94=1),1,"")</f>
        <v/>
      </c>
      <c r="BQ94" s="16" t="str">
        <f>IF(AND(ISNUMBER($AK94),$AK94=1,$U94=1),1,"")</f>
        <v/>
      </c>
      <c r="BR94" s="16" t="str">
        <f>IF(AND(ISNUMBER($AL94),$AL94=1,$V94=1),1,"")</f>
        <v/>
      </c>
      <c r="BS94" s="16" t="str">
        <f>IF(AND(ISNUMBER($AM94),$AM94=1,$W94=1),1,"")</f>
        <v/>
      </c>
      <c r="BT94" s="16" t="str">
        <f>IF(AND(ISNUMBER($AN94),$AN94=1,$X94=1),1,"")</f>
        <v/>
      </c>
      <c r="BU94" s="35" t="str">
        <f t="shared" si="3"/>
        <v/>
      </c>
    </row>
    <row r="95" spans="1:73" customFormat="1" x14ac:dyDescent="0.2">
      <c r="A95" s="1">
        <v>94</v>
      </c>
      <c r="B95" s="1">
        <v>1</v>
      </c>
      <c r="C95" s="1">
        <v>0</v>
      </c>
      <c r="D95" s="1">
        <v>0</v>
      </c>
      <c r="E95" s="2"/>
      <c r="F95">
        <v>94</v>
      </c>
      <c r="G95" t="s">
        <v>19</v>
      </c>
      <c r="H95" t="s">
        <v>20</v>
      </c>
      <c r="I95">
        <v>11</v>
      </c>
      <c r="J95">
        <v>28</v>
      </c>
      <c r="K95" s="31">
        <v>26</v>
      </c>
      <c r="L95">
        <v>3</v>
      </c>
      <c r="M95">
        <v>54</v>
      </c>
      <c r="N95">
        <v>22</v>
      </c>
      <c r="O95" s="2"/>
      <c r="R95">
        <v>0</v>
      </c>
      <c r="S95">
        <v>0</v>
      </c>
      <c r="T95">
        <v>0</v>
      </c>
      <c r="U95">
        <v>1</v>
      </c>
      <c r="V95">
        <v>1</v>
      </c>
      <c r="W95">
        <v>2</v>
      </c>
      <c r="X95" s="25">
        <v>0</v>
      </c>
      <c r="Y95" t="str">
        <f t="shared" si="2"/>
        <v>https://github.com/apigee-127/swagger-test-templates/commit/232a50eb7edc00c33c73f59e64eb1b7bb829cf3f</v>
      </c>
      <c r="Z95" t="s">
        <v>365</v>
      </c>
      <c r="AA95" s="2"/>
      <c r="AR95" s="30" t="s">
        <v>365</v>
      </c>
      <c r="AS95" t="str">
        <f>IF(AND(ISNUMBER($AH95),$AH95=0,$R95=0),1,"")</f>
        <v/>
      </c>
      <c r="AT95" t="str">
        <f>IF(AND(ISNUMBER($AI95),$AI95=0,$S95=0),1,"")</f>
        <v/>
      </c>
      <c r="AU95" t="str">
        <f>IF(AND(ISNUMBER($AJ95),$AJ95=0,$T95=0),1,"")</f>
        <v/>
      </c>
      <c r="AV95" t="str">
        <f>IF(AND(ISNUMBER($AK95),$AK95=0,$U95=0),1,"")</f>
        <v/>
      </c>
      <c r="AW95" t="str">
        <f>IF(AND(ISNUMBER($AL95),$AL95=0,$V95=0),1,"")</f>
        <v/>
      </c>
      <c r="AX95" t="str">
        <f>IF(AND(ISNUMBER($AM95),$AM95=0,$W95=0),1,"")</f>
        <v/>
      </c>
      <c r="AY95" t="str">
        <f>IF(AND(ISNUMBER($AN95),$AN95=0,$X95=0),1,"")</f>
        <v/>
      </c>
      <c r="AZ95" s="1" t="str">
        <f>IF(AND(ISNUMBER($AH95),$AH95=0,$R95=1),1,"")</f>
        <v/>
      </c>
      <c r="BA95" s="1" t="str">
        <f>IF(AND(ISNUMBER($AI95),$AI95=0,$S95=1),1,"")</f>
        <v/>
      </c>
      <c r="BB95" s="1" t="str">
        <f>IF(AND(ISNUMBER($AJ95),$AJ95=0,$T95=1),1,"")</f>
        <v/>
      </c>
      <c r="BC95" s="1" t="str">
        <f>IF(AND(ISNUMBER($AK95),$AK95=0,$U95=1),1,"")</f>
        <v/>
      </c>
      <c r="BD95" s="1" t="str">
        <f>IF(AND(ISNUMBER($AL95),$AL95=0,$V95=1),1,"")</f>
        <v/>
      </c>
      <c r="BE95" s="1" t="str">
        <f>IF(AND(ISNUMBER($AM95),$AM95=0,$W95=1),1,"")</f>
        <v/>
      </c>
      <c r="BF95" s="1" t="str">
        <f>IF(AND(ISNUMBER($AN95),$AN95=0,$X95=1),1,"")</f>
        <v/>
      </c>
      <c r="BG95" t="str">
        <f>IF(AND(ISNUMBER($AH95),$AH95=1,$R95=0),1,"")</f>
        <v/>
      </c>
      <c r="BH95" t="str">
        <f>IF(AND(ISNUMBER($AI95),$AI95=1,$S95=0),1,"")</f>
        <v/>
      </c>
      <c r="BI95" t="str">
        <f>IF(AND(ISNUMBER($AJ95),$AJ95=1,$T95=0),1,"")</f>
        <v/>
      </c>
      <c r="BJ95" t="str">
        <f>IF(AND(ISNUMBER($AK95),$AK95=1,$U95=0),1,"")</f>
        <v/>
      </c>
      <c r="BK95" t="str">
        <f>IF(AND(ISNUMBER($AL95),$AL95=1,$V95=0),1,"")</f>
        <v/>
      </c>
      <c r="BL95" t="str">
        <f>IF(AND(ISNUMBER($AM95),$AM95=1,$W95=0),1,"")</f>
        <v/>
      </c>
      <c r="BM95" t="str">
        <f>IF(AND(ISNUMBER($AN95),$AN95=1,$X95=0),1,"")</f>
        <v/>
      </c>
      <c r="BN95" s="16" t="str">
        <f>IF(AND(ISNUMBER($AH95),$AH95=1,$R95=1),1,"")</f>
        <v/>
      </c>
      <c r="BO95" s="16" t="str">
        <f>IF(AND(ISNUMBER($AI95),$AI95=1,$S95=1),1,"")</f>
        <v/>
      </c>
      <c r="BP95" s="16" t="str">
        <f>IF(AND(ISNUMBER($AJ95),$AJ95=1,$T95=1),1,"")</f>
        <v/>
      </c>
      <c r="BQ95" s="16" t="str">
        <f>IF(AND(ISNUMBER($AK95),$AK95=1,$U95=1),1,"")</f>
        <v/>
      </c>
      <c r="BR95" s="16" t="str">
        <f>IF(AND(ISNUMBER($AL95),$AL95=1,$V95=1),1,"")</f>
        <v/>
      </c>
      <c r="BS95" s="16" t="str">
        <f>IF(AND(ISNUMBER($AM95),$AM95=1,$W95=1),1,"")</f>
        <v/>
      </c>
      <c r="BT95" s="16" t="str">
        <f>IF(AND(ISNUMBER($AN95),$AN95=1,$X95=1),1,"")</f>
        <v/>
      </c>
      <c r="BU95" s="35" t="str">
        <f t="shared" si="3"/>
        <v/>
      </c>
    </row>
    <row r="96" spans="1:73" customFormat="1" x14ac:dyDescent="0.2">
      <c r="A96" s="1">
        <v>95</v>
      </c>
      <c r="B96" s="1">
        <v>0</v>
      </c>
      <c r="C96" s="1">
        <v>0</v>
      </c>
      <c r="D96" s="1">
        <v>0</v>
      </c>
      <c r="E96" s="2"/>
      <c r="F96">
        <v>95</v>
      </c>
      <c r="G96" t="s">
        <v>19</v>
      </c>
      <c r="H96" t="s">
        <v>20</v>
      </c>
      <c r="I96">
        <v>11</v>
      </c>
      <c r="J96">
        <v>28</v>
      </c>
      <c r="K96" s="31">
        <v>26</v>
      </c>
      <c r="L96">
        <v>4</v>
      </c>
      <c r="M96">
        <v>54</v>
      </c>
      <c r="N96">
        <v>31</v>
      </c>
      <c r="O96" s="2"/>
      <c r="X96" s="25"/>
      <c r="Y96" t="str">
        <f t="shared" si="2"/>
        <v>https://github.com/apigee-127/swagger-test-templates/commit/232a50eb7edc00c33c73f59e64eb1b7bb829cf3f</v>
      </c>
      <c r="Z96" t="s">
        <v>365</v>
      </c>
      <c r="AA96" s="2"/>
      <c r="AR96" s="30" t="s">
        <v>365</v>
      </c>
      <c r="AS96" t="str">
        <f>IF(AND(ISNUMBER($AH96),$AH96=0,$R96=0),1,"")</f>
        <v/>
      </c>
      <c r="AT96" t="str">
        <f>IF(AND(ISNUMBER($AI96),$AI96=0,$S96=0),1,"")</f>
        <v/>
      </c>
      <c r="AU96" t="str">
        <f>IF(AND(ISNUMBER($AJ96),$AJ96=0,$T96=0),1,"")</f>
        <v/>
      </c>
      <c r="AV96" t="str">
        <f>IF(AND(ISNUMBER($AK96),$AK96=0,$U96=0),1,"")</f>
        <v/>
      </c>
      <c r="AW96" t="str">
        <f>IF(AND(ISNUMBER($AL96),$AL96=0,$V96=0),1,"")</f>
        <v/>
      </c>
      <c r="AX96" t="str">
        <f>IF(AND(ISNUMBER($AM96),$AM96=0,$W96=0),1,"")</f>
        <v/>
      </c>
      <c r="AY96" t="str">
        <f>IF(AND(ISNUMBER($AN96),$AN96=0,$X96=0),1,"")</f>
        <v/>
      </c>
      <c r="AZ96" s="1" t="str">
        <f>IF(AND(ISNUMBER($AH96),$AH96=0,$R96=1),1,"")</f>
        <v/>
      </c>
      <c r="BA96" s="1" t="str">
        <f>IF(AND(ISNUMBER($AI96),$AI96=0,$S96=1),1,"")</f>
        <v/>
      </c>
      <c r="BB96" s="1" t="str">
        <f>IF(AND(ISNUMBER($AJ96),$AJ96=0,$T96=1),1,"")</f>
        <v/>
      </c>
      <c r="BC96" s="1" t="str">
        <f>IF(AND(ISNUMBER($AK96),$AK96=0,$U96=1),1,"")</f>
        <v/>
      </c>
      <c r="BD96" s="1" t="str">
        <f>IF(AND(ISNUMBER($AL96),$AL96=0,$V96=1),1,"")</f>
        <v/>
      </c>
      <c r="BE96" s="1" t="str">
        <f>IF(AND(ISNUMBER($AM96),$AM96=0,$W96=1),1,"")</f>
        <v/>
      </c>
      <c r="BF96" s="1" t="str">
        <f>IF(AND(ISNUMBER($AN96),$AN96=0,$X96=1),1,"")</f>
        <v/>
      </c>
      <c r="BG96" t="str">
        <f>IF(AND(ISNUMBER($AH96),$AH96=1,$R96=0),1,"")</f>
        <v/>
      </c>
      <c r="BH96" t="str">
        <f>IF(AND(ISNUMBER($AI96),$AI96=1,$S96=0),1,"")</f>
        <v/>
      </c>
      <c r="BI96" t="str">
        <f>IF(AND(ISNUMBER($AJ96),$AJ96=1,$T96=0),1,"")</f>
        <v/>
      </c>
      <c r="BJ96" t="str">
        <f>IF(AND(ISNUMBER($AK96),$AK96=1,$U96=0),1,"")</f>
        <v/>
      </c>
      <c r="BK96" t="str">
        <f>IF(AND(ISNUMBER($AL96),$AL96=1,$V96=0),1,"")</f>
        <v/>
      </c>
      <c r="BL96" t="str">
        <f>IF(AND(ISNUMBER($AM96),$AM96=1,$W96=0),1,"")</f>
        <v/>
      </c>
      <c r="BM96" t="str">
        <f>IF(AND(ISNUMBER($AN96),$AN96=1,$X96=0),1,"")</f>
        <v/>
      </c>
      <c r="BN96" s="16" t="str">
        <f>IF(AND(ISNUMBER($AH96),$AH96=1,$R96=1),1,"")</f>
        <v/>
      </c>
      <c r="BO96" s="16" t="str">
        <f>IF(AND(ISNUMBER($AI96),$AI96=1,$S96=1),1,"")</f>
        <v/>
      </c>
      <c r="BP96" s="16" t="str">
        <f>IF(AND(ISNUMBER($AJ96),$AJ96=1,$T96=1),1,"")</f>
        <v/>
      </c>
      <c r="BQ96" s="16" t="str">
        <f>IF(AND(ISNUMBER($AK96),$AK96=1,$U96=1),1,"")</f>
        <v/>
      </c>
      <c r="BR96" s="16" t="str">
        <f>IF(AND(ISNUMBER($AL96),$AL96=1,$V96=1),1,"")</f>
        <v/>
      </c>
      <c r="BS96" s="16" t="str">
        <f>IF(AND(ISNUMBER($AM96),$AM96=1,$W96=1),1,"")</f>
        <v/>
      </c>
      <c r="BT96" s="16" t="str">
        <f>IF(AND(ISNUMBER($AN96),$AN96=1,$X96=1),1,"")</f>
        <v/>
      </c>
      <c r="BU96" s="35" t="str">
        <f t="shared" si="3"/>
        <v/>
      </c>
    </row>
    <row r="97" spans="1:73" customFormat="1" x14ac:dyDescent="0.2">
      <c r="A97" s="1">
        <v>96</v>
      </c>
      <c r="B97" s="1">
        <v>0</v>
      </c>
      <c r="C97" s="1">
        <v>0</v>
      </c>
      <c r="D97" s="1">
        <v>0</v>
      </c>
      <c r="E97" s="2"/>
      <c r="F97">
        <v>96</v>
      </c>
      <c r="G97" t="s">
        <v>19</v>
      </c>
      <c r="H97" t="s">
        <v>20</v>
      </c>
      <c r="I97">
        <v>11</v>
      </c>
      <c r="J97">
        <v>28</v>
      </c>
      <c r="K97" s="31">
        <v>26</v>
      </c>
      <c r="L97">
        <v>5</v>
      </c>
      <c r="M97">
        <v>54</v>
      </c>
      <c r="N97">
        <v>40</v>
      </c>
      <c r="O97" s="2"/>
      <c r="X97" s="25"/>
      <c r="Y97" t="str">
        <f t="shared" si="2"/>
        <v>https://github.com/apigee-127/swagger-test-templates/commit/232a50eb7edc00c33c73f59e64eb1b7bb829cf3f</v>
      </c>
      <c r="Z97" t="s">
        <v>365</v>
      </c>
      <c r="AA97" s="2"/>
      <c r="AR97" s="30" t="s">
        <v>365</v>
      </c>
      <c r="AS97" t="str">
        <f>IF(AND(ISNUMBER($AH97),$AH97=0,$R97=0),1,"")</f>
        <v/>
      </c>
      <c r="AT97" t="str">
        <f>IF(AND(ISNUMBER($AI97),$AI97=0,$S97=0),1,"")</f>
        <v/>
      </c>
      <c r="AU97" t="str">
        <f>IF(AND(ISNUMBER($AJ97),$AJ97=0,$T97=0),1,"")</f>
        <v/>
      </c>
      <c r="AV97" t="str">
        <f>IF(AND(ISNUMBER($AK97),$AK97=0,$U97=0),1,"")</f>
        <v/>
      </c>
      <c r="AW97" t="str">
        <f>IF(AND(ISNUMBER($AL97),$AL97=0,$V97=0),1,"")</f>
        <v/>
      </c>
      <c r="AX97" t="str">
        <f>IF(AND(ISNUMBER($AM97),$AM97=0,$W97=0),1,"")</f>
        <v/>
      </c>
      <c r="AY97" t="str">
        <f>IF(AND(ISNUMBER($AN97),$AN97=0,$X97=0),1,"")</f>
        <v/>
      </c>
      <c r="AZ97" s="1" t="str">
        <f>IF(AND(ISNUMBER($AH97),$AH97=0,$R97=1),1,"")</f>
        <v/>
      </c>
      <c r="BA97" s="1" t="str">
        <f>IF(AND(ISNUMBER($AI97),$AI97=0,$S97=1),1,"")</f>
        <v/>
      </c>
      <c r="BB97" s="1" t="str">
        <f>IF(AND(ISNUMBER($AJ97),$AJ97=0,$T97=1),1,"")</f>
        <v/>
      </c>
      <c r="BC97" s="1" t="str">
        <f>IF(AND(ISNUMBER($AK97),$AK97=0,$U97=1),1,"")</f>
        <v/>
      </c>
      <c r="BD97" s="1" t="str">
        <f>IF(AND(ISNUMBER($AL97),$AL97=0,$V97=1),1,"")</f>
        <v/>
      </c>
      <c r="BE97" s="1" t="str">
        <f>IF(AND(ISNUMBER($AM97),$AM97=0,$W97=1),1,"")</f>
        <v/>
      </c>
      <c r="BF97" s="1" t="str">
        <f>IF(AND(ISNUMBER($AN97),$AN97=0,$X97=1),1,"")</f>
        <v/>
      </c>
      <c r="BG97" t="str">
        <f>IF(AND(ISNUMBER($AH97),$AH97=1,$R97=0),1,"")</f>
        <v/>
      </c>
      <c r="BH97" t="str">
        <f>IF(AND(ISNUMBER($AI97),$AI97=1,$S97=0),1,"")</f>
        <v/>
      </c>
      <c r="BI97" t="str">
        <f>IF(AND(ISNUMBER($AJ97),$AJ97=1,$T97=0),1,"")</f>
        <v/>
      </c>
      <c r="BJ97" t="str">
        <f>IF(AND(ISNUMBER($AK97),$AK97=1,$U97=0),1,"")</f>
        <v/>
      </c>
      <c r="BK97" t="str">
        <f>IF(AND(ISNUMBER($AL97),$AL97=1,$V97=0),1,"")</f>
        <v/>
      </c>
      <c r="BL97" t="str">
        <f>IF(AND(ISNUMBER($AM97),$AM97=1,$W97=0),1,"")</f>
        <v/>
      </c>
      <c r="BM97" t="str">
        <f>IF(AND(ISNUMBER($AN97),$AN97=1,$X97=0),1,"")</f>
        <v/>
      </c>
      <c r="BN97" s="16" t="str">
        <f>IF(AND(ISNUMBER($AH97),$AH97=1,$R97=1),1,"")</f>
        <v/>
      </c>
      <c r="BO97" s="16" t="str">
        <f>IF(AND(ISNUMBER($AI97),$AI97=1,$S97=1),1,"")</f>
        <v/>
      </c>
      <c r="BP97" s="16" t="str">
        <f>IF(AND(ISNUMBER($AJ97),$AJ97=1,$T97=1),1,"")</f>
        <v/>
      </c>
      <c r="BQ97" s="16" t="str">
        <f>IF(AND(ISNUMBER($AK97),$AK97=1,$U97=1),1,"")</f>
        <v/>
      </c>
      <c r="BR97" s="16" t="str">
        <f>IF(AND(ISNUMBER($AL97),$AL97=1,$V97=1),1,"")</f>
        <v/>
      </c>
      <c r="BS97" s="16" t="str">
        <f>IF(AND(ISNUMBER($AM97),$AM97=1,$W97=1),1,"")</f>
        <v/>
      </c>
      <c r="BT97" s="16" t="str">
        <f>IF(AND(ISNUMBER($AN97),$AN97=1,$X97=1),1,"")</f>
        <v/>
      </c>
      <c r="BU97" s="35" t="str">
        <f t="shared" si="3"/>
        <v/>
      </c>
    </row>
    <row r="98" spans="1:73" customFormat="1" x14ac:dyDescent="0.2">
      <c r="A98" s="1">
        <v>97</v>
      </c>
      <c r="B98" s="1">
        <v>0</v>
      </c>
      <c r="C98" s="1">
        <v>0</v>
      </c>
      <c r="D98" s="1">
        <v>0</v>
      </c>
      <c r="E98" s="2"/>
      <c r="F98">
        <v>97</v>
      </c>
      <c r="G98" t="s">
        <v>19</v>
      </c>
      <c r="H98" t="s">
        <v>20</v>
      </c>
      <c r="I98">
        <v>11</v>
      </c>
      <c r="J98">
        <v>28</v>
      </c>
      <c r="K98" s="31">
        <v>26</v>
      </c>
      <c r="L98">
        <v>6</v>
      </c>
      <c r="M98">
        <v>54</v>
      </c>
      <c r="N98">
        <v>49</v>
      </c>
      <c r="O98" s="2"/>
      <c r="X98" s="25"/>
      <c r="Y98" t="str">
        <f t="shared" si="2"/>
        <v>https://github.com/apigee-127/swagger-test-templates/commit/232a50eb7edc00c33c73f59e64eb1b7bb829cf3f</v>
      </c>
      <c r="Z98" t="s">
        <v>365</v>
      </c>
      <c r="AA98" s="2"/>
      <c r="AR98" s="30" t="s">
        <v>365</v>
      </c>
      <c r="AS98" t="str">
        <f>IF(AND(ISNUMBER($AH98),$AH98=0,$R98=0),1,"")</f>
        <v/>
      </c>
      <c r="AT98" t="str">
        <f>IF(AND(ISNUMBER($AI98),$AI98=0,$S98=0),1,"")</f>
        <v/>
      </c>
      <c r="AU98" t="str">
        <f>IF(AND(ISNUMBER($AJ98),$AJ98=0,$T98=0),1,"")</f>
        <v/>
      </c>
      <c r="AV98" t="str">
        <f>IF(AND(ISNUMBER($AK98),$AK98=0,$U98=0),1,"")</f>
        <v/>
      </c>
      <c r="AW98" t="str">
        <f>IF(AND(ISNUMBER($AL98),$AL98=0,$V98=0),1,"")</f>
        <v/>
      </c>
      <c r="AX98" t="str">
        <f>IF(AND(ISNUMBER($AM98),$AM98=0,$W98=0),1,"")</f>
        <v/>
      </c>
      <c r="AY98" t="str">
        <f>IF(AND(ISNUMBER($AN98),$AN98=0,$X98=0),1,"")</f>
        <v/>
      </c>
      <c r="AZ98" s="1" t="str">
        <f>IF(AND(ISNUMBER($AH98),$AH98=0,$R98=1),1,"")</f>
        <v/>
      </c>
      <c r="BA98" s="1" t="str">
        <f>IF(AND(ISNUMBER($AI98),$AI98=0,$S98=1),1,"")</f>
        <v/>
      </c>
      <c r="BB98" s="1" t="str">
        <f>IF(AND(ISNUMBER($AJ98),$AJ98=0,$T98=1),1,"")</f>
        <v/>
      </c>
      <c r="BC98" s="1" t="str">
        <f>IF(AND(ISNUMBER($AK98),$AK98=0,$U98=1),1,"")</f>
        <v/>
      </c>
      <c r="BD98" s="1" t="str">
        <f>IF(AND(ISNUMBER($AL98),$AL98=0,$V98=1),1,"")</f>
        <v/>
      </c>
      <c r="BE98" s="1" t="str">
        <f>IF(AND(ISNUMBER($AM98),$AM98=0,$W98=1),1,"")</f>
        <v/>
      </c>
      <c r="BF98" s="1" t="str">
        <f>IF(AND(ISNUMBER($AN98),$AN98=0,$X98=1),1,"")</f>
        <v/>
      </c>
      <c r="BG98" t="str">
        <f>IF(AND(ISNUMBER($AH98),$AH98=1,$R98=0),1,"")</f>
        <v/>
      </c>
      <c r="BH98" t="str">
        <f>IF(AND(ISNUMBER($AI98),$AI98=1,$S98=0),1,"")</f>
        <v/>
      </c>
      <c r="BI98" t="str">
        <f>IF(AND(ISNUMBER($AJ98),$AJ98=1,$T98=0),1,"")</f>
        <v/>
      </c>
      <c r="BJ98" t="str">
        <f>IF(AND(ISNUMBER($AK98),$AK98=1,$U98=0),1,"")</f>
        <v/>
      </c>
      <c r="BK98" t="str">
        <f>IF(AND(ISNUMBER($AL98),$AL98=1,$V98=0),1,"")</f>
        <v/>
      </c>
      <c r="BL98" t="str">
        <f>IF(AND(ISNUMBER($AM98),$AM98=1,$W98=0),1,"")</f>
        <v/>
      </c>
      <c r="BM98" t="str">
        <f>IF(AND(ISNUMBER($AN98),$AN98=1,$X98=0),1,"")</f>
        <v/>
      </c>
      <c r="BN98" s="16" t="str">
        <f>IF(AND(ISNUMBER($AH98),$AH98=1,$R98=1),1,"")</f>
        <v/>
      </c>
      <c r="BO98" s="16" t="str">
        <f>IF(AND(ISNUMBER($AI98),$AI98=1,$S98=1),1,"")</f>
        <v/>
      </c>
      <c r="BP98" s="16" t="str">
        <f>IF(AND(ISNUMBER($AJ98),$AJ98=1,$T98=1),1,"")</f>
        <v/>
      </c>
      <c r="BQ98" s="16" t="str">
        <f>IF(AND(ISNUMBER($AK98),$AK98=1,$U98=1),1,"")</f>
        <v/>
      </c>
      <c r="BR98" s="16" t="str">
        <f>IF(AND(ISNUMBER($AL98),$AL98=1,$V98=1),1,"")</f>
        <v/>
      </c>
      <c r="BS98" s="16" t="str">
        <f>IF(AND(ISNUMBER($AM98),$AM98=1,$W98=1),1,"")</f>
        <v/>
      </c>
      <c r="BT98" s="16" t="str">
        <f>IF(AND(ISNUMBER($AN98),$AN98=1,$X98=1),1,"")</f>
        <v/>
      </c>
      <c r="BU98" s="35" t="str">
        <f t="shared" si="3"/>
        <v/>
      </c>
    </row>
    <row r="99" spans="1:73" customFormat="1" x14ac:dyDescent="0.2">
      <c r="A99" s="1">
        <v>98</v>
      </c>
      <c r="B99" s="1">
        <v>0</v>
      </c>
      <c r="C99" s="1">
        <v>0</v>
      </c>
      <c r="D99" s="1">
        <v>0</v>
      </c>
      <c r="E99" s="2"/>
      <c r="F99">
        <v>98</v>
      </c>
      <c r="G99" t="s">
        <v>19</v>
      </c>
      <c r="H99" t="s">
        <v>20</v>
      </c>
      <c r="I99">
        <v>11</v>
      </c>
      <c r="J99">
        <v>28</v>
      </c>
      <c r="K99" s="31">
        <v>27</v>
      </c>
      <c r="L99">
        <v>1</v>
      </c>
      <c r="M99">
        <v>54</v>
      </c>
      <c r="N99">
        <v>4</v>
      </c>
      <c r="O99" s="2"/>
      <c r="X99" s="25"/>
      <c r="Y99" t="str">
        <f t="shared" si="2"/>
        <v>https://github.com/apigee-127/swagger-test-templates/commit/232a50eb7edc00c33c73f59e64eb1b7bb829cf3f</v>
      </c>
      <c r="Z99" t="s">
        <v>365</v>
      </c>
      <c r="AA99" s="2"/>
      <c r="AR99" s="30" t="s">
        <v>365</v>
      </c>
      <c r="AS99" t="str">
        <f>IF(AND(ISNUMBER($AH99),$AH99=0,$R99=0),1,"")</f>
        <v/>
      </c>
      <c r="AT99" t="str">
        <f>IF(AND(ISNUMBER($AI99),$AI99=0,$S99=0),1,"")</f>
        <v/>
      </c>
      <c r="AU99" t="str">
        <f>IF(AND(ISNUMBER($AJ99),$AJ99=0,$T99=0),1,"")</f>
        <v/>
      </c>
      <c r="AV99" t="str">
        <f>IF(AND(ISNUMBER($AK99),$AK99=0,$U99=0),1,"")</f>
        <v/>
      </c>
      <c r="AW99" t="str">
        <f>IF(AND(ISNUMBER($AL99),$AL99=0,$V99=0),1,"")</f>
        <v/>
      </c>
      <c r="AX99" t="str">
        <f>IF(AND(ISNUMBER($AM99),$AM99=0,$W99=0),1,"")</f>
        <v/>
      </c>
      <c r="AY99" t="str">
        <f>IF(AND(ISNUMBER($AN99),$AN99=0,$X99=0),1,"")</f>
        <v/>
      </c>
      <c r="AZ99" s="1" t="str">
        <f>IF(AND(ISNUMBER($AH99),$AH99=0,$R99=1),1,"")</f>
        <v/>
      </c>
      <c r="BA99" s="1" t="str">
        <f>IF(AND(ISNUMBER($AI99),$AI99=0,$S99=1),1,"")</f>
        <v/>
      </c>
      <c r="BB99" s="1" t="str">
        <f>IF(AND(ISNUMBER($AJ99),$AJ99=0,$T99=1),1,"")</f>
        <v/>
      </c>
      <c r="BC99" s="1" t="str">
        <f>IF(AND(ISNUMBER($AK99),$AK99=0,$U99=1),1,"")</f>
        <v/>
      </c>
      <c r="BD99" s="1" t="str">
        <f>IF(AND(ISNUMBER($AL99),$AL99=0,$V99=1),1,"")</f>
        <v/>
      </c>
      <c r="BE99" s="1" t="str">
        <f>IF(AND(ISNUMBER($AM99),$AM99=0,$W99=1),1,"")</f>
        <v/>
      </c>
      <c r="BF99" s="1" t="str">
        <f>IF(AND(ISNUMBER($AN99),$AN99=0,$X99=1),1,"")</f>
        <v/>
      </c>
      <c r="BG99" t="str">
        <f>IF(AND(ISNUMBER($AH99),$AH99=1,$R99=0),1,"")</f>
        <v/>
      </c>
      <c r="BH99" t="str">
        <f>IF(AND(ISNUMBER($AI99),$AI99=1,$S99=0),1,"")</f>
        <v/>
      </c>
      <c r="BI99" t="str">
        <f>IF(AND(ISNUMBER($AJ99),$AJ99=1,$T99=0),1,"")</f>
        <v/>
      </c>
      <c r="BJ99" t="str">
        <f>IF(AND(ISNUMBER($AK99),$AK99=1,$U99=0),1,"")</f>
        <v/>
      </c>
      <c r="BK99" t="str">
        <f>IF(AND(ISNUMBER($AL99),$AL99=1,$V99=0),1,"")</f>
        <v/>
      </c>
      <c r="BL99" t="str">
        <f>IF(AND(ISNUMBER($AM99),$AM99=1,$W99=0),1,"")</f>
        <v/>
      </c>
      <c r="BM99" t="str">
        <f>IF(AND(ISNUMBER($AN99),$AN99=1,$X99=0),1,"")</f>
        <v/>
      </c>
      <c r="BN99" s="16" t="str">
        <f>IF(AND(ISNUMBER($AH99),$AH99=1,$R99=1),1,"")</f>
        <v/>
      </c>
      <c r="BO99" s="16" t="str">
        <f>IF(AND(ISNUMBER($AI99),$AI99=1,$S99=1),1,"")</f>
        <v/>
      </c>
      <c r="BP99" s="16" t="str">
        <f>IF(AND(ISNUMBER($AJ99),$AJ99=1,$T99=1),1,"")</f>
        <v/>
      </c>
      <c r="BQ99" s="16" t="str">
        <f>IF(AND(ISNUMBER($AK99),$AK99=1,$U99=1),1,"")</f>
        <v/>
      </c>
      <c r="BR99" s="16" t="str">
        <f>IF(AND(ISNUMBER($AL99),$AL99=1,$V99=1),1,"")</f>
        <v/>
      </c>
      <c r="BS99" s="16" t="str">
        <f>IF(AND(ISNUMBER($AM99),$AM99=1,$W99=1),1,"")</f>
        <v/>
      </c>
      <c r="BT99" s="16" t="str">
        <f>IF(AND(ISNUMBER($AN99),$AN99=1,$X99=1),1,"")</f>
        <v/>
      </c>
      <c r="BU99" s="35" t="str">
        <f t="shared" si="3"/>
        <v/>
      </c>
    </row>
    <row r="100" spans="1:73" customFormat="1" x14ac:dyDescent="0.2">
      <c r="A100" s="1">
        <v>99</v>
      </c>
      <c r="B100" s="1">
        <v>0</v>
      </c>
      <c r="C100" s="1">
        <v>0</v>
      </c>
      <c r="D100" s="1">
        <v>0</v>
      </c>
      <c r="E100" s="2"/>
      <c r="F100">
        <v>99</v>
      </c>
      <c r="G100" t="s">
        <v>19</v>
      </c>
      <c r="H100" t="s">
        <v>20</v>
      </c>
      <c r="I100">
        <v>11</v>
      </c>
      <c r="J100">
        <v>28</v>
      </c>
      <c r="K100" s="31">
        <v>27</v>
      </c>
      <c r="L100">
        <v>2</v>
      </c>
      <c r="M100">
        <v>54</v>
      </c>
      <c r="N100">
        <v>13</v>
      </c>
      <c r="O100" s="2"/>
      <c r="X100" s="25"/>
      <c r="Y100" t="str">
        <f t="shared" si="2"/>
        <v>https://github.com/apigee-127/swagger-test-templates/commit/232a50eb7edc00c33c73f59e64eb1b7bb829cf3f</v>
      </c>
      <c r="Z100" t="s">
        <v>365</v>
      </c>
      <c r="AA100" s="2"/>
      <c r="AR100" s="30" t="s">
        <v>365</v>
      </c>
      <c r="AS100" t="str">
        <f>IF(AND(ISNUMBER($AH100),$AH100=0,$R100=0),1,"")</f>
        <v/>
      </c>
      <c r="AT100" t="str">
        <f>IF(AND(ISNUMBER($AI100),$AI100=0,$S100=0),1,"")</f>
        <v/>
      </c>
      <c r="AU100" t="str">
        <f>IF(AND(ISNUMBER($AJ100),$AJ100=0,$T100=0),1,"")</f>
        <v/>
      </c>
      <c r="AV100" t="str">
        <f>IF(AND(ISNUMBER($AK100),$AK100=0,$U100=0),1,"")</f>
        <v/>
      </c>
      <c r="AW100" t="str">
        <f>IF(AND(ISNUMBER($AL100),$AL100=0,$V100=0),1,"")</f>
        <v/>
      </c>
      <c r="AX100" t="str">
        <f>IF(AND(ISNUMBER($AM100),$AM100=0,$W100=0),1,"")</f>
        <v/>
      </c>
      <c r="AY100" t="str">
        <f>IF(AND(ISNUMBER($AN100),$AN100=0,$X100=0),1,"")</f>
        <v/>
      </c>
      <c r="AZ100" s="1" t="str">
        <f>IF(AND(ISNUMBER($AH100),$AH100=0,$R100=1),1,"")</f>
        <v/>
      </c>
      <c r="BA100" s="1" t="str">
        <f>IF(AND(ISNUMBER($AI100),$AI100=0,$S100=1),1,"")</f>
        <v/>
      </c>
      <c r="BB100" s="1" t="str">
        <f>IF(AND(ISNUMBER($AJ100),$AJ100=0,$T100=1),1,"")</f>
        <v/>
      </c>
      <c r="BC100" s="1" t="str">
        <f>IF(AND(ISNUMBER($AK100),$AK100=0,$U100=1),1,"")</f>
        <v/>
      </c>
      <c r="BD100" s="1" t="str">
        <f>IF(AND(ISNUMBER($AL100),$AL100=0,$V100=1),1,"")</f>
        <v/>
      </c>
      <c r="BE100" s="1" t="str">
        <f>IF(AND(ISNUMBER($AM100),$AM100=0,$W100=1),1,"")</f>
        <v/>
      </c>
      <c r="BF100" s="1" t="str">
        <f>IF(AND(ISNUMBER($AN100),$AN100=0,$X100=1),1,"")</f>
        <v/>
      </c>
      <c r="BG100" t="str">
        <f>IF(AND(ISNUMBER($AH100),$AH100=1,$R100=0),1,"")</f>
        <v/>
      </c>
      <c r="BH100" t="str">
        <f>IF(AND(ISNUMBER($AI100),$AI100=1,$S100=0),1,"")</f>
        <v/>
      </c>
      <c r="BI100" t="str">
        <f>IF(AND(ISNUMBER($AJ100),$AJ100=1,$T100=0),1,"")</f>
        <v/>
      </c>
      <c r="BJ100" t="str">
        <f>IF(AND(ISNUMBER($AK100),$AK100=1,$U100=0),1,"")</f>
        <v/>
      </c>
      <c r="BK100" t="str">
        <f>IF(AND(ISNUMBER($AL100),$AL100=1,$V100=0),1,"")</f>
        <v/>
      </c>
      <c r="BL100" t="str">
        <f>IF(AND(ISNUMBER($AM100),$AM100=1,$W100=0),1,"")</f>
        <v/>
      </c>
      <c r="BM100" t="str">
        <f>IF(AND(ISNUMBER($AN100),$AN100=1,$X100=0),1,"")</f>
        <v/>
      </c>
      <c r="BN100" s="16" t="str">
        <f>IF(AND(ISNUMBER($AH100),$AH100=1,$R100=1),1,"")</f>
        <v/>
      </c>
      <c r="BO100" s="16" t="str">
        <f>IF(AND(ISNUMBER($AI100),$AI100=1,$S100=1),1,"")</f>
        <v/>
      </c>
      <c r="BP100" s="16" t="str">
        <f>IF(AND(ISNUMBER($AJ100),$AJ100=1,$T100=1),1,"")</f>
        <v/>
      </c>
      <c r="BQ100" s="16" t="str">
        <f>IF(AND(ISNUMBER($AK100),$AK100=1,$U100=1),1,"")</f>
        <v/>
      </c>
      <c r="BR100" s="16" t="str">
        <f>IF(AND(ISNUMBER($AL100),$AL100=1,$V100=1),1,"")</f>
        <v/>
      </c>
      <c r="BS100" s="16" t="str">
        <f>IF(AND(ISNUMBER($AM100),$AM100=1,$W100=1),1,"")</f>
        <v/>
      </c>
      <c r="BT100" s="16" t="str">
        <f>IF(AND(ISNUMBER($AN100),$AN100=1,$X100=1),1,"")</f>
        <v/>
      </c>
      <c r="BU100" s="35" t="str">
        <f t="shared" si="3"/>
        <v/>
      </c>
    </row>
    <row r="101" spans="1:73" customFormat="1" x14ac:dyDescent="0.2">
      <c r="A101" s="1">
        <v>100</v>
      </c>
      <c r="B101" s="1">
        <v>0</v>
      </c>
      <c r="C101" s="1">
        <v>0</v>
      </c>
      <c r="D101" s="1">
        <v>0</v>
      </c>
      <c r="E101" s="2"/>
      <c r="F101">
        <v>100</v>
      </c>
      <c r="G101" t="s">
        <v>19</v>
      </c>
      <c r="H101" t="s">
        <v>20</v>
      </c>
      <c r="I101">
        <v>11</v>
      </c>
      <c r="J101">
        <v>28</v>
      </c>
      <c r="K101" s="31">
        <v>27</v>
      </c>
      <c r="L101">
        <v>3</v>
      </c>
      <c r="M101">
        <v>54</v>
      </c>
      <c r="N101">
        <v>22</v>
      </c>
      <c r="O101" s="2"/>
      <c r="X101" s="25"/>
      <c r="Y101" t="str">
        <f t="shared" si="2"/>
        <v>https://github.com/apigee-127/swagger-test-templates/commit/232a50eb7edc00c33c73f59e64eb1b7bb829cf3f</v>
      </c>
      <c r="Z101" t="s">
        <v>365</v>
      </c>
      <c r="AA101" s="2"/>
      <c r="AR101" s="30" t="s">
        <v>365</v>
      </c>
      <c r="AS101" t="str">
        <f>IF(AND(ISNUMBER($AH101),$AH101=0,$R101=0),1,"")</f>
        <v/>
      </c>
      <c r="AT101" t="str">
        <f>IF(AND(ISNUMBER($AI101),$AI101=0,$S101=0),1,"")</f>
        <v/>
      </c>
      <c r="AU101" t="str">
        <f>IF(AND(ISNUMBER($AJ101),$AJ101=0,$T101=0),1,"")</f>
        <v/>
      </c>
      <c r="AV101" t="str">
        <f>IF(AND(ISNUMBER($AK101),$AK101=0,$U101=0),1,"")</f>
        <v/>
      </c>
      <c r="AW101" t="str">
        <f>IF(AND(ISNUMBER($AL101),$AL101=0,$V101=0),1,"")</f>
        <v/>
      </c>
      <c r="AX101" t="str">
        <f>IF(AND(ISNUMBER($AM101),$AM101=0,$W101=0),1,"")</f>
        <v/>
      </c>
      <c r="AY101" t="str">
        <f>IF(AND(ISNUMBER($AN101),$AN101=0,$X101=0),1,"")</f>
        <v/>
      </c>
      <c r="AZ101" s="1" t="str">
        <f>IF(AND(ISNUMBER($AH101),$AH101=0,$R101=1),1,"")</f>
        <v/>
      </c>
      <c r="BA101" s="1" t="str">
        <f>IF(AND(ISNUMBER($AI101),$AI101=0,$S101=1),1,"")</f>
        <v/>
      </c>
      <c r="BB101" s="1" t="str">
        <f>IF(AND(ISNUMBER($AJ101),$AJ101=0,$T101=1),1,"")</f>
        <v/>
      </c>
      <c r="BC101" s="1" t="str">
        <f>IF(AND(ISNUMBER($AK101),$AK101=0,$U101=1),1,"")</f>
        <v/>
      </c>
      <c r="BD101" s="1" t="str">
        <f>IF(AND(ISNUMBER($AL101),$AL101=0,$V101=1),1,"")</f>
        <v/>
      </c>
      <c r="BE101" s="1" t="str">
        <f>IF(AND(ISNUMBER($AM101),$AM101=0,$W101=1),1,"")</f>
        <v/>
      </c>
      <c r="BF101" s="1" t="str">
        <f>IF(AND(ISNUMBER($AN101),$AN101=0,$X101=1),1,"")</f>
        <v/>
      </c>
      <c r="BG101" t="str">
        <f>IF(AND(ISNUMBER($AH101),$AH101=1,$R101=0),1,"")</f>
        <v/>
      </c>
      <c r="BH101" t="str">
        <f>IF(AND(ISNUMBER($AI101),$AI101=1,$S101=0),1,"")</f>
        <v/>
      </c>
      <c r="BI101" t="str">
        <f>IF(AND(ISNUMBER($AJ101),$AJ101=1,$T101=0),1,"")</f>
        <v/>
      </c>
      <c r="BJ101" t="str">
        <f>IF(AND(ISNUMBER($AK101),$AK101=1,$U101=0),1,"")</f>
        <v/>
      </c>
      <c r="BK101" t="str">
        <f>IF(AND(ISNUMBER($AL101),$AL101=1,$V101=0),1,"")</f>
        <v/>
      </c>
      <c r="BL101" t="str">
        <f>IF(AND(ISNUMBER($AM101),$AM101=1,$W101=0),1,"")</f>
        <v/>
      </c>
      <c r="BM101" t="str">
        <f>IF(AND(ISNUMBER($AN101),$AN101=1,$X101=0),1,"")</f>
        <v/>
      </c>
      <c r="BN101" s="16" t="str">
        <f>IF(AND(ISNUMBER($AH101),$AH101=1,$R101=1),1,"")</f>
        <v/>
      </c>
      <c r="BO101" s="16" t="str">
        <f>IF(AND(ISNUMBER($AI101),$AI101=1,$S101=1),1,"")</f>
        <v/>
      </c>
      <c r="BP101" s="16" t="str">
        <f>IF(AND(ISNUMBER($AJ101),$AJ101=1,$T101=1),1,"")</f>
        <v/>
      </c>
      <c r="BQ101" s="16" t="str">
        <f>IF(AND(ISNUMBER($AK101),$AK101=1,$U101=1),1,"")</f>
        <v/>
      </c>
      <c r="BR101" s="16" t="str">
        <f>IF(AND(ISNUMBER($AL101),$AL101=1,$V101=1),1,"")</f>
        <v/>
      </c>
      <c r="BS101" s="16" t="str">
        <f>IF(AND(ISNUMBER($AM101),$AM101=1,$W101=1),1,"")</f>
        <v/>
      </c>
      <c r="BT101" s="16" t="str">
        <f>IF(AND(ISNUMBER($AN101),$AN101=1,$X101=1),1,"")</f>
        <v/>
      </c>
      <c r="BU101" s="35" t="str">
        <f t="shared" si="3"/>
        <v/>
      </c>
    </row>
    <row r="102" spans="1:73" customFormat="1" x14ac:dyDescent="0.2">
      <c r="A102" s="1">
        <v>101</v>
      </c>
      <c r="B102" s="1">
        <v>0</v>
      </c>
      <c r="C102" s="1">
        <v>0</v>
      </c>
      <c r="D102" s="1">
        <v>0</v>
      </c>
      <c r="E102" s="2"/>
      <c r="F102">
        <v>101</v>
      </c>
      <c r="G102" t="s">
        <v>19</v>
      </c>
      <c r="H102" t="s">
        <v>20</v>
      </c>
      <c r="I102">
        <v>11</v>
      </c>
      <c r="J102">
        <v>28</v>
      </c>
      <c r="K102" s="31">
        <v>27</v>
      </c>
      <c r="L102">
        <v>4</v>
      </c>
      <c r="M102">
        <v>54</v>
      </c>
      <c r="N102">
        <v>31</v>
      </c>
      <c r="O102" s="2"/>
      <c r="X102" s="25"/>
      <c r="Y102" t="str">
        <f t="shared" si="2"/>
        <v>https://github.com/apigee-127/swagger-test-templates/commit/232a50eb7edc00c33c73f59e64eb1b7bb829cf3f</v>
      </c>
      <c r="Z102" t="s">
        <v>365</v>
      </c>
      <c r="AA102" s="2"/>
      <c r="AR102" s="30" t="s">
        <v>365</v>
      </c>
      <c r="AS102" t="str">
        <f>IF(AND(ISNUMBER($AH102),$AH102=0,$R102=0),1,"")</f>
        <v/>
      </c>
      <c r="AT102" t="str">
        <f>IF(AND(ISNUMBER($AI102),$AI102=0,$S102=0),1,"")</f>
        <v/>
      </c>
      <c r="AU102" t="str">
        <f>IF(AND(ISNUMBER($AJ102),$AJ102=0,$T102=0),1,"")</f>
        <v/>
      </c>
      <c r="AV102" t="str">
        <f>IF(AND(ISNUMBER($AK102),$AK102=0,$U102=0),1,"")</f>
        <v/>
      </c>
      <c r="AW102" t="str">
        <f>IF(AND(ISNUMBER($AL102),$AL102=0,$V102=0),1,"")</f>
        <v/>
      </c>
      <c r="AX102" t="str">
        <f>IF(AND(ISNUMBER($AM102),$AM102=0,$W102=0),1,"")</f>
        <v/>
      </c>
      <c r="AY102" t="str">
        <f>IF(AND(ISNUMBER($AN102),$AN102=0,$X102=0),1,"")</f>
        <v/>
      </c>
      <c r="AZ102" s="1" t="str">
        <f>IF(AND(ISNUMBER($AH102),$AH102=0,$R102=1),1,"")</f>
        <v/>
      </c>
      <c r="BA102" s="1" t="str">
        <f>IF(AND(ISNUMBER($AI102),$AI102=0,$S102=1),1,"")</f>
        <v/>
      </c>
      <c r="BB102" s="1" t="str">
        <f>IF(AND(ISNUMBER($AJ102),$AJ102=0,$T102=1),1,"")</f>
        <v/>
      </c>
      <c r="BC102" s="1" t="str">
        <f>IF(AND(ISNUMBER($AK102),$AK102=0,$U102=1),1,"")</f>
        <v/>
      </c>
      <c r="BD102" s="1" t="str">
        <f>IF(AND(ISNUMBER($AL102),$AL102=0,$V102=1),1,"")</f>
        <v/>
      </c>
      <c r="BE102" s="1" t="str">
        <f>IF(AND(ISNUMBER($AM102),$AM102=0,$W102=1),1,"")</f>
        <v/>
      </c>
      <c r="BF102" s="1" t="str">
        <f>IF(AND(ISNUMBER($AN102),$AN102=0,$X102=1),1,"")</f>
        <v/>
      </c>
      <c r="BG102" t="str">
        <f>IF(AND(ISNUMBER($AH102),$AH102=1,$R102=0),1,"")</f>
        <v/>
      </c>
      <c r="BH102" t="str">
        <f>IF(AND(ISNUMBER($AI102),$AI102=1,$S102=0),1,"")</f>
        <v/>
      </c>
      <c r="BI102" t="str">
        <f>IF(AND(ISNUMBER($AJ102),$AJ102=1,$T102=0),1,"")</f>
        <v/>
      </c>
      <c r="BJ102" t="str">
        <f>IF(AND(ISNUMBER($AK102),$AK102=1,$U102=0),1,"")</f>
        <v/>
      </c>
      <c r="BK102" t="str">
        <f>IF(AND(ISNUMBER($AL102),$AL102=1,$V102=0),1,"")</f>
        <v/>
      </c>
      <c r="BL102" t="str">
        <f>IF(AND(ISNUMBER($AM102),$AM102=1,$W102=0),1,"")</f>
        <v/>
      </c>
      <c r="BM102" t="str">
        <f>IF(AND(ISNUMBER($AN102),$AN102=1,$X102=0),1,"")</f>
        <v/>
      </c>
      <c r="BN102" s="16" t="str">
        <f>IF(AND(ISNUMBER($AH102),$AH102=1,$R102=1),1,"")</f>
        <v/>
      </c>
      <c r="BO102" s="16" t="str">
        <f>IF(AND(ISNUMBER($AI102),$AI102=1,$S102=1),1,"")</f>
        <v/>
      </c>
      <c r="BP102" s="16" t="str">
        <f>IF(AND(ISNUMBER($AJ102),$AJ102=1,$T102=1),1,"")</f>
        <v/>
      </c>
      <c r="BQ102" s="16" t="str">
        <f>IF(AND(ISNUMBER($AK102),$AK102=1,$U102=1),1,"")</f>
        <v/>
      </c>
      <c r="BR102" s="16" t="str">
        <f>IF(AND(ISNUMBER($AL102),$AL102=1,$V102=1),1,"")</f>
        <v/>
      </c>
      <c r="BS102" s="16" t="str">
        <f>IF(AND(ISNUMBER($AM102),$AM102=1,$W102=1),1,"")</f>
        <v/>
      </c>
      <c r="BT102" s="16" t="str">
        <f>IF(AND(ISNUMBER($AN102),$AN102=1,$X102=1),1,"")</f>
        <v/>
      </c>
      <c r="BU102" s="35" t="str">
        <f t="shared" si="3"/>
        <v/>
      </c>
    </row>
    <row r="103" spans="1:73" customFormat="1" x14ac:dyDescent="0.2">
      <c r="A103" s="1">
        <v>102</v>
      </c>
      <c r="B103" s="1">
        <v>0</v>
      </c>
      <c r="C103" s="1">
        <v>0</v>
      </c>
      <c r="D103" s="1">
        <v>0</v>
      </c>
      <c r="E103" s="2"/>
      <c r="F103">
        <v>102</v>
      </c>
      <c r="G103" t="s">
        <v>19</v>
      </c>
      <c r="H103" t="s">
        <v>20</v>
      </c>
      <c r="I103">
        <v>11</v>
      </c>
      <c r="J103">
        <v>28</v>
      </c>
      <c r="K103" s="31">
        <v>27</v>
      </c>
      <c r="L103">
        <v>5</v>
      </c>
      <c r="M103">
        <v>54</v>
      </c>
      <c r="N103">
        <v>40</v>
      </c>
      <c r="O103" s="2"/>
      <c r="X103" s="25"/>
      <c r="Y103" t="str">
        <f t="shared" si="2"/>
        <v>https://github.com/apigee-127/swagger-test-templates/commit/232a50eb7edc00c33c73f59e64eb1b7bb829cf3f</v>
      </c>
      <c r="Z103" t="s">
        <v>365</v>
      </c>
      <c r="AA103" s="2"/>
      <c r="AR103" s="30" t="s">
        <v>365</v>
      </c>
      <c r="AS103" t="str">
        <f>IF(AND(ISNUMBER($AH103),$AH103=0,$R103=0),1,"")</f>
        <v/>
      </c>
      <c r="AT103" t="str">
        <f>IF(AND(ISNUMBER($AI103),$AI103=0,$S103=0),1,"")</f>
        <v/>
      </c>
      <c r="AU103" t="str">
        <f>IF(AND(ISNUMBER($AJ103),$AJ103=0,$T103=0),1,"")</f>
        <v/>
      </c>
      <c r="AV103" t="str">
        <f>IF(AND(ISNUMBER($AK103),$AK103=0,$U103=0),1,"")</f>
        <v/>
      </c>
      <c r="AW103" t="str">
        <f>IF(AND(ISNUMBER($AL103),$AL103=0,$V103=0),1,"")</f>
        <v/>
      </c>
      <c r="AX103" t="str">
        <f>IF(AND(ISNUMBER($AM103),$AM103=0,$W103=0),1,"")</f>
        <v/>
      </c>
      <c r="AY103" t="str">
        <f>IF(AND(ISNUMBER($AN103),$AN103=0,$X103=0),1,"")</f>
        <v/>
      </c>
      <c r="AZ103" s="1" t="str">
        <f>IF(AND(ISNUMBER($AH103),$AH103=0,$R103=1),1,"")</f>
        <v/>
      </c>
      <c r="BA103" s="1" t="str">
        <f>IF(AND(ISNUMBER($AI103),$AI103=0,$S103=1),1,"")</f>
        <v/>
      </c>
      <c r="BB103" s="1" t="str">
        <f>IF(AND(ISNUMBER($AJ103),$AJ103=0,$T103=1),1,"")</f>
        <v/>
      </c>
      <c r="BC103" s="1" t="str">
        <f>IF(AND(ISNUMBER($AK103),$AK103=0,$U103=1),1,"")</f>
        <v/>
      </c>
      <c r="BD103" s="1" t="str">
        <f>IF(AND(ISNUMBER($AL103),$AL103=0,$V103=1),1,"")</f>
        <v/>
      </c>
      <c r="BE103" s="1" t="str">
        <f>IF(AND(ISNUMBER($AM103),$AM103=0,$W103=1),1,"")</f>
        <v/>
      </c>
      <c r="BF103" s="1" t="str">
        <f>IF(AND(ISNUMBER($AN103),$AN103=0,$X103=1),1,"")</f>
        <v/>
      </c>
      <c r="BG103" t="str">
        <f>IF(AND(ISNUMBER($AH103),$AH103=1,$R103=0),1,"")</f>
        <v/>
      </c>
      <c r="BH103" t="str">
        <f>IF(AND(ISNUMBER($AI103),$AI103=1,$S103=0),1,"")</f>
        <v/>
      </c>
      <c r="BI103" t="str">
        <f>IF(AND(ISNUMBER($AJ103),$AJ103=1,$T103=0),1,"")</f>
        <v/>
      </c>
      <c r="BJ103" t="str">
        <f>IF(AND(ISNUMBER($AK103),$AK103=1,$U103=0),1,"")</f>
        <v/>
      </c>
      <c r="BK103" t="str">
        <f>IF(AND(ISNUMBER($AL103),$AL103=1,$V103=0),1,"")</f>
        <v/>
      </c>
      <c r="BL103" t="str">
        <f>IF(AND(ISNUMBER($AM103),$AM103=1,$W103=0),1,"")</f>
        <v/>
      </c>
      <c r="BM103" t="str">
        <f>IF(AND(ISNUMBER($AN103),$AN103=1,$X103=0),1,"")</f>
        <v/>
      </c>
      <c r="BN103" s="16" t="str">
        <f>IF(AND(ISNUMBER($AH103),$AH103=1,$R103=1),1,"")</f>
        <v/>
      </c>
      <c r="BO103" s="16" t="str">
        <f>IF(AND(ISNUMBER($AI103),$AI103=1,$S103=1),1,"")</f>
        <v/>
      </c>
      <c r="BP103" s="16" t="str">
        <f>IF(AND(ISNUMBER($AJ103),$AJ103=1,$T103=1),1,"")</f>
        <v/>
      </c>
      <c r="BQ103" s="16" t="str">
        <f>IF(AND(ISNUMBER($AK103),$AK103=1,$U103=1),1,"")</f>
        <v/>
      </c>
      <c r="BR103" s="16" t="str">
        <f>IF(AND(ISNUMBER($AL103),$AL103=1,$V103=1),1,"")</f>
        <v/>
      </c>
      <c r="BS103" s="16" t="str">
        <f>IF(AND(ISNUMBER($AM103),$AM103=1,$W103=1),1,"")</f>
        <v/>
      </c>
      <c r="BT103" s="16" t="str">
        <f>IF(AND(ISNUMBER($AN103),$AN103=1,$X103=1),1,"")</f>
        <v/>
      </c>
      <c r="BU103" s="35" t="str">
        <f t="shared" si="3"/>
        <v/>
      </c>
    </row>
    <row r="104" spans="1:73" customFormat="1" x14ac:dyDescent="0.2">
      <c r="A104" s="1">
        <v>103</v>
      </c>
      <c r="B104" s="1">
        <v>0</v>
      </c>
      <c r="C104" s="1">
        <v>0</v>
      </c>
      <c r="D104" s="1">
        <v>0</v>
      </c>
      <c r="E104" s="2"/>
      <c r="F104">
        <v>103</v>
      </c>
      <c r="G104" t="s">
        <v>19</v>
      </c>
      <c r="H104" t="s">
        <v>20</v>
      </c>
      <c r="I104">
        <v>11</v>
      </c>
      <c r="J104">
        <v>28</v>
      </c>
      <c r="K104" s="31">
        <v>27</v>
      </c>
      <c r="L104">
        <v>6</v>
      </c>
      <c r="M104">
        <v>54</v>
      </c>
      <c r="N104">
        <v>49</v>
      </c>
      <c r="O104" s="2"/>
      <c r="X104" s="25"/>
      <c r="Y104" t="str">
        <f t="shared" si="2"/>
        <v>https://github.com/apigee-127/swagger-test-templates/commit/232a50eb7edc00c33c73f59e64eb1b7bb829cf3f</v>
      </c>
      <c r="Z104" t="s">
        <v>365</v>
      </c>
      <c r="AA104" s="2"/>
      <c r="AR104" s="30" t="s">
        <v>365</v>
      </c>
      <c r="AS104" t="str">
        <f>IF(AND(ISNUMBER($AH104),$AH104=0,$R104=0),1,"")</f>
        <v/>
      </c>
      <c r="AT104" t="str">
        <f>IF(AND(ISNUMBER($AI104),$AI104=0,$S104=0),1,"")</f>
        <v/>
      </c>
      <c r="AU104" t="str">
        <f>IF(AND(ISNUMBER($AJ104),$AJ104=0,$T104=0),1,"")</f>
        <v/>
      </c>
      <c r="AV104" t="str">
        <f>IF(AND(ISNUMBER($AK104),$AK104=0,$U104=0),1,"")</f>
        <v/>
      </c>
      <c r="AW104" t="str">
        <f>IF(AND(ISNUMBER($AL104),$AL104=0,$V104=0),1,"")</f>
        <v/>
      </c>
      <c r="AX104" t="str">
        <f>IF(AND(ISNUMBER($AM104),$AM104=0,$W104=0),1,"")</f>
        <v/>
      </c>
      <c r="AY104" t="str">
        <f>IF(AND(ISNUMBER($AN104),$AN104=0,$X104=0),1,"")</f>
        <v/>
      </c>
      <c r="AZ104" s="1" t="str">
        <f>IF(AND(ISNUMBER($AH104),$AH104=0,$R104=1),1,"")</f>
        <v/>
      </c>
      <c r="BA104" s="1" t="str">
        <f>IF(AND(ISNUMBER($AI104),$AI104=0,$S104=1),1,"")</f>
        <v/>
      </c>
      <c r="BB104" s="1" t="str">
        <f>IF(AND(ISNUMBER($AJ104),$AJ104=0,$T104=1),1,"")</f>
        <v/>
      </c>
      <c r="BC104" s="1" t="str">
        <f>IF(AND(ISNUMBER($AK104),$AK104=0,$U104=1),1,"")</f>
        <v/>
      </c>
      <c r="BD104" s="1" t="str">
        <f>IF(AND(ISNUMBER($AL104),$AL104=0,$V104=1),1,"")</f>
        <v/>
      </c>
      <c r="BE104" s="1" t="str">
        <f>IF(AND(ISNUMBER($AM104),$AM104=0,$W104=1),1,"")</f>
        <v/>
      </c>
      <c r="BF104" s="1" t="str">
        <f>IF(AND(ISNUMBER($AN104),$AN104=0,$X104=1),1,"")</f>
        <v/>
      </c>
      <c r="BG104" t="str">
        <f>IF(AND(ISNUMBER($AH104),$AH104=1,$R104=0),1,"")</f>
        <v/>
      </c>
      <c r="BH104" t="str">
        <f>IF(AND(ISNUMBER($AI104),$AI104=1,$S104=0),1,"")</f>
        <v/>
      </c>
      <c r="BI104" t="str">
        <f>IF(AND(ISNUMBER($AJ104),$AJ104=1,$T104=0),1,"")</f>
        <v/>
      </c>
      <c r="BJ104" t="str">
        <f>IF(AND(ISNUMBER($AK104),$AK104=1,$U104=0),1,"")</f>
        <v/>
      </c>
      <c r="BK104" t="str">
        <f>IF(AND(ISNUMBER($AL104),$AL104=1,$V104=0),1,"")</f>
        <v/>
      </c>
      <c r="BL104" t="str">
        <f>IF(AND(ISNUMBER($AM104),$AM104=1,$W104=0),1,"")</f>
        <v/>
      </c>
      <c r="BM104" t="str">
        <f>IF(AND(ISNUMBER($AN104),$AN104=1,$X104=0),1,"")</f>
        <v/>
      </c>
      <c r="BN104" s="16" t="str">
        <f>IF(AND(ISNUMBER($AH104),$AH104=1,$R104=1),1,"")</f>
        <v/>
      </c>
      <c r="BO104" s="16" t="str">
        <f>IF(AND(ISNUMBER($AI104),$AI104=1,$S104=1),1,"")</f>
        <v/>
      </c>
      <c r="BP104" s="16" t="str">
        <f>IF(AND(ISNUMBER($AJ104),$AJ104=1,$T104=1),1,"")</f>
        <v/>
      </c>
      <c r="BQ104" s="16" t="str">
        <f>IF(AND(ISNUMBER($AK104),$AK104=1,$U104=1),1,"")</f>
        <v/>
      </c>
      <c r="BR104" s="16" t="str">
        <f>IF(AND(ISNUMBER($AL104),$AL104=1,$V104=1),1,"")</f>
        <v/>
      </c>
      <c r="BS104" s="16" t="str">
        <f>IF(AND(ISNUMBER($AM104),$AM104=1,$W104=1),1,"")</f>
        <v/>
      </c>
      <c r="BT104" s="16" t="str">
        <f>IF(AND(ISNUMBER($AN104),$AN104=1,$X104=1),1,"")</f>
        <v/>
      </c>
      <c r="BU104" s="35" t="str">
        <f t="shared" si="3"/>
        <v/>
      </c>
    </row>
    <row r="105" spans="1:73" customFormat="1" x14ac:dyDescent="0.2">
      <c r="A105" s="1">
        <v>104</v>
      </c>
      <c r="B105" s="1">
        <v>0</v>
      </c>
      <c r="C105" s="1">
        <v>0</v>
      </c>
      <c r="D105" s="1">
        <v>0</v>
      </c>
      <c r="E105" s="2"/>
      <c r="F105">
        <v>104</v>
      </c>
      <c r="G105" t="s">
        <v>21</v>
      </c>
      <c r="H105" t="s">
        <v>22</v>
      </c>
      <c r="I105">
        <v>12</v>
      </c>
      <c r="J105">
        <v>28</v>
      </c>
      <c r="K105" s="31">
        <v>0</v>
      </c>
      <c r="L105">
        <v>1</v>
      </c>
      <c r="M105">
        <v>6</v>
      </c>
      <c r="N105">
        <v>1</v>
      </c>
      <c r="O105" s="2"/>
      <c r="X105" s="25"/>
      <c r="Y105" t="str">
        <f t="shared" si="2"/>
        <v>https://github.com/apigee-127/swagger-test-templates/commit/dc6036d946ae4a231e47c09cb4d6f193458f5531</v>
      </c>
      <c r="Z105" t="s">
        <v>365</v>
      </c>
      <c r="AA105" s="2"/>
      <c r="AR105" s="30" t="s">
        <v>365</v>
      </c>
      <c r="AS105" t="str">
        <f>IF(AND(ISNUMBER($AH105),$AH105=0,$R105=0),1,"")</f>
        <v/>
      </c>
      <c r="AT105" t="str">
        <f>IF(AND(ISNUMBER($AI105),$AI105=0,$S105=0),1,"")</f>
        <v/>
      </c>
      <c r="AU105" t="str">
        <f>IF(AND(ISNUMBER($AJ105),$AJ105=0,$T105=0),1,"")</f>
        <v/>
      </c>
      <c r="AV105" t="str">
        <f>IF(AND(ISNUMBER($AK105),$AK105=0,$U105=0),1,"")</f>
        <v/>
      </c>
      <c r="AW105" t="str">
        <f>IF(AND(ISNUMBER($AL105),$AL105=0,$V105=0),1,"")</f>
        <v/>
      </c>
      <c r="AX105" t="str">
        <f>IF(AND(ISNUMBER($AM105),$AM105=0,$W105=0),1,"")</f>
        <v/>
      </c>
      <c r="AY105" t="str">
        <f>IF(AND(ISNUMBER($AN105),$AN105=0,$X105=0),1,"")</f>
        <v/>
      </c>
      <c r="AZ105" s="1" t="str">
        <f>IF(AND(ISNUMBER($AH105),$AH105=0,$R105=1),1,"")</f>
        <v/>
      </c>
      <c r="BA105" s="1" t="str">
        <f>IF(AND(ISNUMBER($AI105),$AI105=0,$S105=1),1,"")</f>
        <v/>
      </c>
      <c r="BB105" s="1" t="str">
        <f>IF(AND(ISNUMBER($AJ105),$AJ105=0,$T105=1),1,"")</f>
        <v/>
      </c>
      <c r="BC105" s="1" t="str">
        <f>IF(AND(ISNUMBER($AK105),$AK105=0,$U105=1),1,"")</f>
        <v/>
      </c>
      <c r="BD105" s="1" t="str">
        <f>IF(AND(ISNUMBER($AL105),$AL105=0,$V105=1),1,"")</f>
        <v/>
      </c>
      <c r="BE105" s="1" t="str">
        <f>IF(AND(ISNUMBER($AM105),$AM105=0,$W105=1),1,"")</f>
        <v/>
      </c>
      <c r="BF105" s="1" t="str">
        <f>IF(AND(ISNUMBER($AN105),$AN105=0,$X105=1),1,"")</f>
        <v/>
      </c>
      <c r="BG105" t="str">
        <f>IF(AND(ISNUMBER($AH105),$AH105=1,$R105=0),1,"")</f>
        <v/>
      </c>
      <c r="BH105" t="str">
        <f>IF(AND(ISNUMBER($AI105),$AI105=1,$S105=0),1,"")</f>
        <v/>
      </c>
      <c r="BI105" t="str">
        <f>IF(AND(ISNUMBER($AJ105),$AJ105=1,$T105=0),1,"")</f>
        <v/>
      </c>
      <c r="BJ105" t="str">
        <f>IF(AND(ISNUMBER($AK105),$AK105=1,$U105=0),1,"")</f>
        <v/>
      </c>
      <c r="BK105" t="str">
        <f>IF(AND(ISNUMBER($AL105),$AL105=1,$V105=0),1,"")</f>
        <v/>
      </c>
      <c r="BL105" t="str">
        <f>IF(AND(ISNUMBER($AM105),$AM105=1,$W105=0),1,"")</f>
        <v/>
      </c>
      <c r="BM105" t="str">
        <f>IF(AND(ISNUMBER($AN105),$AN105=1,$X105=0),1,"")</f>
        <v/>
      </c>
      <c r="BN105" s="16" t="str">
        <f>IF(AND(ISNUMBER($AH105),$AH105=1,$R105=1),1,"")</f>
        <v/>
      </c>
      <c r="BO105" s="16" t="str">
        <f>IF(AND(ISNUMBER($AI105),$AI105=1,$S105=1),1,"")</f>
        <v/>
      </c>
      <c r="BP105" s="16" t="str">
        <f>IF(AND(ISNUMBER($AJ105),$AJ105=1,$T105=1),1,"")</f>
        <v/>
      </c>
      <c r="BQ105" s="16" t="str">
        <f>IF(AND(ISNUMBER($AK105),$AK105=1,$U105=1),1,"")</f>
        <v/>
      </c>
      <c r="BR105" s="16" t="str">
        <f>IF(AND(ISNUMBER($AL105),$AL105=1,$V105=1),1,"")</f>
        <v/>
      </c>
      <c r="BS105" s="16" t="str">
        <f>IF(AND(ISNUMBER($AM105),$AM105=1,$W105=1),1,"")</f>
        <v/>
      </c>
      <c r="BT105" s="16" t="str">
        <f>IF(AND(ISNUMBER($AN105),$AN105=1,$X105=1),1,"")</f>
        <v/>
      </c>
      <c r="BU105" s="35" t="str">
        <f t="shared" si="3"/>
        <v/>
      </c>
    </row>
    <row r="106" spans="1:73" customFormat="1" x14ac:dyDescent="0.2">
      <c r="A106" s="1">
        <v>105</v>
      </c>
      <c r="B106" s="1">
        <v>0</v>
      </c>
      <c r="C106" s="1">
        <v>0</v>
      </c>
      <c r="D106" s="1">
        <v>0</v>
      </c>
      <c r="E106" s="2"/>
      <c r="F106">
        <v>105</v>
      </c>
      <c r="G106" t="s">
        <v>21</v>
      </c>
      <c r="H106" t="s">
        <v>22</v>
      </c>
      <c r="I106">
        <v>12</v>
      </c>
      <c r="J106">
        <v>28</v>
      </c>
      <c r="K106" s="31">
        <v>1</v>
      </c>
      <c r="L106">
        <v>1</v>
      </c>
      <c r="M106">
        <v>6</v>
      </c>
      <c r="N106">
        <v>1</v>
      </c>
      <c r="O106" s="2"/>
      <c r="X106" s="25"/>
      <c r="Y106" t="str">
        <f t="shared" si="2"/>
        <v>https://github.com/apigee-127/swagger-test-templates/commit/dc6036d946ae4a231e47c09cb4d6f193458f5531</v>
      </c>
      <c r="Z106" t="s">
        <v>365</v>
      </c>
      <c r="AA106" s="2"/>
      <c r="AR106" s="30" t="s">
        <v>365</v>
      </c>
      <c r="AS106" t="str">
        <f>IF(AND(ISNUMBER($AH106),$AH106=0,$R106=0),1,"")</f>
        <v/>
      </c>
      <c r="AT106" t="str">
        <f>IF(AND(ISNUMBER($AI106),$AI106=0,$S106=0),1,"")</f>
        <v/>
      </c>
      <c r="AU106" t="str">
        <f>IF(AND(ISNUMBER($AJ106),$AJ106=0,$T106=0),1,"")</f>
        <v/>
      </c>
      <c r="AV106" t="str">
        <f>IF(AND(ISNUMBER($AK106),$AK106=0,$U106=0),1,"")</f>
        <v/>
      </c>
      <c r="AW106" t="str">
        <f>IF(AND(ISNUMBER($AL106),$AL106=0,$V106=0),1,"")</f>
        <v/>
      </c>
      <c r="AX106" t="str">
        <f>IF(AND(ISNUMBER($AM106),$AM106=0,$W106=0),1,"")</f>
        <v/>
      </c>
      <c r="AY106" t="str">
        <f>IF(AND(ISNUMBER($AN106),$AN106=0,$X106=0),1,"")</f>
        <v/>
      </c>
      <c r="AZ106" s="1" t="str">
        <f>IF(AND(ISNUMBER($AH106),$AH106=0,$R106=1),1,"")</f>
        <v/>
      </c>
      <c r="BA106" s="1" t="str">
        <f>IF(AND(ISNUMBER($AI106),$AI106=0,$S106=1),1,"")</f>
        <v/>
      </c>
      <c r="BB106" s="1" t="str">
        <f>IF(AND(ISNUMBER($AJ106),$AJ106=0,$T106=1),1,"")</f>
        <v/>
      </c>
      <c r="BC106" s="1" t="str">
        <f>IF(AND(ISNUMBER($AK106),$AK106=0,$U106=1),1,"")</f>
        <v/>
      </c>
      <c r="BD106" s="1" t="str">
        <f>IF(AND(ISNUMBER($AL106),$AL106=0,$V106=1),1,"")</f>
        <v/>
      </c>
      <c r="BE106" s="1" t="str">
        <f>IF(AND(ISNUMBER($AM106),$AM106=0,$W106=1),1,"")</f>
        <v/>
      </c>
      <c r="BF106" s="1" t="str">
        <f>IF(AND(ISNUMBER($AN106),$AN106=0,$X106=1),1,"")</f>
        <v/>
      </c>
      <c r="BG106" t="str">
        <f>IF(AND(ISNUMBER($AH106),$AH106=1,$R106=0),1,"")</f>
        <v/>
      </c>
      <c r="BH106" t="str">
        <f>IF(AND(ISNUMBER($AI106),$AI106=1,$S106=0),1,"")</f>
        <v/>
      </c>
      <c r="BI106" t="str">
        <f>IF(AND(ISNUMBER($AJ106),$AJ106=1,$T106=0),1,"")</f>
        <v/>
      </c>
      <c r="BJ106" t="str">
        <f>IF(AND(ISNUMBER($AK106),$AK106=1,$U106=0),1,"")</f>
        <v/>
      </c>
      <c r="BK106" t="str">
        <f>IF(AND(ISNUMBER($AL106),$AL106=1,$V106=0),1,"")</f>
        <v/>
      </c>
      <c r="BL106" t="str">
        <f>IF(AND(ISNUMBER($AM106),$AM106=1,$W106=0),1,"")</f>
        <v/>
      </c>
      <c r="BM106" t="str">
        <f>IF(AND(ISNUMBER($AN106),$AN106=1,$X106=0),1,"")</f>
        <v/>
      </c>
      <c r="BN106" s="16" t="str">
        <f>IF(AND(ISNUMBER($AH106),$AH106=1,$R106=1),1,"")</f>
        <v/>
      </c>
      <c r="BO106" s="16" t="str">
        <f>IF(AND(ISNUMBER($AI106),$AI106=1,$S106=1),1,"")</f>
        <v/>
      </c>
      <c r="BP106" s="16" t="str">
        <f>IF(AND(ISNUMBER($AJ106),$AJ106=1,$T106=1),1,"")</f>
        <v/>
      </c>
      <c r="BQ106" s="16" t="str">
        <f>IF(AND(ISNUMBER($AK106),$AK106=1,$U106=1),1,"")</f>
        <v/>
      </c>
      <c r="BR106" s="16" t="str">
        <f>IF(AND(ISNUMBER($AL106),$AL106=1,$V106=1),1,"")</f>
        <v/>
      </c>
      <c r="BS106" s="16" t="str">
        <f>IF(AND(ISNUMBER($AM106),$AM106=1,$W106=1),1,"")</f>
        <v/>
      </c>
      <c r="BT106" s="16" t="str">
        <f>IF(AND(ISNUMBER($AN106),$AN106=1,$X106=1),1,"")</f>
        <v/>
      </c>
      <c r="BU106" s="35" t="str">
        <f t="shared" si="3"/>
        <v/>
      </c>
    </row>
    <row r="107" spans="1:73" customFormat="1" x14ac:dyDescent="0.2">
      <c r="A107" s="1">
        <v>106</v>
      </c>
      <c r="B107" s="1">
        <v>0</v>
      </c>
      <c r="C107" s="1">
        <v>0</v>
      </c>
      <c r="D107" s="1">
        <v>0</v>
      </c>
      <c r="E107" s="2"/>
      <c r="F107">
        <v>106</v>
      </c>
      <c r="G107" t="s">
        <v>21</v>
      </c>
      <c r="H107" t="s">
        <v>22</v>
      </c>
      <c r="I107">
        <v>12</v>
      </c>
      <c r="J107">
        <v>28</v>
      </c>
      <c r="K107" s="31">
        <v>2</v>
      </c>
      <c r="L107">
        <v>1</v>
      </c>
      <c r="M107">
        <v>6</v>
      </c>
      <c r="N107">
        <v>1</v>
      </c>
      <c r="O107" s="2"/>
      <c r="X107" s="25"/>
      <c r="Y107" t="str">
        <f t="shared" si="2"/>
        <v>https://github.com/apigee-127/swagger-test-templates/commit/dc6036d946ae4a231e47c09cb4d6f193458f5531</v>
      </c>
      <c r="Z107" t="s">
        <v>365</v>
      </c>
      <c r="AA107" s="2"/>
      <c r="AR107" s="30" t="s">
        <v>365</v>
      </c>
      <c r="AS107" t="str">
        <f>IF(AND(ISNUMBER($AH107),$AH107=0,$R107=0),1,"")</f>
        <v/>
      </c>
      <c r="AT107" t="str">
        <f>IF(AND(ISNUMBER($AI107),$AI107=0,$S107=0),1,"")</f>
        <v/>
      </c>
      <c r="AU107" t="str">
        <f>IF(AND(ISNUMBER($AJ107),$AJ107=0,$T107=0),1,"")</f>
        <v/>
      </c>
      <c r="AV107" t="str">
        <f>IF(AND(ISNUMBER($AK107),$AK107=0,$U107=0),1,"")</f>
        <v/>
      </c>
      <c r="AW107" t="str">
        <f>IF(AND(ISNUMBER($AL107),$AL107=0,$V107=0),1,"")</f>
        <v/>
      </c>
      <c r="AX107" t="str">
        <f>IF(AND(ISNUMBER($AM107),$AM107=0,$W107=0),1,"")</f>
        <v/>
      </c>
      <c r="AY107" t="str">
        <f>IF(AND(ISNUMBER($AN107),$AN107=0,$X107=0),1,"")</f>
        <v/>
      </c>
      <c r="AZ107" s="1" t="str">
        <f>IF(AND(ISNUMBER($AH107),$AH107=0,$R107=1),1,"")</f>
        <v/>
      </c>
      <c r="BA107" s="1" t="str">
        <f>IF(AND(ISNUMBER($AI107),$AI107=0,$S107=1),1,"")</f>
        <v/>
      </c>
      <c r="BB107" s="1" t="str">
        <f>IF(AND(ISNUMBER($AJ107),$AJ107=0,$T107=1),1,"")</f>
        <v/>
      </c>
      <c r="BC107" s="1" t="str">
        <f>IF(AND(ISNUMBER($AK107),$AK107=0,$U107=1),1,"")</f>
        <v/>
      </c>
      <c r="BD107" s="1" t="str">
        <f>IF(AND(ISNUMBER($AL107),$AL107=0,$V107=1),1,"")</f>
        <v/>
      </c>
      <c r="BE107" s="1" t="str">
        <f>IF(AND(ISNUMBER($AM107),$AM107=0,$W107=1),1,"")</f>
        <v/>
      </c>
      <c r="BF107" s="1" t="str">
        <f>IF(AND(ISNUMBER($AN107),$AN107=0,$X107=1),1,"")</f>
        <v/>
      </c>
      <c r="BG107" t="str">
        <f>IF(AND(ISNUMBER($AH107),$AH107=1,$R107=0),1,"")</f>
        <v/>
      </c>
      <c r="BH107" t="str">
        <f>IF(AND(ISNUMBER($AI107),$AI107=1,$S107=0),1,"")</f>
        <v/>
      </c>
      <c r="BI107" t="str">
        <f>IF(AND(ISNUMBER($AJ107),$AJ107=1,$T107=0),1,"")</f>
        <v/>
      </c>
      <c r="BJ107" t="str">
        <f>IF(AND(ISNUMBER($AK107),$AK107=1,$U107=0),1,"")</f>
        <v/>
      </c>
      <c r="BK107" t="str">
        <f>IF(AND(ISNUMBER($AL107),$AL107=1,$V107=0),1,"")</f>
        <v/>
      </c>
      <c r="BL107" t="str">
        <f>IF(AND(ISNUMBER($AM107),$AM107=1,$W107=0),1,"")</f>
        <v/>
      </c>
      <c r="BM107" t="str">
        <f>IF(AND(ISNUMBER($AN107),$AN107=1,$X107=0),1,"")</f>
        <v/>
      </c>
      <c r="BN107" s="16" t="str">
        <f>IF(AND(ISNUMBER($AH107),$AH107=1,$R107=1),1,"")</f>
        <v/>
      </c>
      <c r="BO107" s="16" t="str">
        <f>IF(AND(ISNUMBER($AI107),$AI107=1,$S107=1),1,"")</f>
        <v/>
      </c>
      <c r="BP107" s="16" t="str">
        <f>IF(AND(ISNUMBER($AJ107),$AJ107=1,$T107=1),1,"")</f>
        <v/>
      </c>
      <c r="BQ107" s="16" t="str">
        <f>IF(AND(ISNUMBER($AK107),$AK107=1,$U107=1),1,"")</f>
        <v/>
      </c>
      <c r="BR107" s="16" t="str">
        <f>IF(AND(ISNUMBER($AL107),$AL107=1,$V107=1),1,"")</f>
        <v/>
      </c>
      <c r="BS107" s="16" t="str">
        <f>IF(AND(ISNUMBER($AM107),$AM107=1,$W107=1),1,"")</f>
        <v/>
      </c>
      <c r="BT107" s="16" t="str">
        <f>IF(AND(ISNUMBER($AN107),$AN107=1,$X107=1),1,"")</f>
        <v/>
      </c>
      <c r="BU107" s="35" t="str">
        <f t="shared" si="3"/>
        <v/>
      </c>
    </row>
    <row r="108" spans="1:73" customFormat="1" x14ac:dyDescent="0.2">
      <c r="A108" s="1">
        <v>107</v>
      </c>
      <c r="B108" s="1">
        <v>1</v>
      </c>
      <c r="C108" s="1">
        <v>0</v>
      </c>
      <c r="D108" s="1">
        <v>0</v>
      </c>
      <c r="E108" s="2"/>
      <c r="F108">
        <v>107</v>
      </c>
      <c r="G108" t="s">
        <v>21</v>
      </c>
      <c r="H108" t="s">
        <v>22</v>
      </c>
      <c r="I108">
        <v>12</v>
      </c>
      <c r="J108">
        <v>28</v>
      </c>
      <c r="K108" s="31">
        <v>3</v>
      </c>
      <c r="L108">
        <v>1</v>
      </c>
      <c r="M108">
        <v>6</v>
      </c>
      <c r="N108">
        <v>1</v>
      </c>
      <c r="O108" s="2"/>
      <c r="R108">
        <v>0</v>
      </c>
      <c r="S108">
        <v>0</v>
      </c>
      <c r="T108">
        <v>0</v>
      </c>
      <c r="U108">
        <v>1</v>
      </c>
      <c r="V108">
        <v>1</v>
      </c>
      <c r="W108">
        <v>2</v>
      </c>
      <c r="X108" s="25">
        <v>0</v>
      </c>
      <c r="Y108" t="str">
        <f t="shared" si="2"/>
        <v>https://github.com/apigee-127/swagger-test-templates/commit/dc6036d946ae4a231e47c09cb4d6f193458f5531</v>
      </c>
      <c r="Z108" t="s">
        <v>365</v>
      </c>
      <c r="AA108" s="2"/>
      <c r="AR108" s="30" t="s">
        <v>365</v>
      </c>
      <c r="AS108" t="str">
        <f>IF(AND(ISNUMBER($AH108),$AH108=0,$R108=0),1,"")</f>
        <v/>
      </c>
      <c r="AT108" t="str">
        <f>IF(AND(ISNUMBER($AI108),$AI108=0,$S108=0),1,"")</f>
        <v/>
      </c>
      <c r="AU108" t="str">
        <f>IF(AND(ISNUMBER($AJ108),$AJ108=0,$T108=0),1,"")</f>
        <v/>
      </c>
      <c r="AV108" t="str">
        <f>IF(AND(ISNUMBER($AK108),$AK108=0,$U108=0),1,"")</f>
        <v/>
      </c>
      <c r="AW108" t="str">
        <f>IF(AND(ISNUMBER($AL108),$AL108=0,$V108=0),1,"")</f>
        <v/>
      </c>
      <c r="AX108" t="str">
        <f>IF(AND(ISNUMBER($AM108),$AM108=0,$W108=0),1,"")</f>
        <v/>
      </c>
      <c r="AY108" t="str">
        <f>IF(AND(ISNUMBER($AN108),$AN108=0,$X108=0),1,"")</f>
        <v/>
      </c>
      <c r="AZ108" s="1" t="str">
        <f>IF(AND(ISNUMBER($AH108),$AH108=0,$R108=1),1,"")</f>
        <v/>
      </c>
      <c r="BA108" s="1" t="str">
        <f>IF(AND(ISNUMBER($AI108),$AI108=0,$S108=1),1,"")</f>
        <v/>
      </c>
      <c r="BB108" s="1" t="str">
        <f>IF(AND(ISNUMBER($AJ108),$AJ108=0,$T108=1),1,"")</f>
        <v/>
      </c>
      <c r="BC108" s="1" t="str">
        <f>IF(AND(ISNUMBER($AK108),$AK108=0,$U108=1),1,"")</f>
        <v/>
      </c>
      <c r="BD108" s="1" t="str">
        <f>IF(AND(ISNUMBER($AL108),$AL108=0,$V108=1),1,"")</f>
        <v/>
      </c>
      <c r="BE108" s="1" t="str">
        <f>IF(AND(ISNUMBER($AM108),$AM108=0,$W108=1),1,"")</f>
        <v/>
      </c>
      <c r="BF108" s="1" t="str">
        <f>IF(AND(ISNUMBER($AN108),$AN108=0,$X108=1),1,"")</f>
        <v/>
      </c>
      <c r="BG108" t="str">
        <f>IF(AND(ISNUMBER($AH108),$AH108=1,$R108=0),1,"")</f>
        <v/>
      </c>
      <c r="BH108" t="str">
        <f>IF(AND(ISNUMBER($AI108),$AI108=1,$S108=0),1,"")</f>
        <v/>
      </c>
      <c r="BI108" t="str">
        <f>IF(AND(ISNUMBER($AJ108),$AJ108=1,$T108=0),1,"")</f>
        <v/>
      </c>
      <c r="BJ108" t="str">
        <f>IF(AND(ISNUMBER($AK108),$AK108=1,$U108=0),1,"")</f>
        <v/>
      </c>
      <c r="BK108" t="str">
        <f>IF(AND(ISNUMBER($AL108),$AL108=1,$V108=0),1,"")</f>
        <v/>
      </c>
      <c r="BL108" t="str">
        <f>IF(AND(ISNUMBER($AM108),$AM108=1,$W108=0),1,"")</f>
        <v/>
      </c>
      <c r="BM108" t="str">
        <f>IF(AND(ISNUMBER($AN108),$AN108=1,$X108=0),1,"")</f>
        <v/>
      </c>
      <c r="BN108" s="16" t="str">
        <f>IF(AND(ISNUMBER($AH108),$AH108=1,$R108=1),1,"")</f>
        <v/>
      </c>
      <c r="BO108" s="16" t="str">
        <f>IF(AND(ISNUMBER($AI108),$AI108=1,$S108=1),1,"")</f>
        <v/>
      </c>
      <c r="BP108" s="16" t="str">
        <f>IF(AND(ISNUMBER($AJ108),$AJ108=1,$T108=1),1,"")</f>
        <v/>
      </c>
      <c r="BQ108" s="16" t="str">
        <f>IF(AND(ISNUMBER($AK108),$AK108=1,$U108=1),1,"")</f>
        <v/>
      </c>
      <c r="BR108" s="16" t="str">
        <f>IF(AND(ISNUMBER($AL108),$AL108=1,$V108=1),1,"")</f>
        <v/>
      </c>
      <c r="BS108" s="16" t="str">
        <f>IF(AND(ISNUMBER($AM108),$AM108=1,$W108=1),1,"")</f>
        <v/>
      </c>
      <c r="BT108" s="16" t="str">
        <f>IF(AND(ISNUMBER($AN108),$AN108=1,$X108=1),1,"")</f>
        <v/>
      </c>
      <c r="BU108" s="35" t="str">
        <f t="shared" si="3"/>
        <v/>
      </c>
    </row>
    <row r="109" spans="1:73" customFormat="1" x14ac:dyDescent="0.2">
      <c r="A109" s="1">
        <v>108</v>
      </c>
      <c r="B109" s="1">
        <v>0</v>
      </c>
      <c r="C109" s="1">
        <v>0</v>
      </c>
      <c r="D109" s="1">
        <v>0</v>
      </c>
      <c r="E109" s="2"/>
      <c r="F109">
        <v>108</v>
      </c>
      <c r="G109" t="s">
        <v>21</v>
      </c>
      <c r="H109" t="s">
        <v>22</v>
      </c>
      <c r="I109">
        <v>12</v>
      </c>
      <c r="J109">
        <v>28</v>
      </c>
      <c r="K109" s="31">
        <v>4</v>
      </c>
      <c r="L109">
        <v>1</v>
      </c>
      <c r="M109">
        <v>6</v>
      </c>
      <c r="N109">
        <v>1</v>
      </c>
      <c r="O109" s="2"/>
      <c r="X109" s="25"/>
      <c r="Y109" t="str">
        <f t="shared" si="2"/>
        <v>https://github.com/apigee-127/swagger-test-templates/commit/dc6036d946ae4a231e47c09cb4d6f193458f5531</v>
      </c>
      <c r="Z109" t="s">
        <v>365</v>
      </c>
      <c r="AA109" s="2"/>
      <c r="AR109" s="30" t="s">
        <v>365</v>
      </c>
      <c r="AS109" t="str">
        <f>IF(AND(ISNUMBER($AH109),$AH109=0,$R109=0),1,"")</f>
        <v/>
      </c>
      <c r="AT109" t="str">
        <f>IF(AND(ISNUMBER($AI109),$AI109=0,$S109=0),1,"")</f>
        <v/>
      </c>
      <c r="AU109" t="str">
        <f>IF(AND(ISNUMBER($AJ109),$AJ109=0,$T109=0),1,"")</f>
        <v/>
      </c>
      <c r="AV109" t="str">
        <f>IF(AND(ISNUMBER($AK109),$AK109=0,$U109=0),1,"")</f>
        <v/>
      </c>
      <c r="AW109" t="str">
        <f>IF(AND(ISNUMBER($AL109),$AL109=0,$V109=0),1,"")</f>
        <v/>
      </c>
      <c r="AX109" t="str">
        <f>IF(AND(ISNUMBER($AM109),$AM109=0,$W109=0),1,"")</f>
        <v/>
      </c>
      <c r="AY109" t="str">
        <f>IF(AND(ISNUMBER($AN109),$AN109=0,$X109=0),1,"")</f>
        <v/>
      </c>
      <c r="AZ109" s="1" t="str">
        <f>IF(AND(ISNUMBER($AH109),$AH109=0,$R109=1),1,"")</f>
        <v/>
      </c>
      <c r="BA109" s="1" t="str">
        <f>IF(AND(ISNUMBER($AI109),$AI109=0,$S109=1),1,"")</f>
        <v/>
      </c>
      <c r="BB109" s="1" t="str">
        <f>IF(AND(ISNUMBER($AJ109),$AJ109=0,$T109=1),1,"")</f>
        <v/>
      </c>
      <c r="BC109" s="1" t="str">
        <f>IF(AND(ISNUMBER($AK109),$AK109=0,$U109=1),1,"")</f>
        <v/>
      </c>
      <c r="BD109" s="1" t="str">
        <f>IF(AND(ISNUMBER($AL109),$AL109=0,$V109=1),1,"")</f>
        <v/>
      </c>
      <c r="BE109" s="1" t="str">
        <f>IF(AND(ISNUMBER($AM109),$AM109=0,$W109=1),1,"")</f>
        <v/>
      </c>
      <c r="BF109" s="1" t="str">
        <f>IF(AND(ISNUMBER($AN109),$AN109=0,$X109=1),1,"")</f>
        <v/>
      </c>
      <c r="BG109" t="str">
        <f>IF(AND(ISNUMBER($AH109),$AH109=1,$R109=0),1,"")</f>
        <v/>
      </c>
      <c r="BH109" t="str">
        <f>IF(AND(ISNUMBER($AI109),$AI109=1,$S109=0),1,"")</f>
        <v/>
      </c>
      <c r="BI109" t="str">
        <f>IF(AND(ISNUMBER($AJ109),$AJ109=1,$T109=0),1,"")</f>
        <v/>
      </c>
      <c r="BJ109" t="str">
        <f>IF(AND(ISNUMBER($AK109),$AK109=1,$U109=0),1,"")</f>
        <v/>
      </c>
      <c r="BK109" t="str">
        <f>IF(AND(ISNUMBER($AL109),$AL109=1,$V109=0),1,"")</f>
        <v/>
      </c>
      <c r="BL109" t="str">
        <f>IF(AND(ISNUMBER($AM109),$AM109=1,$W109=0),1,"")</f>
        <v/>
      </c>
      <c r="BM109" t="str">
        <f>IF(AND(ISNUMBER($AN109),$AN109=1,$X109=0),1,"")</f>
        <v/>
      </c>
      <c r="BN109" s="16" t="str">
        <f>IF(AND(ISNUMBER($AH109),$AH109=1,$R109=1),1,"")</f>
        <v/>
      </c>
      <c r="BO109" s="16" t="str">
        <f>IF(AND(ISNUMBER($AI109),$AI109=1,$S109=1),1,"")</f>
        <v/>
      </c>
      <c r="BP109" s="16" t="str">
        <f>IF(AND(ISNUMBER($AJ109),$AJ109=1,$T109=1),1,"")</f>
        <v/>
      </c>
      <c r="BQ109" s="16" t="str">
        <f>IF(AND(ISNUMBER($AK109),$AK109=1,$U109=1),1,"")</f>
        <v/>
      </c>
      <c r="BR109" s="16" t="str">
        <f>IF(AND(ISNUMBER($AL109),$AL109=1,$V109=1),1,"")</f>
        <v/>
      </c>
      <c r="BS109" s="16" t="str">
        <f>IF(AND(ISNUMBER($AM109),$AM109=1,$W109=1),1,"")</f>
        <v/>
      </c>
      <c r="BT109" s="16" t="str">
        <f>IF(AND(ISNUMBER($AN109),$AN109=1,$X109=1),1,"")</f>
        <v/>
      </c>
      <c r="BU109" s="35" t="str">
        <f t="shared" si="3"/>
        <v/>
      </c>
    </row>
    <row r="110" spans="1:73" customFormat="1" x14ac:dyDescent="0.2">
      <c r="A110" s="1">
        <v>109</v>
      </c>
      <c r="B110" s="1">
        <v>0</v>
      </c>
      <c r="C110" s="1">
        <v>0</v>
      </c>
      <c r="D110" s="1">
        <v>0</v>
      </c>
      <c r="E110" s="2"/>
      <c r="F110">
        <v>109</v>
      </c>
      <c r="G110" t="s">
        <v>21</v>
      </c>
      <c r="H110" t="s">
        <v>22</v>
      </c>
      <c r="I110">
        <v>12</v>
      </c>
      <c r="J110">
        <v>28</v>
      </c>
      <c r="K110" s="31">
        <v>5</v>
      </c>
      <c r="L110">
        <v>1</v>
      </c>
      <c r="M110">
        <v>6</v>
      </c>
      <c r="N110">
        <v>1</v>
      </c>
      <c r="O110" s="2"/>
      <c r="X110" s="25"/>
      <c r="Y110" t="str">
        <f t="shared" si="2"/>
        <v>https://github.com/apigee-127/swagger-test-templates/commit/dc6036d946ae4a231e47c09cb4d6f193458f5531</v>
      </c>
      <c r="Z110" t="s">
        <v>365</v>
      </c>
      <c r="AA110" s="2"/>
      <c r="AR110" s="30" t="s">
        <v>365</v>
      </c>
      <c r="AS110" t="str">
        <f>IF(AND(ISNUMBER($AH110),$AH110=0,$R110=0),1,"")</f>
        <v/>
      </c>
      <c r="AT110" t="str">
        <f>IF(AND(ISNUMBER($AI110),$AI110=0,$S110=0),1,"")</f>
        <v/>
      </c>
      <c r="AU110" t="str">
        <f>IF(AND(ISNUMBER($AJ110),$AJ110=0,$T110=0),1,"")</f>
        <v/>
      </c>
      <c r="AV110" t="str">
        <f>IF(AND(ISNUMBER($AK110),$AK110=0,$U110=0),1,"")</f>
        <v/>
      </c>
      <c r="AW110" t="str">
        <f>IF(AND(ISNUMBER($AL110),$AL110=0,$V110=0),1,"")</f>
        <v/>
      </c>
      <c r="AX110" t="str">
        <f>IF(AND(ISNUMBER($AM110),$AM110=0,$W110=0),1,"")</f>
        <v/>
      </c>
      <c r="AY110" t="str">
        <f>IF(AND(ISNUMBER($AN110),$AN110=0,$X110=0),1,"")</f>
        <v/>
      </c>
      <c r="AZ110" s="1" t="str">
        <f>IF(AND(ISNUMBER($AH110),$AH110=0,$R110=1),1,"")</f>
        <v/>
      </c>
      <c r="BA110" s="1" t="str">
        <f>IF(AND(ISNUMBER($AI110),$AI110=0,$S110=1),1,"")</f>
        <v/>
      </c>
      <c r="BB110" s="1" t="str">
        <f>IF(AND(ISNUMBER($AJ110),$AJ110=0,$T110=1),1,"")</f>
        <v/>
      </c>
      <c r="BC110" s="1" t="str">
        <f>IF(AND(ISNUMBER($AK110),$AK110=0,$U110=1),1,"")</f>
        <v/>
      </c>
      <c r="BD110" s="1" t="str">
        <f>IF(AND(ISNUMBER($AL110),$AL110=0,$V110=1),1,"")</f>
        <v/>
      </c>
      <c r="BE110" s="1" t="str">
        <f>IF(AND(ISNUMBER($AM110),$AM110=0,$W110=1),1,"")</f>
        <v/>
      </c>
      <c r="BF110" s="1" t="str">
        <f>IF(AND(ISNUMBER($AN110),$AN110=0,$X110=1),1,"")</f>
        <v/>
      </c>
      <c r="BG110" t="str">
        <f>IF(AND(ISNUMBER($AH110),$AH110=1,$R110=0),1,"")</f>
        <v/>
      </c>
      <c r="BH110" t="str">
        <f>IF(AND(ISNUMBER($AI110),$AI110=1,$S110=0),1,"")</f>
        <v/>
      </c>
      <c r="BI110" t="str">
        <f>IF(AND(ISNUMBER($AJ110),$AJ110=1,$T110=0),1,"")</f>
        <v/>
      </c>
      <c r="BJ110" t="str">
        <f>IF(AND(ISNUMBER($AK110),$AK110=1,$U110=0),1,"")</f>
        <v/>
      </c>
      <c r="BK110" t="str">
        <f>IF(AND(ISNUMBER($AL110),$AL110=1,$V110=0),1,"")</f>
        <v/>
      </c>
      <c r="BL110" t="str">
        <f>IF(AND(ISNUMBER($AM110),$AM110=1,$W110=0),1,"")</f>
        <v/>
      </c>
      <c r="BM110" t="str">
        <f>IF(AND(ISNUMBER($AN110),$AN110=1,$X110=0),1,"")</f>
        <v/>
      </c>
      <c r="BN110" s="16" t="str">
        <f>IF(AND(ISNUMBER($AH110),$AH110=1,$R110=1),1,"")</f>
        <v/>
      </c>
      <c r="BO110" s="16" t="str">
        <f>IF(AND(ISNUMBER($AI110),$AI110=1,$S110=1),1,"")</f>
        <v/>
      </c>
      <c r="BP110" s="16" t="str">
        <f>IF(AND(ISNUMBER($AJ110),$AJ110=1,$T110=1),1,"")</f>
        <v/>
      </c>
      <c r="BQ110" s="16" t="str">
        <f>IF(AND(ISNUMBER($AK110),$AK110=1,$U110=1),1,"")</f>
        <v/>
      </c>
      <c r="BR110" s="16" t="str">
        <f>IF(AND(ISNUMBER($AL110),$AL110=1,$V110=1),1,"")</f>
        <v/>
      </c>
      <c r="BS110" s="16" t="str">
        <f>IF(AND(ISNUMBER($AM110),$AM110=1,$W110=1),1,"")</f>
        <v/>
      </c>
      <c r="BT110" s="16" t="str">
        <f>IF(AND(ISNUMBER($AN110),$AN110=1,$X110=1),1,"")</f>
        <v/>
      </c>
      <c r="BU110" s="35" t="str">
        <f t="shared" si="3"/>
        <v/>
      </c>
    </row>
    <row r="111" spans="1:73" customFormat="1" x14ac:dyDescent="0.2">
      <c r="A111" s="1">
        <v>110</v>
      </c>
      <c r="B111" s="1">
        <v>0</v>
      </c>
      <c r="C111" s="1">
        <v>0</v>
      </c>
      <c r="D111" s="1">
        <v>0</v>
      </c>
      <c r="E111" s="2"/>
      <c r="F111">
        <v>110</v>
      </c>
      <c r="G111" t="s">
        <v>21</v>
      </c>
      <c r="H111" t="s">
        <v>22</v>
      </c>
      <c r="I111">
        <v>12</v>
      </c>
      <c r="J111">
        <v>28</v>
      </c>
      <c r="K111" s="31">
        <v>6</v>
      </c>
      <c r="L111">
        <v>1</v>
      </c>
      <c r="M111">
        <v>9</v>
      </c>
      <c r="N111">
        <v>4</v>
      </c>
      <c r="O111" s="2"/>
      <c r="X111" s="25"/>
      <c r="Y111" t="str">
        <f t="shared" si="2"/>
        <v>https://github.com/apigee-127/swagger-test-templates/commit/dc6036d946ae4a231e47c09cb4d6f193458f5531</v>
      </c>
      <c r="Z111" t="s">
        <v>365</v>
      </c>
      <c r="AA111" s="2"/>
      <c r="AR111" s="30" t="s">
        <v>365</v>
      </c>
      <c r="AS111" t="str">
        <f>IF(AND(ISNUMBER($AH111),$AH111=0,$R111=0),1,"")</f>
        <v/>
      </c>
      <c r="AT111" t="str">
        <f>IF(AND(ISNUMBER($AI111),$AI111=0,$S111=0),1,"")</f>
        <v/>
      </c>
      <c r="AU111" t="str">
        <f>IF(AND(ISNUMBER($AJ111),$AJ111=0,$T111=0),1,"")</f>
        <v/>
      </c>
      <c r="AV111" t="str">
        <f>IF(AND(ISNUMBER($AK111),$AK111=0,$U111=0),1,"")</f>
        <v/>
      </c>
      <c r="AW111" t="str">
        <f>IF(AND(ISNUMBER($AL111),$AL111=0,$V111=0),1,"")</f>
        <v/>
      </c>
      <c r="AX111" t="str">
        <f>IF(AND(ISNUMBER($AM111),$AM111=0,$W111=0),1,"")</f>
        <v/>
      </c>
      <c r="AY111" t="str">
        <f>IF(AND(ISNUMBER($AN111),$AN111=0,$X111=0),1,"")</f>
        <v/>
      </c>
      <c r="AZ111" s="1" t="str">
        <f>IF(AND(ISNUMBER($AH111),$AH111=0,$R111=1),1,"")</f>
        <v/>
      </c>
      <c r="BA111" s="1" t="str">
        <f>IF(AND(ISNUMBER($AI111),$AI111=0,$S111=1),1,"")</f>
        <v/>
      </c>
      <c r="BB111" s="1" t="str">
        <f>IF(AND(ISNUMBER($AJ111),$AJ111=0,$T111=1),1,"")</f>
        <v/>
      </c>
      <c r="BC111" s="1" t="str">
        <f>IF(AND(ISNUMBER($AK111),$AK111=0,$U111=1),1,"")</f>
        <v/>
      </c>
      <c r="BD111" s="1" t="str">
        <f>IF(AND(ISNUMBER($AL111),$AL111=0,$V111=1),1,"")</f>
        <v/>
      </c>
      <c r="BE111" s="1" t="str">
        <f>IF(AND(ISNUMBER($AM111),$AM111=0,$W111=1),1,"")</f>
        <v/>
      </c>
      <c r="BF111" s="1" t="str">
        <f>IF(AND(ISNUMBER($AN111),$AN111=0,$X111=1),1,"")</f>
        <v/>
      </c>
      <c r="BG111" t="str">
        <f>IF(AND(ISNUMBER($AH111),$AH111=1,$R111=0),1,"")</f>
        <v/>
      </c>
      <c r="BH111" t="str">
        <f>IF(AND(ISNUMBER($AI111),$AI111=1,$S111=0),1,"")</f>
        <v/>
      </c>
      <c r="BI111" t="str">
        <f>IF(AND(ISNUMBER($AJ111),$AJ111=1,$T111=0),1,"")</f>
        <v/>
      </c>
      <c r="BJ111" t="str">
        <f>IF(AND(ISNUMBER($AK111),$AK111=1,$U111=0),1,"")</f>
        <v/>
      </c>
      <c r="BK111" t="str">
        <f>IF(AND(ISNUMBER($AL111),$AL111=1,$V111=0),1,"")</f>
        <v/>
      </c>
      <c r="BL111" t="str">
        <f>IF(AND(ISNUMBER($AM111),$AM111=1,$W111=0),1,"")</f>
        <v/>
      </c>
      <c r="BM111" t="str">
        <f>IF(AND(ISNUMBER($AN111),$AN111=1,$X111=0),1,"")</f>
        <v/>
      </c>
      <c r="BN111" s="16" t="str">
        <f>IF(AND(ISNUMBER($AH111),$AH111=1,$R111=1),1,"")</f>
        <v/>
      </c>
      <c r="BO111" s="16" t="str">
        <f>IF(AND(ISNUMBER($AI111),$AI111=1,$S111=1),1,"")</f>
        <v/>
      </c>
      <c r="BP111" s="16" t="str">
        <f>IF(AND(ISNUMBER($AJ111),$AJ111=1,$T111=1),1,"")</f>
        <v/>
      </c>
      <c r="BQ111" s="16" t="str">
        <f>IF(AND(ISNUMBER($AK111),$AK111=1,$U111=1),1,"")</f>
        <v/>
      </c>
      <c r="BR111" s="16" t="str">
        <f>IF(AND(ISNUMBER($AL111),$AL111=1,$V111=1),1,"")</f>
        <v/>
      </c>
      <c r="BS111" s="16" t="str">
        <f>IF(AND(ISNUMBER($AM111),$AM111=1,$W111=1),1,"")</f>
        <v/>
      </c>
      <c r="BT111" s="16" t="str">
        <f>IF(AND(ISNUMBER($AN111),$AN111=1,$X111=1),1,"")</f>
        <v/>
      </c>
      <c r="BU111" s="35" t="str">
        <f t="shared" si="3"/>
        <v/>
      </c>
    </row>
    <row r="112" spans="1:73" customFormat="1" x14ac:dyDescent="0.2">
      <c r="A112" s="1">
        <v>111</v>
      </c>
      <c r="B112" s="1">
        <v>0</v>
      </c>
      <c r="C112" s="1">
        <v>0</v>
      </c>
      <c r="D112" s="1">
        <v>0</v>
      </c>
      <c r="E112" s="2"/>
      <c r="F112">
        <v>111</v>
      </c>
      <c r="G112" t="s">
        <v>21</v>
      </c>
      <c r="H112" t="s">
        <v>22</v>
      </c>
      <c r="I112">
        <v>12</v>
      </c>
      <c r="J112">
        <v>28</v>
      </c>
      <c r="K112" s="31">
        <v>7</v>
      </c>
      <c r="L112">
        <v>1</v>
      </c>
      <c r="M112">
        <v>9</v>
      </c>
      <c r="N112">
        <v>4</v>
      </c>
      <c r="O112" s="2"/>
      <c r="X112" s="25"/>
      <c r="Y112" t="str">
        <f t="shared" si="2"/>
        <v>https://github.com/apigee-127/swagger-test-templates/commit/dc6036d946ae4a231e47c09cb4d6f193458f5531</v>
      </c>
      <c r="Z112" t="s">
        <v>365</v>
      </c>
      <c r="AA112" s="2"/>
      <c r="AR112" s="30" t="s">
        <v>365</v>
      </c>
      <c r="AS112" t="str">
        <f>IF(AND(ISNUMBER($AH112),$AH112=0,$R112=0),1,"")</f>
        <v/>
      </c>
      <c r="AT112" t="str">
        <f>IF(AND(ISNUMBER($AI112),$AI112=0,$S112=0),1,"")</f>
        <v/>
      </c>
      <c r="AU112" t="str">
        <f>IF(AND(ISNUMBER($AJ112),$AJ112=0,$T112=0),1,"")</f>
        <v/>
      </c>
      <c r="AV112" t="str">
        <f>IF(AND(ISNUMBER($AK112),$AK112=0,$U112=0),1,"")</f>
        <v/>
      </c>
      <c r="AW112" t="str">
        <f>IF(AND(ISNUMBER($AL112),$AL112=0,$V112=0),1,"")</f>
        <v/>
      </c>
      <c r="AX112" t="str">
        <f>IF(AND(ISNUMBER($AM112),$AM112=0,$W112=0),1,"")</f>
        <v/>
      </c>
      <c r="AY112" t="str">
        <f>IF(AND(ISNUMBER($AN112),$AN112=0,$X112=0),1,"")</f>
        <v/>
      </c>
      <c r="AZ112" s="1" t="str">
        <f>IF(AND(ISNUMBER($AH112),$AH112=0,$R112=1),1,"")</f>
        <v/>
      </c>
      <c r="BA112" s="1" t="str">
        <f>IF(AND(ISNUMBER($AI112),$AI112=0,$S112=1),1,"")</f>
        <v/>
      </c>
      <c r="BB112" s="1" t="str">
        <f>IF(AND(ISNUMBER($AJ112),$AJ112=0,$T112=1),1,"")</f>
        <v/>
      </c>
      <c r="BC112" s="1" t="str">
        <f>IF(AND(ISNUMBER($AK112),$AK112=0,$U112=1),1,"")</f>
        <v/>
      </c>
      <c r="BD112" s="1" t="str">
        <f>IF(AND(ISNUMBER($AL112),$AL112=0,$V112=1),1,"")</f>
        <v/>
      </c>
      <c r="BE112" s="1" t="str">
        <f>IF(AND(ISNUMBER($AM112),$AM112=0,$W112=1),1,"")</f>
        <v/>
      </c>
      <c r="BF112" s="1" t="str">
        <f>IF(AND(ISNUMBER($AN112),$AN112=0,$X112=1),1,"")</f>
        <v/>
      </c>
      <c r="BG112" t="str">
        <f>IF(AND(ISNUMBER($AH112),$AH112=1,$R112=0),1,"")</f>
        <v/>
      </c>
      <c r="BH112" t="str">
        <f>IF(AND(ISNUMBER($AI112),$AI112=1,$S112=0),1,"")</f>
        <v/>
      </c>
      <c r="BI112" t="str">
        <f>IF(AND(ISNUMBER($AJ112),$AJ112=1,$T112=0),1,"")</f>
        <v/>
      </c>
      <c r="BJ112" t="str">
        <f>IF(AND(ISNUMBER($AK112),$AK112=1,$U112=0),1,"")</f>
        <v/>
      </c>
      <c r="BK112" t="str">
        <f>IF(AND(ISNUMBER($AL112),$AL112=1,$V112=0),1,"")</f>
        <v/>
      </c>
      <c r="BL112" t="str">
        <f>IF(AND(ISNUMBER($AM112),$AM112=1,$W112=0),1,"")</f>
        <v/>
      </c>
      <c r="BM112" t="str">
        <f>IF(AND(ISNUMBER($AN112),$AN112=1,$X112=0),1,"")</f>
        <v/>
      </c>
      <c r="BN112" s="16" t="str">
        <f>IF(AND(ISNUMBER($AH112),$AH112=1,$R112=1),1,"")</f>
        <v/>
      </c>
      <c r="BO112" s="16" t="str">
        <f>IF(AND(ISNUMBER($AI112),$AI112=1,$S112=1),1,"")</f>
        <v/>
      </c>
      <c r="BP112" s="16" t="str">
        <f>IF(AND(ISNUMBER($AJ112),$AJ112=1,$T112=1),1,"")</f>
        <v/>
      </c>
      <c r="BQ112" s="16" t="str">
        <f>IF(AND(ISNUMBER($AK112),$AK112=1,$U112=1),1,"")</f>
        <v/>
      </c>
      <c r="BR112" s="16" t="str">
        <f>IF(AND(ISNUMBER($AL112),$AL112=1,$V112=1),1,"")</f>
        <v/>
      </c>
      <c r="BS112" s="16" t="str">
        <f>IF(AND(ISNUMBER($AM112),$AM112=1,$W112=1),1,"")</f>
        <v/>
      </c>
      <c r="BT112" s="16" t="str">
        <f>IF(AND(ISNUMBER($AN112),$AN112=1,$X112=1),1,"")</f>
        <v/>
      </c>
      <c r="BU112" s="35" t="str">
        <f t="shared" si="3"/>
        <v/>
      </c>
    </row>
    <row r="113" spans="1:73" customFormat="1" x14ac:dyDescent="0.2">
      <c r="A113" s="1">
        <v>112</v>
      </c>
      <c r="B113" s="1">
        <v>0</v>
      </c>
      <c r="C113" s="1">
        <v>0</v>
      </c>
      <c r="D113" s="1">
        <v>0</v>
      </c>
      <c r="E113" s="2"/>
      <c r="F113">
        <v>112</v>
      </c>
      <c r="G113" t="s">
        <v>21</v>
      </c>
      <c r="H113" t="s">
        <v>22</v>
      </c>
      <c r="I113">
        <v>12</v>
      </c>
      <c r="J113">
        <v>28</v>
      </c>
      <c r="K113" s="31">
        <v>8</v>
      </c>
      <c r="L113">
        <v>1</v>
      </c>
      <c r="M113">
        <v>9</v>
      </c>
      <c r="N113">
        <v>4</v>
      </c>
      <c r="O113" s="2"/>
      <c r="X113" s="25"/>
      <c r="Y113" t="str">
        <f t="shared" si="2"/>
        <v>https://github.com/apigee-127/swagger-test-templates/commit/dc6036d946ae4a231e47c09cb4d6f193458f5531</v>
      </c>
      <c r="Z113" t="s">
        <v>365</v>
      </c>
      <c r="AA113" s="2"/>
      <c r="AR113" s="30" t="s">
        <v>365</v>
      </c>
      <c r="AS113" t="str">
        <f>IF(AND(ISNUMBER($AH113),$AH113=0,$R113=0),1,"")</f>
        <v/>
      </c>
      <c r="AT113" t="str">
        <f>IF(AND(ISNUMBER($AI113),$AI113=0,$S113=0),1,"")</f>
        <v/>
      </c>
      <c r="AU113" t="str">
        <f>IF(AND(ISNUMBER($AJ113),$AJ113=0,$T113=0),1,"")</f>
        <v/>
      </c>
      <c r="AV113" t="str">
        <f>IF(AND(ISNUMBER($AK113),$AK113=0,$U113=0),1,"")</f>
        <v/>
      </c>
      <c r="AW113" t="str">
        <f>IF(AND(ISNUMBER($AL113),$AL113=0,$V113=0),1,"")</f>
        <v/>
      </c>
      <c r="AX113" t="str">
        <f>IF(AND(ISNUMBER($AM113),$AM113=0,$W113=0),1,"")</f>
        <v/>
      </c>
      <c r="AY113" t="str">
        <f>IF(AND(ISNUMBER($AN113),$AN113=0,$X113=0),1,"")</f>
        <v/>
      </c>
      <c r="AZ113" s="1" t="str">
        <f>IF(AND(ISNUMBER($AH113),$AH113=0,$R113=1),1,"")</f>
        <v/>
      </c>
      <c r="BA113" s="1" t="str">
        <f>IF(AND(ISNUMBER($AI113),$AI113=0,$S113=1),1,"")</f>
        <v/>
      </c>
      <c r="BB113" s="1" t="str">
        <f>IF(AND(ISNUMBER($AJ113),$AJ113=0,$T113=1),1,"")</f>
        <v/>
      </c>
      <c r="BC113" s="1" t="str">
        <f>IF(AND(ISNUMBER($AK113),$AK113=0,$U113=1),1,"")</f>
        <v/>
      </c>
      <c r="BD113" s="1" t="str">
        <f>IF(AND(ISNUMBER($AL113),$AL113=0,$V113=1),1,"")</f>
        <v/>
      </c>
      <c r="BE113" s="1" t="str">
        <f>IF(AND(ISNUMBER($AM113),$AM113=0,$W113=1),1,"")</f>
        <v/>
      </c>
      <c r="BF113" s="1" t="str">
        <f>IF(AND(ISNUMBER($AN113),$AN113=0,$X113=1),1,"")</f>
        <v/>
      </c>
      <c r="BG113" t="str">
        <f>IF(AND(ISNUMBER($AH113),$AH113=1,$R113=0),1,"")</f>
        <v/>
      </c>
      <c r="BH113" t="str">
        <f>IF(AND(ISNUMBER($AI113),$AI113=1,$S113=0),1,"")</f>
        <v/>
      </c>
      <c r="BI113" t="str">
        <f>IF(AND(ISNUMBER($AJ113),$AJ113=1,$T113=0),1,"")</f>
        <v/>
      </c>
      <c r="BJ113" t="str">
        <f>IF(AND(ISNUMBER($AK113),$AK113=1,$U113=0),1,"")</f>
        <v/>
      </c>
      <c r="BK113" t="str">
        <f>IF(AND(ISNUMBER($AL113),$AL113=1,$V113=0),1,"")</f>
        <v/>
      </c>
      <c r="BL113" t="str">
        <f>IF(AND(ISNUMBER($AM113),$AM113=1,$W113=0),1,"")</f>
        <v/>
      </c>
      <c r="BM113" t="str">
        <f>IF(AND(ISNUMBER($AN113),$AN113=1,$X113=0),1,"")</f>
        <v/>
      </c>
      <c r="BN113" s="16" t="str">
        <f>IF(AND(ISNUMBER($AH113),$AH113=1,$R113=1),1,"")</f>
        <v/>
      </c>
      <c r="BO113" s="16" t="str">
        <f>IF(AND(ISNUMBER($AI113),$AI113=1,$S113=1),1,"")</f>
        <v/>
      </c>
      <c r="BP113" s="16" t="str">
        <f>IF(AND(ISNUMBER($AJ113),$AJ113=1,$T113=1),1,"")</f>
        <v/>
      </c>
      <c r="BQ113" s="16" t="str">
        <f>IF(AND(ISNUMBER($AK113),$AK113=1,$U113=1),1,"")</f>
        <v/>
      </c>
      <c r="BR113" s="16" t="str">
        <f>IF(AND(ISNUMBER($AL113),$AL113=1,$V113=1),1,"")</f>
        <v/>
      </c>
      <c r="BS113" s="16" t="str">
        <f>IF(AND(ISNUMBER($AM113),$AM113=1,$W113=1),1,"")</f>
        <v/>
      </c>
      <c r="BT113" s="16" t="str">
        <f>IF(AND(ISNUMBER($AN113),$AN113=1,$X113=1),1,"")</f>
        <v/>
      </c>
      <c r="BU113" s="35" t="str">
        <f t="shared" si="3"/>
        <v/>
      </c>
    </row>
    <row r="114" spans="1:73" customFormat="1" x14ac:dyDescent="0.2">
      <c r="A114" s="1">
        <v>113</v>
      </c>
      <c r="B114" s="1">
        <v>1</v>
      </c>
      <c r="C114" s="1">
        <v>0</v>
      </c>
      <c r="D114" s="1">
        <v>0</v>
      </c>
      <c r="E114" s="2"/>
      <c r="F114">
        <v>113</v>
      </c>
      <c r="G114" t="s">
        <v>21</v>
      </c>
      <c r="H114" t="s">
        <v>22</v>
      </c>
      <c r="I114">
        <v>12</v>
      </c>
      <c r="J114">
        <v>28</v>
      </c>
      <c r="K114" s="31">
        <v>9</v>
      </c>
      <c r="L114">
        <v>1</v>
      </c>
      <c r="M114">
        <v>9</v>
      </c>
      <c r="N114">
        <v>4</v>
      </c>
      <c r="O114" s="2"/>
      <c r="R114">
        <v>0</v>
      </c>
      <c r="S114">
        <v>0</v>
      </c>
      <c r="T114">
        <v>0</v>
      </c>
      <c r="U114">
        <v>1</v>
      </c>
      <c r="V114">
        <v>1</v>
      </c>
      <c r="W114">
        <v>2</v>
      </c>
      <c r="X114" s="25">
        <v>0</v>
      </c>
      <c r="Y114" t="str">
        <f t="shared" si="2"/>
        <v>https://github.com/apigee-127/swagger-test-templates/commit/dc6036d946ae4a231e47c09cb4d6f193458f5531</v>
      </c>
      <c r="Z114" t="s">
        <v>365</v>
      </c>
      <c r="AA114" s="2"/>
      <c r="AR114" s="30" t="s">
        <v>365</v>
      </c>
      <c r="AS114" t="str">
        <f>IF(AND(ISNUMBER($AH114),$AH114=0,$R114=0),1,"")</f>
        <v/>
      </c>
      <c r="AT114" t="str">
        <f>IF(AND(ISNUMBER($AI114),$AI114=0,$S114=0),1,"")</f>
        <v/>
      </c>
      <c r="AU114" t="str">
        <f>IF(AND(ISNUMBER($AJ114),$AJ114=0,$T114=0),1,"")</f>
        <v/>
      </c>
      <c r="AV114" t="str">
        <f>IF(AND(ISNUMBER($AK114),$AK114=0,$U114=0),1,"")</f>
        <v/>
      </c>
      <c r="AW114" t="str">
        <f>IF(AND(ISNUMBER($AL114),$AL114=0,$V114=0),1,"")</f>
        <v/>
      </c>
      <c r="AX114" t="str">
        <f>IF(AND(ISNUMBER($AM114),$AM114=0,$W114=0),1,"")</f>
        <v/>
      </c>
      <c r="AY114" t="str">
        <f>IF(AND(ISNUMBER($AN114),$AN114=0,$X114=0),1,"")</f>
        <v/>
      </c>
      <c r="AZ114" s="1" t="str">
        <f>IF(AND(ISNUMBER($AH114),$AH114=0,$R114=1),1,"")</f>
        <v/>
      </c>
      <c r="BA114" s="1" t="str">
        <f>IF(AND(ISNUMBER($AI114),$AI114=0,$S114=1),1,"")</f>
        <v/>
      </c>
      <c r="BB114" s="1" t="str">
        <f>IF(AND(ISNUMBER($AJ114),$AJ114=0,$T114=1),1,"")</f>
        <v/>
      </c>
      <c r="BC114" s="1" t="str">
        <f>IF(AND(ISNUMBER($AK114),$AK114=0,$U114=1),1,"")</f>
        <v/>
      </c>
      <c r="BD114" s="1" t="str">
        <f>IF(AND(ISNUMBER($AL114),$AL114=0,$V114=1),1,"")</f>
        <v/>
      </c>
      <c r="BE114" s="1" t="str">
        <f>IF(AND(ISNUMBER($AM114),$AM114=0,$W114=1),1,"")</f>
        <v/>
      </c>
      <c r="BF114" s="1" t="str">
        <f>IF(AND(ISNUMBER($AN114),$AN114=0,$X114=1),1,"")</f>
        <v/>
      </c>
      <c r="BG114" t="str">
        <f>IF(AND(ISNUMBER($AH114),$AH114=1,$R114=0),1,"")</f>
        <v/>
      </c>
      <c r="BH114" t="str">
        <f>IF(AND(ISNUMBER($AI114),$AI114=1,$S114=0),1,"")</f>
        <v/>
      </c>
      <c r="BI114" t="str">
        <f>IF(AND(ISNUMBER($AJ114),$AJ114=1,$T114=0),1,"")</f>
        <v/>
      </c>
      <c r="BJ114" t="str">
        <f>IF(AND(ISNUMBER($AK114),$AK114=1,$U114=0),1,"")</f>
        <v/>
      </c>
      <c r="BK114" t="str">
        <f>IF(AND(ISNUMBER($AL114),$AL114=1,$V114=0),1,"")</f>
        <v/>
      </c>
      <c r="BL114" t="str">
        <f>IF(AND(ISNUMBER($AM114),$AM114=1,$W114=0),1,"")</f>
        <v/>
      </c>
      <c r="BM114" t="str">
        <f>IF(AND(ISNUMBER($AN114),$AN114=1,$X114=0),1,"")</f>
        <v/>
      </c>
      <c r="BN114" s="16" t="str">
        <f>IF(AND(ISNUMBER($AH114),$AH114=1,$R114=1),1,"")</f>
        <v/>
      </c>
      <c r="BO114" s="16" t="str">
        <f>IF(AND(ISNUMBER($AI114),$AI114=1,$S114=1),1,"")</f>
        <v/>
      </c>
      <c r="BP114" s="16" t="str">
        <f>IF(AND(ISNUMBER($AJ114),$AJ114=1,$T114=1),1,"")</f>
        <v/>
      </c>
      <c r="BQ114" s="16" t="str">
        <f>IF(AND(ISNUMBER($AK114),$AK114=1,$U114=1),1,"")</f>
        <v/>
      </c>
      <c r="BR114" s="16" t="str">
        <f>IF(AND(ISNUMBER($AL114),$AL114=1,$V114=1),1,"")</f>
        <v/>
      </c>
      <c r="BS114" s="16" t="str">
        <f>IF(AND(ISNUMBER($AM114),$AM114=1,$W114=1),1,"")</f>
        <v/>
      </c>
      <c r="BT114" s="16" t="str">
        <f>IF(AND(ISNUMBER($AN114),$AN114=1,$X114=1),1,"")</f>
        <v/>
      </c>
      <c r="BU114" s="35" t="str">
        <f t="shared" si="3"/>
        <v/>
      </c>
    </row>
    <row r="115" spans="1:73" customFormat="1" x14ac:dyDescent="0.2">
      <c r="A115" s="1">
        <v>114</v>
      </c>
      <c r="B115" s="1">
        <v>0</v>
      </c>
      <c r="C115" s="1">
        <v>0</v>
      </c>
      <c r="D115" s="1">
        <v>0</v>
      </c>
      <c r="E115" s="2"/>
      <c r="F115">
        <v>114</v>
      </c>
      <c r="G115" t="s">
        <v>21</v>
      </c>
      <c r="H115" t="s">
        <v>22</v>
      </c>
      <c r="I115">
        <v>12</v>
      </c>
      <c r="J115">
        <v>28</v>
      </c>
      <c r="K115" s="31">
        <v>10</v>
      </c>
      <c r="L115">
        <v>1</v>
      </c>
      <c r="M115">
        <v>9</v>
      </c>
      <c r="N115">
        <v>4</v>
      </c>
      <c r="O115" s="2"/>
      <c r="X115" s="25"/>
      <c r="Y115" t="str">
        <f t="shared" si="2"/>
        <v>https://github.com/apigee-127/swagger-test-templates/commit/dc6036d946ae4a231e47c09cb4d6f193458f5531</v>
      </c>
      <c r="Z115" t="s">
        <v>365</v>
      </c>
      <c r="AA115" s="2"/>
      <c r="AR115" s="30" t="s">
        <v>365</v>
      </c>
      <c r="AS115" t="str">
        <f>IF(AND(ISNUMBER($AH115),$AH115=0,$R115=0),1,"")</f>
        <v/>
      </c>
      <c r="AT115" t="str">
        <f>IF(AND(ISNUMBER($AI115),$AI115=0,$S115=0),1,"")</f>
        <v/>
      </c>
      <c r="AU115" t="str">
        <f>IF(AND(ISNUMBER($AJ115),$AJ115=0,$T115=0),1,"")</f>
        <v/>
      </c>
      <c r="AV115" t="str">
        <f>IF(AND(ISNUMBER($AK115),$AK115=0,$U115=0),1,"")</f>
        <v/>
      </c>
      <c r="AW115" t="str">
        <f>IF(AND(ISNUMBER($AL115),$AL115=0,$V115=0),1,"")</f>
        <v/>
      </c>
      <c r="AX115" t="str">
        <f>IF(AND(ISNUMBER($AM115),$AM115=0,$W115=0),1,"")</f>
        <v/>
      </c>
      <c r="AY115" t="str">
        <f>IF(AND(ISNUMBER($AN115),$AN115=0,$X115=0),1,"")</f>
        <v/>
      </c>
      <c r="AZ115" s="1" t="str">
        <f>IF(AND(ISNUMBER($AH115),$AH115=0,$R115=1),1,"")</f>
        <v/>
      </c>
      <c r="BA115" s="1" t="str">
        <f>IF(AND(ISNUMBER($AI115),$AI115=0,$S115=1),1,"")</f>
        <v/>
      </c>
      <c r="BB115" s="1" t="str">
        <f>IF(AND(ISNUMBER($AJ115),$AJ115=0,$T115=1),1,"")</f>
        <v/>
      </c>
      <c r="BC115" s="1" t="str">
        <f>IF(AND(ISNUMBER($AK115),$AK115=0,$U115=1),1,"")</f>
        <v/>
      </c>
      <c r="BD115" s="1" t="str">
        <f>IF(AND(ISNUMBER($AL115),$AL115=0,$V115=1),1,"")</f>
        <v/>
      </c>
      <c r="BE115" s="1" t="str">
        <f>IF(AND(ISNUMBER($AM115),$AM115=0,$W115=1),1,"")</f>
        <v/>
      </c>
      <c r="BF115" s="1" t="str">
        <f>IF(AND(ISNUMBER($AN115),$AN115=0,$X115=1),1,"")</f>
        <v/>
      </c>
      <c r="BG115" t="str">
        <f>IF(AND(ISNUMBER($AH115),$AH115=1,$R115=0),1,"")</f>
        <v/>
      </c>
      <c r="BH115" t="str">
        <f>IF(AND(ISNUMBER($AI115),$AI115=1,$S115=0),1,"")</f>
        <v/>
      </c>
      <c r="BI115" t="str">
        <f>IF(AND(ISNUMBER($AJ115),$AJ115=1,$T115=0),1,"")</f>
        <v/>
      </c>
      <c r="BJ115" t="str">
        <f>IF(AND(ISNUMBER($AK115),$AK115=1,$U115=0),1,"")</f>
        <v/>
      </c>
      <c r="BK115" t="str">
        <f>IF(AND(ISNUMBER($AL115),$AL115=1,$V115=0),1,"")</f>
        <v/>
      </c>
      <c r="BL115" t="str">
        <f>IF(AND(ISNUMBER($AM115),$AM115=1,$W115=0),1,"")</f>
        <v/>
      </c>
      <c r="BM115" t="str">
        <f>IF(AND(ISNUMBER($AN115),$AN115=1,$X115=0),1,"")</f>
        <v/>
      </c>
      <c r="BN115" s="16" t="str">
        <f>IF(AND(ISNUMBER($AH115),$AH115=1,$R115=1),1,"")</f>
        <v/>
      </c>
      <c r="BO115" s="16" t="str">
        <f>IF(AND(ISNUMBER($AI115),$AI115=1,$S115=1),1,"")</f>
        <v/>
      </c>
      <c r="BP115" s="16" t="str">
        <f>IF(AND(ISNUMBER($AJ115),$AJ115=1,$T115=1),1,"")</f>
        <v/>
      </c>
      <c r="BQ115" s="16" t="str">
        <f>IF(AND(ISNUMBER($AK115),$AK115=1,$U115=1),1,"")</f>
        <v/>
      </c>
      <c r="BR115" s="16" t="str">
        <f>IF(AND(ISNUMBER($AL115),$AL115=1,$V115=1),1,"")</f>
        <v/>
      </c>
      <c r="BS115" s="16" t="str">
        <f>IF(AND(ISNUMBER($AM115),$AM115=1,$W115=1),1,"")</f>
        <v/>
      </c>
      <c r="BT115" s="16" t="str">
        <f>IF(AND(ISNUMBER($AN115),$AN115=1,$X115=1),1,"")</f>
        <v/>
      </c>
      <c r="BU115" s="35" t="str">
        <f t="shared" si="3"/>
        <v/>
      </c>
    </row>
    <row r="116" spans="1:73" customFormat="1" x14ac:dyDescent="0.2">
      <c r="A116" s="1">
        <v>115</v>
      </c>
      <c r="B116" s="1">
        <v>1</v>
      </c>
      <c r="C116" s="1">
        <v>0</v>
      </c>
      <c r="D116" s="1">
        <v>0</v>
      </c>
      <c r="E116" s="2"/>
      <c r="F116">
        <v>115</v>
      </c>
      <c r="G116" t="s">
        <v>21</v>
      </c>
      <c r="H116" t="s">
        <v>22</v>
      </c>
      <c r="I116">
        <v>12</v>
      </c>
      <c r="J116">
        <v>28</v>
      </c>
      <c r="K116" s="31">
        <v>11</v>
      </c>
      <c r="L116">
        <v>1</v>
      </c>
      <c r="M116">
        <v>9</v>
      </c>
      <c r="N116">
        <v>4</v>
      </c>
      <c r="O116" s="2"/>
      <c r="R116">
        <v>0</v>
      </c>
      <c r="S116">
        <v>0</v>
      </c>
      <c r="T116">
        <v>0</v>
      </c>
      <c r="U116">
        <v>1</v>
      </c>
      <c r="V116">
        <v>1</v>
      </c>
      <c r="W116">
        <v>2</v>
      </c>
      <c r="X116" s="25">
        <v>0</v>
      </c>
      <c r="Y116" t="str">
        <f t="shared" si="2"/>
        <v>https://github.com/apigee-127/swagger-test-templates/commit/dc6036d946ae4a231e47c09cb4d6f193458f5531</v>
      </c>
      <c r="Z116" t="s">
        <v>365</v>
      </c>
      <c r="AA116" s="2"/>
      <c r="AR116" s="30" t="s">
        <v>365</v>
      </c>
      <c r="AS116" t="str">
        <f>IF(AND(ISNUMBER($AH116),$AH116=0,$R116=0),1,"")</f>
        <v/>
      </c>
      <c r="AT116" t="str">
        <f>IF(AND(ISNUMBER($AI116),$AI116=0,$S116=0),1,"")</f>
        <v/>
      </c>
      <c r="AU116" t="str">
        <f>IF(AND(ISNUMBER($AJ116),$AJ116=0,$T116=0),1,"")</f>
        <v/>
      </c>
      <c r="AV116" t="str">
        <f>IF(AND(ISNUMBER($AK116),$AK116=0,$U116=0),1,"")</f>
        <v/>
      </c>
      <c r="AW116" t="str">
        <f>IF(AND(ISNUMBER($AL116),$AL116=0,$V116=0),1,"")</f>
        <v/>
      </c>
      <c r="AX116" t="str">
        <f>IF(AND(ISNUMBER($AM116),$AM116=0,$W116=0),1,"")</f>
        <v/>
      </c>
      <c r="AY116" t="str">
        <f>IF(AND(ISNUMBER($AN116),$AN116=0,$X116=0),1,"")</f>
        <v/>
      </c>
      <c r="AZ116" s="1" t="str">
        <f>IF(AND(ISNUMBER($AH116),$AH116=0,$R116=1),1,"")</f>
        <v/>
      </c>
      <c r="BA116" s="1" t="str">
        <f>IF(AND(ISNUMBER($AI116),$AI116=0,$S116=1),1,"")</f>
        <v/>
      </c>
      <c r="BB116" s="1" t="str">
        <f>IF(AND(ISNUMBER($AJ116),$AJ116=0,$T116=1),1,"")</f>
        <v/>
      </c>
      <c r="BC116" s="1" t="str">
        <f>IF(AND(ISNUMBER($AK116),$AK116=0,$U116=1),1,"")</f>
        <v/>
      </c>
      <c r="BD116" s="1" t="str">
        <f>IF(AND(ISNUMBER($AL116),$AL116=0,$V116=1),1,"")</f>
        <v/>
      </c>
      <c r="BE116" s="1" t="str">
        <f>IF(AND(ISNUMBER($AM116),$AM116=0,$W116=1),1,"")</f>
        <v/>
      </c>
      <c r="BF116" s="1" t="str">
        <f>IF(AND(ISNUMBER($AN116),$AN116=0,$X116=1),1,"")</f>
        <v/>
      </c>
      <c r="BG116" t="str">
        <f>IF(AND(ISNUMBER($AH116),$AH116=1,$R116=0),1,"")</f>
        <v/>
      </c>
      <c r="BH116" t="str">
        <f>IF(AND(ISNUMBER($AI116),$AI116=1,$S116=0),1,"")</f>
        <v/>
      </c>
      <c r="BI116" t="str">
        <f>IF(AND(ISNUMBER($AJ116),$AJ116=1,$T116=0),1,"")</f>
        <v/>
      </c>
      <c r="BJ116" t="str">
        <f>IF(AND(ISNUMBER($AK116),$AK116=1,$U116=0),1,"")</f>
        <v/>
      </c>
      <c r="BK116" t="str">
        <f>IF(AND(ISNUMBER($AL116),$AL116=1,$V116=0),1,"")</f>
        <v/>
      </c>
      <c r="BL116" t="str">
        <f>IF(AND(ISNUMBER($AM116),$AM116=1,$W116=0),1,"")</f>
        <v/>
      </c>
      <c r="BM116" t="str">
        <f>IF(AND(ISNUMBER($AN116),$AN116=1,$X116=0),1,"")</f>
        <v/>
      </c>
      <c r="BN116" s="16" t="str">
        <f>IF(AND(ISNUMBER($AH116),$AH116=1,$R116=1),1,"")</f>
        <v/>
      </c>
      <c r="BO116" s="16" t="str">
        <f>IF(AND(ISNUMBER($AI116),$AI116=1,$S116=1),1,"")</f>
        <v/>
      </c>
      <c r="BP116" s="16" t="str">
        <f>IF(AND(ISNUMBER($AJ116),$AJ116=1,$T116=1),1,"")</f>
        <v/>
      </c>
      <c r="BQ116" s="16" t="str">
        <f>IF(AND(ISNUMBER($AK116),$AK116=1,$U116=1),1,"")</f>
        <v/>
      </c>
      <c r="BR116" s="16" t="str">
        <f>IF(AND(ISNUMBER($AL116),$AL116=1,$V116=1),1,"")</f>
        <v/>
      </c>
      <c r="BS116" s="16" t="str">
        <f>IF(AND(ISNUMBER($AM116),$AM116=1,$W116=1),1,"")</f>
        <v/>
      </c>
      <c r="BT116" s="16" t="str">
        <f>IF(AND(ISNUMBER($AN116),$AN116=1,$X116=1),1,"")</f>
        <v/>
      </c>
      <c r="BU116" s="35" t="str">
        <f t="shared" si="3"/>
        <v/>
      </c>
    </row>
    <row r="117" spans="1:73" customFormat="1" x14ac:dyDescent="0.2">
      <c r="A117" s="1">
        <v>116</v>
      </c>
      <c r="B117" s="1">
        <v>0</v>
      </c>
      <c r="C117" s="1">
        <v>0</v>
      </c>
      <c r="D117" s="1">
        <v>0</v>
      </c>
      <c r="E117" s="2"/>
      <c r="F117">
        <v>116</v>
      </c>
      <c r="G117" t="s">
        <v>21</v>
      </c>
      <c r="H117" t="s">
        <v>22</v>
      </c>
      <c r="I117">
        <v>12</v>
      </c>
      <c r="J117">
        <v>28</v>
      </c>
      <c r="K117" s="31">
        <v>12</v>
      </c>
      <c r="L117">
        <v>1</v>
      </c>
      <c r="M117">
        <v>9</v>
      </c>
      <c r="N117">
        <v>4</v>
      </c>
      <c r="O117" s="2"/>
      <c r="X117" s="25"/>
      <c r="Y117" t="str">
        <f t="shared" si="2"/>
        <v>https://github.com/apigee-127/swagger-test-templates/commit/dc6036d946ae4a231e47c09cb4d6f193458f5531</v>
      </c>
      <c r="Z117" t="s">
        <v>365</v>
      </c>
      <c r="AA117" s="2"/>
      <c r="AR117" s="30" t="s">
        <v>365</v>
      </c>
      <c r="AS117" t="str">
        <f>IF(AND(ISNUMBER($AH117),$AH117=0,$R117=0),1,"")</f>
        <v/>
      </c>
      <c r="AT117" t="str">
        <f>IF(AND(ISNUMBER($AI117),$AI117=0,$S117=0),1,"")</f>
        <v/>
      </c>
      <c r="AU117" t="str">
        <f>IF(AND(ISNUMBER($AJ117),$AJ117=0,$T117=0),1,"")</f>
        <v/>
      </c>
      <c r="AV117" t="str">
        <f>IF(AND(ISNUMBER($AK117),$AK117=0,$U117=0),1,"")</f>
        <v/>
      </c>
      <c r="AW117" t="str">
        <f>IF(AND(ISNUMBER($AL117),$AL117=0,$V117=0),1,"")</f>
        <v/>
      </c>
      <c r="AX117" t="str">
        <f>IF(AND(ISNUMBER($AM117),$AM117=0,$W117=0),1,"")</f>
        <v/>
      </c>
      <c r="AY117" t="str">
        <f>IF(AND(ISNUMBER($AN117),$AN117=0,$X117=0),1,"")</f>
        <v/>
      </c>
      <c r="AZ117" s="1" t="str">
        <f>IF(AND(ISNUMBER($AH117),$AH117=0,$R117=1),1,"")</f>
        <v/>
      </c>
      <c r="BA117" s="1" t="str">
        <f>IF(AND(ISNUMBER($AI117),$AI117=0,$S117=1),1,"")</f>
        <v/>
      </c>
      <c r="BB117" s="1" t="str">
        <f>IF(AND(ISNUMBER($AJ117),$AJ117=0,$T117=1),1,"")</f>
        <v/>
      </c>
      <c r="BC117" s="1" t="str">
        <f>IF(AND(ISNUMBER($AK117),$AK117=0,$U117=1),1,"")</f>
        <v/>
      </c>
      <c r="BD117" s="1" t="str">
        <f>IF(AND(ISNUMBER($AL117),$AL117=0,$V117=1),1,"")</f>
        <v/>
      </c>
      <c r="BE117" s="1" t="str">
        <f>IF(AND(ISNUMBER($AM117),$AM117=0,$W117=1),1,"")</f>
        <v/>
      </c>
      <c r="BF117" s="1" t="str">
        <f>IF(AND(ISNUMBER($AN117),$AN117=0,$X117=1),1,"")</f>
        <v/>
      </c>
      <c r="BG117" t="str">
        <f>IF(AND(ISNUMBER($AH117),$AH117=1,$R117=0),1,"")</f>
        <v/>
      </c>
      <c r="BH117" t="str">
        <f>IF(AND(ISNUMBER($AI117),$AI117=1,$S117=0),1,"")</f>
        <v/>
      </c>
      <c r="BI117" t="str">
        <f>IF(AND(ISNUMBER($AJ117),$AJ117=1,$T117=0),1,"")</f>
        <v/>
      </c>
      <c r="BJ117" t="str">
        <f>IF(AND(ISNUMBER($AK117),$AK117=1,$U117=0),1,"")</f>
        <v/>
      </c>
      <c r="BK117" t="str">
        <f>IF(AND(ISNUMBER($AL117),$AL117=1,$V117=0),1,"")</f>
        <v/>
      </c>
      <c r="BL117" t="str">
        <f>IF(AND(ISNUMBER($AM117),$AM117=1,$W117=0),1,"")</f>
        <v/>
      </c>
      <c r="BM117" t="str">
        <f>IF(AND(ISNUMBER($AN117),$AN117=1,$X117=0),1,"")</f>
        <v/>
      </c>
      <c r="BN117" s="16" t="str">
        <f>IF(AND(ISNUMBER($AH117),$AH117=1,$R117=1),1,"")</f>
        <v/>
      </c>
      <c r="BO117" s="16" t="str">
        <f>IF(AND(ISNUMBER($AI117),$AI117=1,$S117=1),1,"")</f>
        <v/>
      </c>
      <c r="BP117" s="16" t="str">
        <f>IF(AND(ISNUMBER($AJ117),$AJ117=1,$T117=1),1,"")</f>
        <v/>
      </c>
      <c r="BQ117" s="16" t="str">
        <f>IF(AND(ISNUMBER($AK117),$AK117=1,$U117=1),1,"")</f>
        <v/>
      </c>
      <c r="BR117" s="16" t="str">
        <f>IF(AND(ISNUMBER($AL117),$AL117=1,$V117=1),1,"")</f>
        <v/>
      </c>
      <c r="BS117" s="16" t="str">
        <f>IF(AND(ISNUMBER($AM117),$AM117=1,$W117=1),1,"")</f>
        <v/>
      </c>
      <c r="BT117" s="16" t="str">
        <f>IF(AND(ISNUMBER($AN117),$AN117=1,$X117=1),1,"")</f>
        <v/>
      </c>
      <c r="BU117" s="35" t="str">
        <f t="shared" si="3"/>
        <v/>
      </c>
    </row>
    <row r="118" spans="1:73" customFormat="1" x14ac:dyDescent="0.2">
      <c r="A118" s="1">
        <v>117</v>
      </c>
      <c r="B118" s="1">
        <v>1</v>
      </c>
      <c r="C118" s="1">
        <v>0</v>
      </c>
      <c r="D118" s="1">
        <v>0</v>
      </c>
      <c r="E118" s="2"/>
      <c r="F118">
        <v>117</v>
      </c>
      <c r="G118" t="s">
        <v>21</v>
      </c>
      <c r="H118" t="s">
        <v>22</v>
      </c>
      <c r="I118">
        <v>12</v>
      </c>
      <c r="J118">
        <v>28</v>
      </c>
      <c r="K118" s="31">
        <v>13</v>
      </c>
      <c r="L118">
        <v>1</v>
      </c>
      <c r="M118">
        <v>9</v>
      </c>
      <c r="N118">
        <v>4</v>
      </c>
      <c r="O118" s="2"/>
      <c r="R118">
        <v>0</v>
      </c>
      <c r="S118">
        <v>0</v>
      </c>
      <c r="T118">
        <v>0</v>
      </c>
      <c r="U118">
        <v>1</v>
      </c>
      <c r="V118">
        <v>1</v>
      </c>
      <c r="W118">
        <v>2</v>
      </c>
      <c r="X118" s="25">
        <v>0</v>
      </c>
      <c r="Y118" t="str">
        <f t="shared" si="2"/>
        <v>https://github.com/apigee-127/swagger-test-templates/commit/dc6036d946ae4a231e47c09cb4d6f193458f5531</v>
      </c>
      <c r="Z118" t="s">
        <v>365</v>
      </c>
      <c r="AA118" s="2"/>
      <c r="AR118" s="30" t="s">
        <v>365</v>
      </c>
      <c r="AS118" t="str">
        <f>IF(AND(ISNUMBER($AH118),$AH118=0,$R118=0),1,"")</f>
        <v/>
      </c>
      <c r="AT118" t="str">
        <f>IF(AND(ISNUMBER($AI118),$AI118=0,$S118=0),1,"")</f>
        <v/>
      </c>
      <c r="AU118" t="str">
        <f>IF(AND(ISNUMBER($AJ118),$AJ118=0,$T118=0),1,"")</f>
        <v/>
      </c>
      <c r="AV118" t="str">
        <f>IF(AND(ISNUMBER($AK118),$AK118=0,$U118=0),1,"")</f>
        <v/>
      </c>
      <c r="AW118" t="str">
        <f>IF(AND(ISNUMBER($AL118),$AL118=0,$V118=0),1,"")</f>
        <v/>
      </c>
      <c r="AX118" t="str">
        <f>IF(AND(ISNUMBER($AM118),$AM118=0,$W118=0),1,"")</f>
        <v/>
      </c>
      <c r="AY118" t="str">
        <f>IF(AND(ISNUMBER($AN118),$AN118=0,$X118=0),1,"")</f>
        <v/>
      </c>
      <c r="AZ118" s="1" t="str">
        <f>IF(AND(ISNUMBER($AH118),$AH118=0,$R118=1),1,"")</f>
        <v/>
      </c>
      <c r="BA118" s="1" t="str">
        <f>IF(AND(ISNUMBER($AI118),$AI118=0,$S118=1),1,"")</f>
        <v/>
      </c>
      <c r="BB118" s="1" t="str">
        <f>IF(AND(ISNUMBER($AJ118),$AJ118=0,$T118=1),1,"")</f>
        <v/>
      </c>
      <c r="BC118" s="1" t="str">
        <f>IF(AND(ISNUMBER($AK118),$AK118=0,$U118=1),1,"")</f>
        <v/>
      </c>
      <c r="BD118" s="1" t="str">
        <f>IF(AND(ISNUMBER($AL118),$AL118=0,$V118=1),1,"")</f>
        <v/>
      </c>
      <c r="BE118" s="1" t="str">
        <f>IF(AND(ISNUMBER($AM118),$AM118=0,$W118=1),1,"")</f>
        <v/>
      </c>
      <c r="BF118" s="1" t="str">
        <f>IF(AND(ISNUMBER($AN118),$AN118=0,$X118=1),1,"")</f>
        <v/>
      </c>
      <c r="BG118" t="str">
        <f>IF(AND(ISNUMBER($AH118),$AH118=1,$R118=0),1,"")</f>
        <v/>
      </c>
      <c r="BH118" t="str">
        <f>IF(AND(ISNUMBER($AI118),$AI118=1,$S118=0),1,"")</f>
        <v/>
      </c>
      <c r="BI118" t="str">
        <f>IF(AND(ISNUMBER($AJ118),$AJ118=1,$T118=0),1,"")</f>
        <v/>
      </c>
      <c r="BJ118" t="str">
        <f>IF(AND(ISNUMBER($AK118),$AK118=1,$U118=0),1,"")</f>
        <v/>
      </c>
      <c r="BK118" t="str">
        <f>IF(AND(ISNUMBER($AL118),$AL118=1,$V118=0),1,"")</f>
        <v/>
      </c>
      <c r="BL118" t="str">
        <f>IF(AND(ISNUMBER($AM118),$AM118=1,$W118=0),1,"")</f>
        <v/>
      </c>
      <c r="BM118" t="str">
        <f>IF(AND(ISNUMBER($AN118),$AN118=1,$X118=0),1,"")</f>
        <v/>
      </c>
      <c r="BN118" s="16" t="str">
        <f>IF(AND(ISNUMBER($AH118),$AH118=1,$R118=1),1,"")</f>
        <v/>
      </c>
      <c r="BO118" s="16" t="str">
        <f>IF(AND(ISNUMBER($AI118),$AI118=1,$S118=1),1,"")</f>
        <v/>
      </c>
      <c r="BP118" s="16" t="str">
        <f>IF(AND(ISNUMBER($AJ118),$AJ118=1,$T118=1),1,"")</f>
        <v/>
      </c>
      <c r="BQ118" s="16" t="str">
        <f>IF(AND(ISNUMBER($AK118),$AK118=1,$U118=1),1,"")</f>
        <v/>
      </c>
      <c r="BR118" s="16" t="str">
        <f>IF(AND(ISNUMBER($AL118),$AL118=1,$V118=1),1,"")</f>
        <v/>
      </c>
      <c r="BS118" s="16" t="str">
        <f>IF(AND(ISNUMBER($AM118),$AM118=1,$W118=1),1,"")</f>
        <v/>
      </c>
      <c r="BT118" s="16" t="str">
        <f>IF(AND(ISNUMBER($AN118),$AN118=1,$X118=1),1,"")</f>
        <v/>
      </c>
      <c r="BU118" s="35" t="str">
        <f t="shared" si="3"/>
        <v/>
      </c>
    </row>
    <row r="119" spans="1:73" customFormat="1" x14ac:dyDescent="0.2">
      <c r="A119" s="1">
        <v>118</v>
      </c>
      <c r="B119" s="1">
        <v>0</v>
      </c>
      <c r="C119" s="1">
        <v>0</v>
      </c>
      <c r="D119" s="1">
        <v>0</v>
      </c>
      <c r="E119" s="2"/>
      <c r="F119">
        <v>118</v>
      </c>
      <c r="G119" t="s">
        <v>21</v>
      </c>
      <c r="H119" t="s">
        <v>22</v>
      </c>
      <c r="I119">
        <v>12</v>
      </c>
      <c r="J119">
        <v>28</v>
      </c>
      <c r="K119" s="31">
        <v>14</v>
      </c>
      <c r="L119">
        <v>1</v>
      </c>
      <c r="M119">
        <v>54</v>
      </c>
      <c r="N119">
        <v>4</v>
      </c>
      <c r="O119" s="2"/>
      <c r="X119" s="25"/>
      <c r="Y119" t="str">
        <f t="shared" si="2"/>
        <v>https://github.com/apigee-127/swagger-test-templates/commit/dc6036d946ae4a231e47c09cb4d6f193458f5531</v>
      </c>
      <c r="Z119" t="s">
        <v>365</v>
      </c>
      <c r="AA119" s="2"/>
      <c r="AR119" s="30" t="s">
        <v>365</v>
      </c>
      <c r="AS119" t="str">
        <f>IF(AND(ISNUMBER($AH119),$AH119=0,$R119=0),1,"")</f>
        <v/>
      </c>
      <c r="AT119" t="str">
        <f>IF(AND(ISNUMBER($AI119),$AI119=0,$S119=0),1,"")</f>
        <v/>
      </c>
      <c r="AU119" t="str">
        <f>IF(AND(ISNUMBER($AJ119),$AJ119=0,$T119=0),1,"")</f>
        <v/>
      </c>
      <c r="AV119" t="str">
        <f>IF(AND(ISNUMBER($AK119),$AK119=0,$U119=0),1,"")</f>
        <v/>
      </c>
      <c r="AW119" t="str">
        <f>IF(AND(ISNUMBER($AL119),$AL119=0,$V119=0),1,"")</f>
        <v/>
      </c>
      <c r="AX119" t="str">
        <f>IF(AND(ISNUMBER($AM119),$AM119=0,$W119=0),1,"")</f>
        <v/>
      </c>
      <c r="AY119" t="str">
        <f>IF(AND(ISNUMBER($AN119),$AN119=0,$X119=0),1,"")</f>
        <v/>
      </c>
      <c r="AZ119" s="1" t="str">
        <f>IF(AND(ISNUMBER($AH119),$AH119=0,$R119=1),1,"")</f>
        <v/>
      </c>
      <c r="BA119" s="1" t="str">
        <f>IF(AND(ISNUMBER($AI119),$AI119=0,$S119=1),1,"")</f>
        <v/>
      </c>
      <c r="BB119" s="1" t="str">
        <f>IF(AND(ISNUMBER($AJ119),$AJ119=0,$T119=1),1,"")</f>
        <v/>
      </c>
      <c r="BC119" s="1" t="str">
        <f>IF(AND(ISNUMBER($AK119),$AK119=0,$U119=1),1,"")</f>
        <v/>
      </c>
      <c r="BD119" s="1" t="str">
        <f>IF(AND(ISNUMBER($AL119),$AL119=0,$V119=1),1,"")</f>
        <v/>
      </c>
      <c r="BE119" s="1" t="str">
        <f>IF(AND(ISNUMBER($AM119),$AM119=0,$W119=1),1,"")</f>
        <v/>
      </c>
      <c r="BF119" s="1" t="str">
        <f>IF(AND(ISNUMBER($AN119),$AN119=0,$X119=1),1,"")</f>
        <v/>
      </c>
      <c r="BG119" t="str">
        <f>IF(AND(ISNUMBER($AH119),$AH119=1,$R119=0),1,"")</f>
        <v/>
      </c>
      <c r="BH119" t="str">
        <f>IF(AND(ISNUMBER($AI119),$AI119=1,$S119=0),1,"")</f>
        <v/>
      </c>
      <c r="BI119" t="str">
        <f>IF(AND(ISNUMBER($AJ119),$AJ119=1,$T119=0),1,"")</f>
        <v/>
      </c>
      <c r="BJ119" t="str">
        <f>IF(AND(ISNUMBER($AK119),$AK119=1,$U119=0),1,"")</f>
        <v/>
      </c>
      <c r="BK119" t="str">
        <f>IF(AND(ISNUMBER($AL119),$AL119=1,$V119=0),1,"")</f>
        <v/>
      </c>
      <c r="BL119" t="str">
        <f>IF(AND(ISNUMBER($AM119),$AM119=1,$W119=0),1,"")</f>
        <v/>
      </c>
      <c r="BM119" t="str">
        <f>IF(AND(ISNUMBER($AN119),$AN119=1,$X119=0),1,"")</f>
        <v/>
      </c>
      <c r="BN119" s="16" t="str">
        <f>IF(AND(ISNUMBER($AH119),$AH119=1,$R119=1),1,"")</f>
        <v/>
      </c>
      <c r="BO119" s="16" t="str">
        <f>IF(AND(ISNUMBER($AI119),$AI119=1,$S119=1),1,"")</f>
        <v/>
      </c>
      <c r="BP119" s="16" t="str">
        <f>IF(AND(ISNUMBER($AJ119),$AJ119=1,$T119=1),1,"")</f>
        <v/>
      </c>
      <c r="BQ119" s="16" t="str">
        <f>IF(AND(ISNUMBER($AK119),$AK119=1,$U119=1),1,"")</f>
        <v/>
      </c>
      <c r="BR119" s="16" t="str">
        <f>IF(AND(ISNUMBER($AL119),$AL119=1,$V119=1),1,"")</f>
        <v/>
      </c>
      <c r="BS119" s="16" t="str">
        <f>IF(AND(ISNUMBER($AM119),$AM119=1,$W119=1),1,"")</f>
        <v/>
      </c>
      <c r="BT119" s="16" t="str">
        <f>IF(AND(ISNUMBER($AN119),$AN119=1,$X119=1),1,"")</f>
        <v/>
      </c>
      <c r="BU119" s="35" t="str">
        <f t="shared" si="3"/>
        <v/>
      </c>
    </row>
    <row r="120" spans="1:73" customFormat="1" x14ac:dyDescent="0.2">
      <c r="A120" s="1">
        <v>119</v>
      </c>
      <c r="B120" s="1">
        <v>1</v>
      </c>
      <c r="C120" s="1">
        <v>0</v>
      </c>
      <c r="D120" s="1">
        <v>0</v>
      </c>
      <c r="E120" s="2"/>
      <c r="F120">
        <v>119</v>
      </c>
      <c r="G120" t="s">
        <v>21</v>
      </c>
      <c r="H120" t="s">
        <v>22</v>
      </c>
      <c r="I120">
        <v>12</v>
      </c>
      <c r="J120">
        <v>28</v>
      </c>
      <c r="K120" s="31">
        <v>14</v>
      </c>
      <c r="L120">
        <v>2</v>
      </c>
      <c r="M120">
        <v>54</v>
      </c>
      <c r="N120">
        <v>13</v>
      </c>
      <c r="O120" s="2"/>
      <c r="R120">
        <v>0</v>
      </c>
      <c r="S120">
        <v>0</v>
      </c>
      <c r="T120">
        <v>0</v>
      </c>
      <c r="U120">
        <v>1</v>
      </c>
      <c r="V120">
        <v>1</v>
      </c>
      <c r="W120">
        <v>2</v>
      </c>
      <c r="X120" s="25">
        <v>0</v>
      </c>
      <c r="Y120" t="str">
        <f t="shared" si="2"/>
        <v>https://github.com/apigee-127/swagger-test-templates/commit/dc6036d946ae4a231e47c09cb4d6f193458f5531</v>
      </c>
      <c r="Z120" t="s">
        <v>365</v>
      </c>
      <c r="AA120" s="2"/>
      <c r="AR120" s="30" t="s">
        <v>365</v>
      </c>
      <c r="AS120" t="str">
        <f>IF(AND(ISNUMBER($AH120),$AH120=0,$R120=0),1,"")</f>
        <v/>
      </c>
      <c r="AT120" t="str">
        <f>IF(AND(ISNUMBER($AI120),$AI120=0,$S120=0),1,"")</f>
        <v/>
      </c>
      <c r="AU120" t="str">
        <f>IF(AND(ISNUMBER($AJ120),$AJ120=0,$T120=0),1,"")</f>
        <v/>
      </c>
      <c r="AV120" t="str">
        <f>IF(AND(ISNUMBER($AK120),$AK120=0,$U120=0),1,"")</f>
        <v/>
      </c>
      <c r="AW120" t="str">
        <f>IF(AND(ISNUMBER($AL120),$AL120=0,$V120=0),1,"")</f>
        <v/>
      </c>
      <c r="AX120" t="str">
        <f>IF(AND(ISNUMBER($AM120),$AM120=0,$W120=0),1,"")</f>
        <v/>
      </c>
      <c r="AY120" t="str">
        <f>IF(AND(ISNUMBER($AN120),$AN120=0,$X120=0),1,"")</f>
        <v/>
      </c>
      <c r="AZ120" s="1" t="str">
        <f>IF(AND(ISNUMBER($AH120),$AH120=0,$R120=1),1,"")</f>
        <v/>
      </c>
      <c r="BA120" s="1" t="str">
        <f>IF(AND(ISNUMBER($AI120),$AI120=0,$S120=1),1,"")</f>
        <v/>
      </c>
      <c r="BB120" s="1" t="str">
        <f>IF(AND(ISNUMBER($AJ120),$AJ120=0,$T120=1),1,"")</f>
        <v/>
      </c>
      <c r="BC120" s="1" t="str">
        <f>IF(AND(ISNUMBER($AK120),$AK120=0,$U120=1),1,"")</f>
        <v/>
      </c>
      <c r="BD120" s="1" t="str">
        <f>IF(AND(ISNUMBER($AL120),$AL120=0,$V120=1),1,"")</f>
        <v/>
      </c>
      <c r="BE120" s="1" t="str">
        <f>IF(AND(ISNUMBER($AM120),$AM120=0,$W120=1),1,"")</f>
        <v/>
      </c>
      <c r="BF120" s="1" t="str">
        <f>IF(AND(ISNUMBER($AN120),$AN120=0,$X120=1),1,"")</f>
        <v/>
      </c>
      <c r="BG120" t="str">
        <f>IF(AND(ISNUMBER($AH120),$AH120=1,$R120=0),1,"")</f>
        <v/>
      </c>
      <c r="BH120" t="str">
        <f>IF(AND(ISNUMBER($AI120),$AI120=1,$S120=0),1,"")</f>
        <v/>
      </c>
      <c r="BI120" t="str">
        <f>IF(AND(ISNUMBER($AJ120),$AJ120=1,$T120=0),1,"")</f>
        <v/>
      </c>
      <c r="BJ120" t="str">
        <f>IF(AND(ISNUMBER($AK120),$AK120=1,$U120=0),1,"")</f>
        <v/>
      </c>
      <c r="BK120" t="str">
        <f>IF(AND(ISNUMBER($AL120),$AL120=1,$V120=0),1,"")</f>
        <v/>
      </c>
      <c r="BL120" t="str">
        <f>IF(AND(ISNUMBER($AM120),$AM120=1,$W120=0),1,"")</f>
        <v/>
      </c>
      <c r="BM120" t="str">
        <f>IF(AND(ISNUMBER($AN120),$AN120=1,$X120=0),1,"")</f>
        <v/>
      </c>
      <c r="BN120" s="16" t="str">
        <f>IF(AND(ISNUMBER($AH120),$AH120=1,$R120=1),1,"")</f>
        <v/>
      </c>
      <c r="BO120" s="16" t="str">
        <f>IF(AND(ISNUMBER($AI120),$AI120=1,$S120=1),1,"")</f>
        <v/>
      </c>
      <c r="BP120" s="16" t="str">
        <f>IF(AND(ISNUMBER($AJ120),$AJ120=1,$T120=1),1,"")</f>
        <v/>
      </c>
      <c r="BQ120" s="16" t="str">
        <f>IF(AND(ISNUMBER($AK120),$AK120=1,$U120=1),1,"")</f>
        <v/>
      </c>
      <c r="BR120" s="16" t="str">
        <f>IF(AND(ISNUMBER($AL120),$AL120=1,$V120=1),1,"")</f>
        <v/>
      </c>
      <c r="BS120" s="16" t="str">
        <f>IF(AND(ISNUMBER($AM120),$AM120=1,$W120=1),1,"")</f>
        <v/>
      </c>
      <c r="BT120" s="16" t="str">
        <f>IF(AND(ISNUMBER($AN120),$AN120=1,$X120=1),1,"")</f>
        <v/>
      </c>
      <c r="BU120" s="35" t="str">
        <f t="shared" si="3"/>
        <v/>
      </c>
    </row>
    <row r="121" spans="1:73" customFormat="1" x14ac:dyDescent="0.2">
      <c r="A121" s="1">
        <v>120</v>
      </c>
      <c r="B121" s="1">
        <v>1</v>
      </c>
      <c r="C121" s="1">
        <v>1</v>
      </c>
      <c r="D121" s="1">
        <v>0</v>
      </c>
      <c r="E121" s="2"/>
      <c r="F121">
        <v>120</v>
      </c>
      <c r="G121" t="s">
        <v>21</v>
      </c>
      <c r="H121" t="s">
        <v>22</v>
      </c>
      <c r="I121">
        <v>12</v>
      </c>
      <c r="J121">
        <v>28</v>
      </c>
      <c r="K121" s="31">
        <v>14</v>
      </c>
      <c r="L121">
        <v>3</v>
      </c>
      <c r="M121">
        <v>54</v>
      </c>
      <c r="N121">
        <v>22</v>
      </c>
      <c r="O121" s="2"/>
      <c r="R121">
        <v>0</v>
      </c>
      <c r="S121">
        <v>0</v>
      </c>
      <c r="T121">
        <v>0</v>
      </c>
      <c r="U121">
        <v>1</v>
      </c>
      <c r="V121">
        <v>1</v>
      </c>
      <c r="W121">
        <v>2</v>
      </c>
      <c r="X121" s="25">
        <v>0</v>
      </c>
      <c r="Y121" t="str">
        <f t="shared" si="2"/>
        <v>https://github.com/apigee-127/swagger-test-templates/commit/dc6036d946ae4a231e47c09cb4d6f193458f5531</v>
      </c>
      <c r="Z121" t="s">
        <v>365</v>
      </c>
      <c r="AA121" s="2"/>
      <c r="AR121" s="30" t="s">
        <v>365</v>
      </c>
      <c r="AS121" t="str">
        <f>IF(AND(ISNUMBER($AH121),$AH121=0,$R121=0),1,"")</f>
        <v/>
      </c>
      <c r="AT121" t="str">
        <f>IF(AND(ISNUMBER($AI121),$AI121=0,$S121=0),1,"")</f>
        <v/>
      </c>
      <c r="AU121" t="str">
        <f>IF(AND(ISNUMBER($AJ121),$AJ121=0,$T121=0),1,"")</f>
        <v/>
      </c>
      <c r="AV121" t="str">
        <f>IF(AND(ISNUMBER($AK121),$AK121=0,$U121=0),1,"")</f>
        <v/>
      </c>
      <c r="AW121" t="str">
        <f>IF(AND(ISNUMBER($AL121),$AL121=0,$V121=0),1,"")</f>
        <v/>
      </c>
      <c r="AX121" t="str">
        <f>IF(AND(ISNUMBER($AM121),$AM121=0,$W121=0),1,"")</f>
        <v/>
      </c>
      <c r="AY121" t="str">
        <f>IF(AND(ISNUMBER($AN121),$AN121=0,$X121=0),1,"")</f>
        <v/>
      </c>
      <c r="AZ121" s="1" t="str">
        <f>IF(AND(ISNUMBER($AH121),$AH121=0,$R121=1),1,"")</f>
        <v/>
      </c>
      <c r="BA121" s="1" t="str">
        <f>IF(AND(ISNUMBER($AI121),$AI121=0,$S121=1),1,"")</f>
        <v/>
      </c>
      <c r="BB121" s="1" t="str">
        <f>IF(AND(ISNUMBER($AJ121),$AJ121=0,$T121=1),1,"")</f>
        <v/>
      </c>
      <c r="BC121" s="1" t="str">
        <f>IF(AND(ISNUMBER($AK121),$AK121=0,$U121=1),1,"")</f>
        <v/>
      </c>
      <c r="BD121" s="1" t="str">
        <f>IF(AND(ISNUMBER($AL121),$AL121=0,$V121=1),1,"")</f>
        <v/>
      </c>
      <c r="BE121" s="1" t="str">
        <f>IF(AND(ISNUMBER($AM121),$AM121=0,$W121=1),1,"")</f>
        <v/>
      </c>
      <c r="BF121" s="1" t="str">
        <f>IF(AND(ISNUMBER($AN121),$AN121=0,$X121=1),1,"")</f>
        <v/>
      </c>
      <c r="BG121" t="str">
        <f>IF(AND(ISNUMBER($AH121),$AH121=1,$R121=0),1,"")</f>
        <v/>
      </c>
      <c r="BH121" t="str">
        <f>IF(AND(ISNUMBER($AI121),$AI121=1,$S121=0),1,"")</f>
        <v/>
      </c>
      <c r="BI121" t="str">
        <f>IF(AND(ISNUMBER($AJ121),$AJ121=1,$T121=0),1,"")</f>
        <v/>
      </c>
      <c r="BJ121" t="str">
        <f>IF(AND(ISNUMBER($AK121),$AK121=1,$U121=0),1,"")</f>
        <v/>
      </c>
      <c r="BK121" t="str">
        <f>IF(AND(ISNUMBER($AL121),$AL121=1,$V121=0),1,"")</f>
        <v/>
      </c>
      <c r="BL121" t="str">
        <f>IF(AND(ISNUMBER($AM121),$AM121=1,$W121=0),1,"")</f>
        <v/>
      </c>
      <c r="BM121" t="str">
        <f>IF(AND(ISNUMBER($AN121),$AN121=1,$X121=0),1,"")</f>
        <v/>
      </c>
      <c r="BN121" s="16" t="str">
        <f>IF(AND(ISNUMBER($AH121),$AH121=1,$R121=1),1,"")</f>
        <v/>
      </c>
      <c r="BO121" s="16" t="str">
        <f>IF(AND(ISNUMBER($AI121),$AI121=1,$S121=1),1,"")</f>
        <v/>
      </c>
      <c r="BP121" s="16" t="str">
        <f>IF(AND(ISNUMBER($AJ121),$AJ121=1,$T121=1),1,"")</f>
        <v/>
      </c>
      <c r="BQ121" s="16" t="str">
        <f>IF(AND(ISNUMBER($AK121),$AK121=1,$U121=1),1,"")</f>
        <v/>
      </c>
      <c r="BR121" s="16" t="str">
        <f>IF(AND(ISNUMBER($AL121),$AL121=1,$V121=1),1,"")</f>
        <v/>
      </c>
      <c r="BS121" s="16" t="str">
        <f>IF(AND(ISNUMBER($AM121),$AM121=1,$W121=1),1,"")</f>
        <v/>
      </c>
      <c r="BT121" s="16" t="str">
        <f>IF(AND(ISNUMBER($AN121),$AN121=1,$X121=1),1,"")</f>
        <v/>
      </c>
      <c r="BU121" s="35" t="str">
        <f t="shared" si="3"/>
        <v/>
      </c>
    </row>
    <row r="122" spans="1:73" customFormat="1" x14ac:dyDescent="0.2">
      <c r="A122" s="1">
        <v>121</v>
      </c>
      <c r="B122" s="1">
        <v>1</v>
      </c>
      <c r="C122" s="1">
        <v>0</v>
      </c>
      <c r="D122" s="1">
        <v>0</v>
      </c>
      <c r="E122" s="2"/>
      <c r="F122">
        <v>121</v>
      </c>
      <c r="G122" t="s">
        <v>21</v>
      </c>
      <c r="H122" t="s">
        <v>22</v>
      </c>
      <c r="I122">
        <v>12</v>
      </c>
      <c r="J122">
        <v>28</v>
      </c>
      <c r="K122" s="31">
        <v>14</v>
      </c>
      <c r="L122">
        <v>4</v>
      </c>
      <c r="M122">
        <v>54</v>
      </c>
      <c r="N122">
        <v>31</v>
      </c>
      <c r="O122" s="2"/>
      <c r="R122">
        <v>0</v>
      </c>
      <c r="S122">
        <v>0</v>
      </c>
      <c r="T122">
        <v>0</v>
      </c>
      <c r="U122">
        <v>1</v>
      </c>
      <c r="V122">
        <v>1</v>
      </c>
      <c r="W122">
        <v>2</v>
      </c>
      <c r="X122" s="25">
        <v>0</v>
      </c>
      <c r="Y122" t="str">
        <f t="shared" si="2"/>
        <v>https://github.com/apigee-127/swagger-test-templates/commit/dc6036d946ae4a231e47c09cb4d6f193458f5531</v>
      </c>
      <c r="Z122" t="s">
        <v>365</v>
      </c>
      <c r="AA122" s="2"/>
      <c r="AR122" s="30" t="s">
        <v>365</v>
      </c>
      <c r="AS122" t="str">
        <f>IF(AND(ISNUMBER($AH122),$AH122=0,$R122=0),1,"")</f>
        <v/>
      </c>
      <c r="AT122" t="str">
        <f>IF(AND(ISNUMBER($AI122),$AI122=0,$S122=0),1,"")</f>
        <v/>
      </c>
      <c r="AU122" t="str">
        <f>IF(AND(ISNUMBER($AJ122),$AJ122=0,$T122=0),1,"")</f>
        <v/>
      </c>
      <c r="AV122" t="str">
        <f>IF(AND(ISNUMBER($AK122),$AK122=0,$U122=0),1,"")</f>
        <v/>
      </c>
      <c r="AW122" t="str">
        <f>IF(AND(ISNUMBER($AL122),$AL122=0,$V122=0),1,"")</f>
        <v/>
      </c>
      <c r="AX122" t="str">
        <f>IF(AND(ISNUMBER($AM122),$AM122=0,$W122=0),1,"")</f>
        <v/>
      </c>
      <c r="AY122" t="str">
        <f>IF(AND(ISNUMBER($AN122),$AN122=0,$X122=0),1,"")</f>
        <v/>
      </c>
      <c r="AZ122" s="1" t="str">
        <f>IF(AND(ISNUMBER($AH122),$AH122=0,$R122=1),1,"")</f>
        <v/>
      </c>
      <c r="BA122" s="1" t="str">
        <f>IF(AND(ISNUMBER($AI122),$AI122=0,$S122=1),1,"")</f>
        <v/>
      </c>
      <c r="BB122" s="1" t="str">
        <f>IF(AND(ISNUMBER($AJ122),$AJ122=0,$T122=1),1,"")</f>
        <v/>
      </c>
      <c r="BC122" s="1" t="str">
        <f>IF(AND(ISNUMBER($AK122),$AK122=0,$U122=1),1,"")</f>
        <v/>
      </c>
      <c r="BD122" s="1" t="str">
        <f>IF(AND(ISNUMBER($AL122),$AL122=0,$V122=1),1,"")</f>
        <v/>
      </c>
      <c r="BE122" s="1" t="str">
        <f>IF(AND(ISNUMBER($AM122),$AM122=0,$W122=1),1,"")</f>
        <v/>
      </c>
      <c r="BF122" s="1" t="str">
        <f>IF(AND(ISNUMBER($AN122),$AN122=0,$X122=1),1,"")</f>
        <v/>
      </c>
      <c r="BG122" t="str">
        <f>IF(AND(ISNUMBER($AH122),$AH122=1,$R122=0),1,"")</f>
        <v/>
      </c>
      <c r="BH122" t="str">
        <f>IF(AND(ISNUMBER($AI122),$AI122=1,$S122=0),1,"")</f>
        <v/>
      </c>
      <c r="BI122" t="str">
        <f>IF(AND(ISNUMBER($AJ122),$AJ122=1,$T122=0),1,"")</f>
        <v/>
      </c>
      <c r="BJ122" t="str">
        <f>IF(AND(ISNUMBER($AK122),$AK122=1,$U122=0),1,"")</f>
        <v/>
      </c>
      <c r="BK122" t="str">
        <f>IF(AND(ISNUMBER($AL122),$AL122=1,$V122=0),1,"")</f>
        <v/>
      </c>
      <c r="BL122" t="str">
        <f>IF(AND(ISNUMBER($AM122),$AM122=1,$W122=0),1,"")</f>
        <v/>
      </c>
      <c r="BM122" t="str">
        <f>IF(AND(ISNUMBER($AN122),$AN122=1,$X122=0),1,"")</f>
        <v/>
      </c>
      <c r="BN122" s="16" t="str">
        <f>IF(AND(ISNUMBER($AH122),$AH122=1,$R122=1),1,"")</f>
        <v/>
      </c>
      <c r="BO122" s="16" t="str">
        <f>IF(AND(ISNUMBER($AI122),$AI122=1,$S122=1),1,"")</f>
        <v/>
      </c>
      <c r="BP122" s="16" t="str">
        <f>IF(AND(ISNUMBER($AJ122),$AJ122=1,$T122=1),1,"")</f>
        <v/>
      </c>
      <c r="BQ122" s="16" t="str">
        <f>IF(AND(ISNUMBER($AK122),$AK122=1,$U122=1),1,"")</f>
        <v/>
      </c>
      <c r="BR122" s="16" t="str">
        <f>IF(AND(ISNUMBER($AL122),$AL122=1,$V122=1),1,"")</f>
        <v/>
      </c>
      <c r="BS122" s="16" t="str">
        <f>IF(AND(ISNUMBER($AM122),$AM122=1,$W122=1),1,"")</f>
        <v/>
      </c>
      <c r="BT122" s="16" t="str">
        <f>IF(AND(ISNUMBER($AN122),$AN122=1,$X122=1),1,"")</f>
        <v/>
      </c>
      <c r="BU122" s="35" t="str">
        <f t="shared" si="3"/>
        <v/>
      </c>
    </row>
    <row r="123" spans="1:73" customFormat="1" x14ac:dyDescent="0.2">
      <c r="A123" s="1">
        <v>122</v>
      </c>
      <c r="B123" s="1">
        <v>1</v>
      </c>
      <c r="C123" s="1">
        <v>0</v>
      </c>
      <c r="D123" s="1">
        <v>1</v>
      </c>
      <c r="E123" s="2"/>
      <c r="F123">
        <v>122</v>
      </c>
      <c r="G123" t="s">
        <v>21</v>
      </c>
      <c r="H123" t="s">
        <v>22</v>
      </c>
      <c r="I123">
        <v>12</v>
      </c>
      <c r="J123">
        <v>28</v>
      </c>
      <c r="K123" s="31">
        <v>14</v>
      </c>
      <c r="L123">
        <v>5</v>
      </c>
      <c r="M123">
        <v>54</v>
      </c>
      <c r="N123">
        <v>40</v>
      </c>
      <c r="O123" s="2"/>
      <c r="R123">
        <v>0</v>
      </c>
      <c r="S123">
        <v>0</v>
      </c>
      <c r="T123">
        <v>0</v>
      </c>
      <c r="U123">
        <v>1</v>
      </c>
      <c r="V123">
        <v>1</v>
      </c>
      <c r="W123">
        <v>2</v>
      </c>
      <c r="X123" s="25">
        <v>0</v>
      </c>
      <c r="Y123" t="str">
        <f t="shared" si="2"/>
        <v>https://github.com/apigee-127/swagger-test-templates/commit/dc6036d946ae4a231e47c09cb4d6f193458f5531</v>
      </c>
      <c r="Z123" t="s">
        <v>365</v>
      </c>
      <c r="AA123" s="2"/>
      <c r="AH123">
        <v>0</v>
      </c>
      <c r="AI123">
        <v>0</v>
      </c>
      <c r="AJ123">
        <v>1</v>
      </c>
      <c r="AK123">
        <v>0</v>
      </c>
      <c r="AL123">
        <v>1</v>
      </c>
      <c r="AM123">
        <v>2</v>
      </c>
      <c r="AN123">
        <v>0</v>
      </c>
      <c r="AR123" s="30" t="s">
        <v>365</v>
      </c>
      <c r="AS123">
        <f>IF(AND(ISNUMBER($AH123),$AH123=0,$R123=0),1,"")</f>
        <v>1</v>
      </c>
      <c r="AT123">
        <f>IF(AND(ISNUMBER($AI123),$AI123=0,$S123=0),1,"")</f>
        <v>1</v>
      </c>
      <c r="AU123" t="str">
        <f>IF(AND(ISNUMBER($AJ123),$AJ123=0,$T123=0),1,"")</f>
        <v/>
      </c>
      <c r="AV123" t="str">
        <f>IF(AND(ISNUMBER($AK123),$AK123=0,$U123=0),1,"")</f>
        <v/>
      </c>
      <c r="AW123" t="str">
        <f>IF(AND(ISNUMBER($AL123),$AL123=0,$V123=0),1,"")</f>
        <v/>
      </c>
      <c r="AX123" t="str">
        <f>IF(AND(ISNUMBER($AM123),$AM123=0,$W123=0),1,"")</f>
        <v/>
      </c>
      <c r="AY123">
        <f>IF(AND(ISNUMBER($AN123),$AN123=0,$X123=0),1,"")</f>
        <v>1</v>
      </c>
      <c r="AZ123" s="1" t="str">
        <f>IF(AND(ISNUMBER($AH123),$AH123=0,$R123=1),1,"")</f>
        <v/>
      </c>
      <c r="BA123" s="1" t="str">
        <f>IF(AND(ISNUMBER($AI123),$AI123=0,$S123=1),1,"")</f>
        <v/>
      </c>
      <c r="BB123" s="1" t="str">
        <f>IF(AND(ISNUMBER($AJ123),$AJ123=0,$T123=1),1,"")</f>
        <v/>
      </c>
      <c r="BC123" s="1">
        <f>IF(AND(ISNUMBER($AK123),$AK123=0,$U123=1),1,"")</f>
        <v>1</v>
      </c>
      <c r="BD123" s="1" t="str">
        <f>IF(AND(ISNUMBER($AL123),$AL123=0,$V123=1),1,"")</f>
        <v/>
      </c>
      <c r="BE123" s="1" t="str">
        <f>IF(AND(ISNUMBER($AM123),$AM123=0,$W123=1),1,"")</f>
        <v/>
      </c>
      <c r="BF123" s="1" t="str">
        <f>IF(AND(ISNUMBER($AN123),$AN123=0,$X123=1),1,"")</f>
        <v/>
      </c>
      <c r="BG123" t="str">
        <f>IF(AND(ISNUMBER($AH123),$AH123=1,$R123=0),1,"")</f>
        <v/>
      </c>
      <c r="BH123" t="str">
        <f>IF(AND(ISNUMBER($AI123),$AI123=1,$S123=0),1,"")</f>
        <v/>
      </c>
      <c r="BI123">
        <f>IF(AND(ISNUMBER($AJ123),$AJ123=1,$T123=0),1,"")</f>
        <v>1</v>
      </c>
      <c r="BJ123" t="str">
        <f>IF(AND(ISNUMBER($AK123),$AK123=1,$U123=0),1,"")</f>
        <v/>
      </c>
      <c r="BK123" t="str">
        <f>IF(AND(ISNUMBER($AL123),$AL123=1,$V123=0),1,"")</f>
        <v/>
      </c>
      <c r="BL123" t="str">
        <f>IF(AND(ISNUMBER($AM123),$AM123=1,$W123=0),1,"")</f>
        <v/>
      </c>
      <c r="BM123" t="str">
        <f>IF(AND(ISNUMBER($AN123),$AN123=1,$X123=0),1,"")</f>
        <v/>
      </c>
      <c r="BN123" s="16" t="str">
        <f>IF(AND(ISNUMBER($AH123),$AH123=1,$R123=1),1,"")</f>
        <v/>
      </c>
      <c r="BO123" s="16" t="str">
        <f>IF(AND(ISNUMBER($AI123),$AI123=1,$S123=1),1,"")</f>
        <v/>
      </c>
      <c r="BP123" s="16" t="str">
        <f>IF(AND(ISNUMBER($AJ123),$AJ123=1,$T123=1),1,"")</f>
        <v/>
      </c>
      <c r="BQ123" s="16" t="str">
        <f>IF(AND(ISNUMBER($AK123),$AK123=1,$U123=1),1,"")</f>
        <v/>
      </c>
      <c r="BR123" s="16">
        <f>IF(AND(ISNUMBER($AL123),$AL123=1,$V123=1),1,"")</f>
        <v>1</v>
      </c>
      <c r="BS123" s="16" t="str">
        <f>IF(AND(ISNUMBER($AM123),$AM123=1,$W123=1),1,"")</f>
        <v/>
      </c>
      <c r="BT123" s="16" t="str">
        <f>IF(AND(ISNUMBER($AN123),$AN123=1,$X123=1),1,"")</f>
        <v/>
      </c>
      <c r="BU123" s="35">
        <f t="shared" si="3"/>
        <v>4</v>
      </c>
    </row>
    <row r="124" spans="1:73" customFormat="1" x14ac:dyDescent="0.2">
      <c r="A124" s="1">
        <v>123</v>
      </c>
      <c r="B124" s="1">
        <v>0</v>
      </c>
      <c r="C124" s="1">
        <v>0</v>
      </c>
      <c r="D124" s="1">
        <v>0</v>
      </c>
      <c r="E124" s="2"/>
      <c r="F124">
        <v>123</v>
      </c>
      <c r="G124" t="s">
        <v>21</v>
      </c>
      <c r="H124" t="s">
        <v>22</v>
      </c>
      <c r="I124">
        <v>12</v>
      </c>
      <c r="J124">
        <v>28</v>
      </c>
      <c r="K124" s="31">
        <v>14</v>
      </c>
      <c r="L124">
        <v>6</v>
      </c>
      <c r="M124">
        <v>54</v>
      </c>
      <c r="N124">
        <v>49</v>
      </c>
      <c r="O124" s="2"/>
      <c r="X124" s="25"/>
      <c r="Y124" t="str">
        <f t="shared" si="2"/>
        <v>https://github.com/apigee-127/swagger-test-templates/commit/dc6036d946ae4a231e47c09cb4d6f193458f5531</v>
      </c>
      <c r="Z124" t="s">
        <v>365</v>
      </c>
      <c r="AA124" s="2"/>
      <c r="AR124" s="30" t="s">
        <v>365</v>
      </c>
      <c r="AS124" t="str">
        <f>IF(AND(ISNUMBER($AH124),$AH124=0,$R124=0),1,"")</f>
        <v/>
      </c>
      <c r="AT124" t="str">
        <f>IF(AND(ISNUMBER($AI124),$AI124=0,$S124=0),1,"")</f>
        <v/>
      </c>
      <c r="AU124" t="str">
        <f>IF(AND(ISNUMBER($AJ124),$AJ124=0,$T124=0),1,"")</f>
        <v/>
      </c>
      <c r="AV124" t="str">
        <f>IF(AND(ISNUMBER($AK124),$AK124=0,$U124=0),1,"")</f>
        <v/>
      </c>
      <c r="AW124" t="str">
        <f>IF(AND(ISNUMBER($AL124),$AL124=0,$V124=0),1,"")</f>
        <v/>
      </c>
      <c r="AX124" t="str">
        <f>IF(AND(ISNUMBER($AM124),$AM124=0,$W124=0),1,"")</f>
        <v/>
      </c>
      <c r="AY124" t="str">
        <f>IF(AND(ISNUMBER($AN124),$AN124=0,$X124=0),1,"")</f>
        <v/>
      </c>
      <c r="AZ124" s="1" t="str">
        <f>IF(AND(ISNUMBER($AH124),$AH124=0,$R124=1),1,"")</f>
        <v/>
      </c>
      <c r="BA124" s="1" t="str">
        <f>IF(AND(ISNUMBER($AI124),$AI124=0,$S124=1),1,"")</f>
        <v/>
      </c>
      <c r="BB124" s="1" t="str">
        <f>IF(AND(ISNUMBER($AJ124),$AJ124=0,$T124=1),1,"")</f>
        <v/>
      </c>
      <c r="BC124" s="1" t="str">
        <f>IF(AND(ISNUMBER($AK124),$AK124=0,$U124=1),1,"")</f>
        <v/>
      </c>
      <c r="BD124" s="1" t="str">
        <f>IF(AND(ISNUMBER($AL124),$AL124=0,$V124=1),1,"")</f>
        <v/>
      </c>
      <c r="BE124" s="1" t="str">
        <f>IF(AND(ISNUMBER($AM124),$AM124=0,$W124=1),1,"")</f>
        <v/>
      </c>
      <c r="BF124" s="1" t="str">
        <f>IF(AND(ISNUMBER($AN124),$AN124=0,$X124=1),1,"")</f>
        <v/>
      </c>
      <c r="BG124" t="str">
        <f>IF(AND(ISNUMBER($AH124),$AH124=1,$R124=0),1,"")</f>
        <v/>
      </c>
      <c r="BH124" t="str">
        <f>IF(AND(ISNUMBER($AI124),$AI124=1,$S124=0),1,"")</f>
        <v/>
      </c>
      <c r="BI124" t="str">
        <f>IF(AND(ISNUMBER($AJ124),$AJ124=1,$T124=0),1,"")</f>
        <v/>
      </c>
      <c r="BJ124" t="str">
        <f>IF(AND(ISNUMBER($AK124),$AK124=1,$U124=0),1,"")</f>
        <v/>
      </c>
      <c r="BK124" t="str">
        <f>IF(AND(ISNUMBER($AL124),$AL124=1,$V124=0),1,"")</f>
        <v/>
      </c>
      <c r="BL124" t="str">
        <f>IF(AND(ISNUMBER($AM124),$AM124=1,$W124=0),1,"")</f>
        <v/>
      </c>
      <c r="BM124" t="str">
        <f>IF(AND(ISNUMBER($AN124),$AN124=1,$X124=0),1,"")</f>
        <v/>
      </c>
      <c r="BN124" s="16" t="str">
        <f>IF(AND(ISNUMBER($AH124),$AH124=1,$R124=1),1,"")</f>
        <v/>
      </c>
      <c r="BO124" s="16" t="str">
        <f>IF(AND(ISNUMBER($AI124),$AI124=1,$S124=1),1,"")</f>
        <v/>
      </c>
      <c r="BP124" s="16" t="str">
        <f>IF(AND(ISNUMBER($AJ124),$AJ124=1,$T124=1),1,"")</f>
        <v/>
      </c>
      <c r="BQ124" s="16" t="str">
        <f>IF(AND(ISNUMBER($AK124),$AK124=1,$U124=1),1,"")</f>
        <v/>
      </c>
      <c r="BR124" s="16" t="str">
        <f>IF(AND(ISNUMBER($AL124),$AL124=1,$V124=1),1,"")</f>
        <v/>
      </c>
      <c r="BS124" s="16" t="str">
        <f>IF(AND(ISNUMBER($AM124),$AM124=1,$W124=1),1,"")</f>
        <v/>
      </c>
      <c r="BT124" s="16" t="str">
        <f>IF(AND(ISNUMBER($AN124),$AN124=1,$X124=1),1,"")</f>
        <v/>
      </c>
      <c r="BU124" s="35" t="str">
        <f t="shared" si="3"/>
        <v/>
      </c>
    </row>
    <row r="125" spans="1:73" customFormat="1" x14ac:dyDescent="0.2">
      <c r="A125" s="1">
        <v>124</v>
      </c>
      <c r="B125" s="1">
        <v>0</v>
      </c>
      <c r="C125" s="1">
        <v>0</v>
      </c>
      <c r="D125" s="1">
        <v>0</v>
      </c>
      <c r="E125" s="2"/>
      <c r="F125">
        <v>124</v>
      </c>
      <c r="G125" t="s">
        <v>21</v>
      </c>
      <c r="H125" t="s">
        <v>22</v>
      </c>
      <c r="I125">
        <v>12</v>
      </c>
      <c r="J125">
        <v>28</v>
      </c>
      <c r="K125" s="31">
        <v>15</v>
      </c>
      <c r="L125">
        <v>1</v>
      </c>
      <c r="M125">
        <v>54</v>
      </c>
      <c r="N125">
        <v>4</v>
      </c>
      <c r="O125" s="2"/>
      <c r="X125" s="25"/>
      <c r="Y125" t="str">
        <f t="shared" si="2"/>
        <v>https://github.com/apigee-127/swagger-test-templates/commit/dc6036d946ae4a231e47c09cb4d6f193458f5531</v>
      </c>
      <c r="Z125" t="s">
        <v>365</v>
      </c>
      <c r="AA125" s="2"/>
      <c r="AR125" s="30" t="s">
        <v>365</v>
      </c>
      <c r="AS125" t="str">
        <f>IF(AND(ISNUMBER($AH125),$AH125=0,$R125=0),1,"")</f>
        <v/>
      </c>
      <c r="AT125" t="str">
        <f>IF(AND(ISNUMBER($AI125),$AI125=0,$S125=0),1,"")</f>
        <v/>
      </c>
      <c r="AU125" t="str">
        <f>IF(AND(ISNUMBER($AJ125),$AJ125=0,$T125=0),1,"")</f>
        <v/>
      </c>
      <c r="AV125" t="str">
        <f>IF(AND(ISNUMBER($AK125),$AK125=0,$U125=0),1,"")</f>
        <v/>
      </c>
      <c r="AW125" t="str">
        <f>IF(AND(ISNUMBER($AL125),$AL125=0,$V125=0),1,"")</f>
        <v/>
      </c>
      <c r="AX125" t="str">
        <f>IF(AND(ISNUMBER($AM125),$AM125=0,$W125=0),1,"")</f>
        <v/>
      </c>
      <c r="AY125" t="str">
        <f>IF(AND(ISNUMBER($AN125),$AN125=0,$X125=0),1,"")</f>
        <v/>
      </c>
      <c r="AZ125" s="1" t="str">
        <f>IF(AND(ISNUMBER($AH125),$AH125=0,$R125=1),1,"")</f>
        <v/>
      </c>
      <c r="BA125" s="1" t="str">
        <f>IF(AND(ISNUMBER($AI125),$AI125=0,$S125=1),1,"")</f>
        <v/>
      </c>
      <c r="BB125" s="1" t="str">
        <f>IF(AND(ISNUMBER($AJ125),$AJ125=0,$T125=1),1,"")</f>
        <v/>
      </c>
      <c r="BC125" s="1" t="str">
        <f>IF(AND(ISNUMBER($AK125),$AK125=0,$U125=1),1,"")</f>
        <v/>
      </c>
      <c r="BD125" s="1" t="str">
        <f>IF(AND(ISNUMBER($AL125),$AL125=0,$V125=1),1,"")</f>
        <v/>
      </c>
      <c r="BE125" s="1" t="str">
        <f>IF(AND(ISNUMBER($AM125),$AM125=0,$W125=1),1,"")</f>
        <v/>
      </c>
      <c r="BF125" s="1" t="str">
        <f>IF(AND(ISNUMBER($AN125),$AN125=0,$X125=1),1,"")</f>
        <v/>
      </c>
      <c r="BG125" t="str">
        <f>IF(AND(ISNUMBER($AH125),$AH125=1,$R125=0),1,"")</f>
        <v/>
      </c>
      <c r="BH125" t="str">
        <f>IF(AND(ISNUMBER($AI125),$AI125=1,$S125=0),1,"")</f>
        <v/>
      </c>
      <c r="BI125" t="str">
        <f>IF(AND(ISNUMBER($AJ125),$AJ125=1,$T125=0),1,"")</f>
        <v/>
      </c>
      <c r="BJ125" t="str">
        <f>IF(AND(ISNUMBER($AK125),$AK125=1,$U125=0),1,"")</f>
        <v/>
      </c>
      <c r="BK125" t="str">
        <f>IF(AND(ISNUMBER($AL125),$AL125=1,$V125=0),1,"")</f>
        <v/>
      </c>
      <c r="BL125" t="str">
        <f>IF(AND(ISNUMBER($AM125),$AM125=1,$W125=0),1,"")</f>
        <v/>
      </c>
      <c r="BM125" t="str">
        <f>IF(AND(ISNUMBER($AN125),$AN125=1,$X125=0),1,"")</f>
        <v/>
      </c>
      <c r="BN125" s="16" t="str">
        <f>IF(AND(ISNUMBER($AH125),$AH125=1,$R125=1),1,"")</f>
        <v/>
      </c>
      <c r="BO125" s="16" t="str">
        <f>IF(AND(ISNUMBER($AI125),$AI125=1,$S125=1),1,"")</f>
        <v/>
      </c>
      <c r="BP125" s="16" t="str">
        <f>IF(AND(ISNUMBER($AJ125),$AJ125=1,$T125=1),1,"")</f>
        <v/>
      </c>
      <c r="BQ125" s="16" t="str">
        <f>IF(AND(ISNUMBER($AK125),$AK125=1,$U125=1),1,"")</f>
        <v/>
      </c>
      <c r="BR125" s="16" t="str">
        <f>IF(AND(ISNUMBER($AL125),$AL125=1,$V125=1),1,"")</f>
        <v/>
      </c>
      <c r="BS125" s="16" t="str">
        <f>IF(AND(ISNUMBER($AM125),$AM125=1,$W125=1),1,"")</f>
        <v/>
      </c>
      <c r="BT125" s="16" t="str">
        <f>IF(AND(ISNUMBER($AN125),$AN125=1,$X125=1),1,"")</f>
        <v/>
      </c>
      <c r="BU125" s="35" t="str">
        <f t="shared" si="3"/>
        <v/>
      </c>
    </row>
    <row r="126" spans="1:73" customFormat="1" x14ac:dyDescent="0.2">
      <c r="A126" s="1">
        <v>125</v>
      </c>
      <c r="B126" s="1">
        <v>0</v>
      </c>
      <c r="C126" s="1">
        <v>0</v>
      </c>
      <c r="D126" s="1">
        <v>0</v>
      </c>
      <c r="E126" s="2"/>
      <c r="F126">
        <v>125</v>
      </c>
      <c r="G126" t="s">
        <v>21</v>
      </c>
      <c r="H126" t="s">
        <v>22</v>
      </c>
      <c r="I126">
        <v>12</v>
      </c>
      <c r="J126">
        <v>28</v>
      </c>
      <c r="K126" s="31">
        <v>15</v>
      </c>
      <c r="L126">
        <v>2</v>
      </c>
      <c r="M126">
        <v>54</v>
      </c>
      <c r="N126">
        <v>13</v>
      </c>
      <c r="O126" s="2"/>
      <c r="X126" s="25"/>
      <c r="Y126" t="str">
        <f t="shared" si="2"/>
        <v>https://github.com/apigee-127/swagger-test-templates/commit/dc6036d946ae4a231e47c09cb4d6f193458f5531</v>
      </c>
      <c r="Z126" t="s">
        <v>365</v>
      </c>
      <c r="AA126" s="2"/>
      <c r="AR126" s="30" t="s">
        <v>365</v>
      </c>
      <c r="AS126" t="str">
        <f>IF(AND(ISNUMBER($AH126),$AH126=0,$R126=0),1,"")</f>
        <v/>
      </c>
      <c r="AT126" t="str">
        <f>IF(AND(ISNUMBER($AI126),$AI126=0,$S126=0),1,"")</f>
        <v/>
      </c>
      <c r="AU126" t="str">
        <f>IF(AND(ISNUMBER($AJ126),$AJ126=0,$T126=0),1,"")</f>
        <v/>
      </c>
      <c r="AV126" t="str">
        <f>IF(AND(ISNUMBER($AK126),$AK126=0,$U126=0),1,"")</f>
        <v/>
      </c>
      <c r="AW126" t="str">
        <f>IF(AND(ISNUMBER($AL126),$AL126=0,$V126=0),1,"")</f>
        <v/>
      </c>
      <c r="AX126" t="str">
        <f>IF(AND(ISNUMBER($AM126),$AM126=0,$W126=0),1,"")</f>
        <v/>
      </c>
      <c r="AY126" t="str">
        <f>IF(AND(ISNUMBER($AN126),$AN126=0,$X126=0),1,"")</f>
        <v/>
      </c>
      <c r="AZ126" s="1" t="str">
        <f>IF(AND(ISNUMBER($AH126),$AH126=0,$R126=1),1,"")</f>
        <v/>
      </c>
      <c r="BA126" s="1" t="str">
        <f>IF(AND(ISNUMBER($AI126),$AI126=0,$S126=1),1,"")</f>
        <v/>
      </c>
      <c r="BB126" s="1" t="str">
        <f>IF(AND(ISNUMBER($AJ126),$AJ126=0,$T126=1),1,"")</f>
        <v/>
      </c>
      <c r="BC126" s="1" t="str">
        <f>IF(AND(ISNUMBER($AK126),$AK126=0,$U126=1),1,"")</f>
        <v/>
      </c>
      <c r="BD126" s="1" t="str">
        <f>IF(AND(ISNUMBER($AL126),$AL126=0,$V126=1),1,"")</f>
        <v/>
      </c>
      <c r="BE126" s="1" t="str">
        <f>IF(AND(ISNUMBER($AM126),$AM126=0,$W126=1),1,"")</f>
        <v/>
      </c>
      <c r="BF126" s="1" t="str">
        <f>IF(AND(ISNUMBER($AN126),$AN126=0,$X126=1),1,"")</f>
        <v/>
      </c>
      <c r="BG126" t="str">
        <f>IF(AND(ISNUMBER($AH126),$AH126=1,$R126=0),1,"")</f>
        <v/>
      </c>
      <c r="BH126" t="str">
        <f>IF(AND(ISNUMBER($AI126),$AI126=1,$S126=0),1,"")</f>
        <v/>
      </c>
      <c r="BI126" t="str">
        <f>IF(AND(ISNUMBER($AJ126),$AJ126=1,$T126=0),1,"")</f>
        <v/>
      </c>
      <c r="BJ126" t="str">
        <f>IF(AND(ISNUMBER($AK126),$AK126=1,$U126=0),1,"")</f>
        <v/>
      </c>
      <c r="BK126" t="str">
        <f>IF(AND(ISNUMBER($AL126),$AL126=1,$V126=0),1,"")</f>
        <v/>
      </c>
      <c r="BL126" t="str">
        <f>IF(AND(ISNUMBER($AM126),$AM126=1,$W126=0),1,"")</f>
        <v/>
      </c>
      <c r="BM126" t="str">
        <f>IF(AND(ISNUMBER($AN126),$AN126=1,$X126=0),1,"")</f>
        <v/>
      </c>
      <c r="BN126" s="16" t="str">
        <f>IF(AND(ISNUMBER($AH126),$AH126=1,$R126=1),1,"")</f>
        <v/>
      </c>
      <c r="BO126" s="16" t="str">
        <f>IF(AND(ISNUMBER($AI126),$AI126=1,$S126=1),1,"")</f>
        <v/>
      </c>
      <c r="BP126" s="16" t="str">
        <f>IF(AND(ISNUMBER($AJ126),$AJ126=1,$T126=1),1,"")</f>
        <v/>
      </c>
      <c r="BQ126" s="16" t="str">
        <f>IF(AND(ISNUMBER($AK126),$AK126=1,$U126=1),1,"")</f>
        <v/>
      </c>
      <c r="BR126" s="16" t="str">
        <f>IF(AND(ISNUMBER($AL126),$AL126=1,$V126=1),1,"")</f>
        <v/>
      </c>
      <c r="BS126" s="16" t="str">
        <f>IF(AND(ISNUMBER($AM126),$AM126=1,$W126=1),1,"")</f>
        <v/>
      </c>
      <c r="BT126" s="16" t="str">
        <f>IF(AND(ISNUMBER($AN126),$AN126=1,$X126=1),1,"")</f>
        <v/>
      </c>
      <c r="BU126" s="35" t="str">
        <f t="shared" si="3"/>
        <v/>
      </c>
    </row>
    <row r="127" spans="1:73" customFormat="1" x14ac:dyDescent="0.2">
      <c r="A127" s="1">
        <v>126</v>
      </c>
      <c r="B127" s="1">
        <v>1</v>
      </c>
      <c r="C127" s="1">
        <v>0</v>
      </c>
      <c r="D127" s="1">
        <v>0</v>
      </c>
      <c r="E127" s="2"/>
      <c r="F127">
        <v>126</v>
      </c>
      <c r="G127" t="s">
        <v>21</v>
      </c>
      <c r="H127" t="s">
        <v>22</v>
      </c>
      <c r="I127">
        <v>12</v>
      </c>
      <c r="J127">
        <v>28</v>
      </c>
      <c r="K127" s="31">
        <v>15</v>
      </c>
      <c r="L127">
        <v>3</v>
      </c>
      <c r="M127">
        <v>54</v>
      </c>
      <c r="N127">
        <v>22</v>
      </c>
      <c r="O127" s="2"/>
      <c r="R127">
        <v>0</v>
      </c>
      <c r="S127">
        <v>0</v>
      </c>
      <c r="T127">
        <v>0</v>
      </c>
      <c r="U127">
        <v>1</v>
      </c>
      <c r="V127">
        <v>1</v>
      </c>
      <c r="W127">
        <v>2</v>
      </c>
      <c r="X127" s="25">
        <v>0</v>
      </c>
      <c r="Y127" t="str">
        <f t="shared" si="2"/>
        <v>https://github.com/apigee-127/swagger-test-templates/commit/dc6036d946ae4a231e47c09cb4d6f193458f5531</v>
      </c>
      <c r="Z127" t="s">
        <v>365</v>
      </c>
      <c r="AA127" s="2"/>
      <c r="AR127" s="30" t="s">
        <v>365</v>
      </c>
      <c r="AS127" t="str">
        <f>IF(AND(ISNUMBER($AH127),$AH127=0,$R127=0),1,"")</f>
        <v/>
      </c>
      <c r="AT127" t="str">
        <f>IF(AND(ISNUMBER($AI127),$AI127=0,$S127=0),1,"")</f>
        <v/>
      </c>
      <c r="AU127" t="str">
        <f>IF(AND(ISNUMBER($AJ127),$AJ127=0,$T127=0),1,"")</f>
        <v/>
      </c>
      <c r="AV127" t="str">
        <f>IF(AND(ISNUMBER($AK127),$AK127=0,$U127=0),1,"")</f>
        <v/>
      </c>
      <c r="AW127" t="str">
        <f>IF(AND(ISNUMBER($AL127),$AL127=0,$V127=0),1,"")</f>
        <v/>
      </c>
      <c r="AX127" t="str">
        <f>IF(AND(ISNUMBER($AM127),$AM127=0,$W127=0),1,"")</f>
        <v/>
      </c>
      <c r="AY127" t="str">
        <f>IF(AND(ISNUMBER($AN127),$AN127=0,$X127=0),1,"")</f>
        <v/>
      </c>
      <c r="AZ127" s="1" t="str">
        <f>IF(AND(ISNUMBER($AH127),$AH127=0,$R127=1),1,"")</f>
        <v/>
      </c>
      <c r="BA127" s="1" t="str">
        <f>IF(AND(ISNUMBER($AI127),$AI127=0,$S127=1),1,"")</f>
        <v/>
      </c>
      <c r="BB127" s="1" t="str">
        <f>IF(AND(ISNUMBER($AJ127),$AJ127=0,$T127=1),1,"")</f>
        <v/>
      </c>
      <c r="BC127" s="1" t="str">
        <f>IF(AND(ISNUMBER($AK127),$AK127=0,$U127=1),1,"")</f>
        <v/>
      </c>
      <c r="BD127" s="1" t="str">
        <f>IF(AND(ISNUMBER($AL127),$AL127=0,$V127=1),1,"")</f>
        <v/>
      </c>
      <c r="BE127" s="1" t="str">
        <f>IF(AND(ISNUMBER($AM127),$AM127=0,$W127=1),1,"")</f>
        <v/>
      </c>
      <c r="BF127" s="1" t="str">
        <f>IF(AND(ISNUMBER($AN127),$AN127=0,$X127=1),1,"")</f>
        <v/>
      </c>
      <c r="BG127" t="str">
        <f>IF(AND(ISNUMBER($AH127),$AH127=1,$R127=0),1,"")</f>
        <v/>
      </c>
      <c r="BH127" t="str">
        <f>IF(AND(ISNUMBER($AI127),$AI127=1,$S127=0),1,"")</f>
        <v/>
      </c>
      <c r="BI127" t="str">
        <f>IF(AND(ISNUMBER($AJ127),$AJ127=1,$T127=0),1,"")</f>
        <v/>
      </c>
      <c r="BJ127" t="str">
        <f>IF(AND(ISNUMBER($AK127),$AK127=1,$U127=0),1,"")</f>
        <v/>
      </c>
      <c r="BK127" t="str">
        <f>IF(AND(ISNUMBER($AL127),$AL127=1,$V127=0),1,"")</f>
        <v/>
      </c>
      <c r="BL127" t="str">
        <f>IF(AND(ISNUMBER($AM127),$AM127=1,$W127=0),1,"")</f>
        <v/>
      </c>
      <c r="BM127" t="str">
        <f>IF(AND(ISNUMBER($AN127),$AN127=1,$X127=0),1,"")</f>
        <v/>
      </c>
      <c r="BN127" s="16" t="str">
        <f>IF(AND(ISNUMBER($AH127),$AH127=1,$R127=1),1,"")</f>
        <v/>
      </c>
      <c r="BO127" s="16" t="str">
        <f>IF(AND(ISNUMBER($AI127),$AI127=1,$S127=1),1,"")</f>
        <v/>
      </c>
      <c r="BP127" s="16" t="str">
        <f>IF(AND(ISNUMBER($AJ127),$AJ127=1,$T127=1),1,"")</f>
        <v/>
      </c>
      <c r="BQ127" s="16" t="str">
        <f>IF(AND(ISNUMBER($AK127),$AK127=1,$U127=1),1,"")</f>
        <v/>
      </c>
      <c r="BR127" s="16" t="str">
        <f>IF(AND(ISNUMBER($AL127),$AL127=1,$V127=1),1,"")</f>
        <v/>
      </c>
      <c r="BS127" s="16" t="str">
        <f>IF(AND(ISNUMBER($AM127),$AM127=1,$W127=1),1,"")</f>
        <v/>
      </c>
      <c r="BT127" s="16" t="str">
        <f>IF(AND(ISNUMBER($AN127),$AN127=1,$X127=1),1,"")</f>
        <v/>
      </c>
      <c r="BU127" s="35" t="str">
        <f t="shared" si="3"/>
        <v/>
      </c>
    </row>
    <row r="128" spans="1:73" customFormat="1" x14ac:dyDescent="0.2">
      <c r="A128" s="1">
        <v>127</v>
      </c>
      <c r="B128" s="1">
        <v>1</v>
      </c>
      <c r="C128" s="1">
        <v>1</v>
      </c>
      <c r="D128" s="1">
        <v>0</v>
      </c>
      <c r="E128" s="2"/>
      <c r="F128">
        <v>127</v>
      </c>
      <c r="G128" t="s">
        <v>21</v>
      </c>
      <c r="H128" t="s">
        <v>22</v>
      </c>
      <c r="I128">
        <v>12</v>
      </c>
      <c r="J128">
        <v>28</v>
      </c>
      <c r="K128" s="31">
        <v>15</v>
      </c>
      <c r="L128">
        <v>4</v>
      </c>
      <c r="M128">
        <v>54</v>
      </c>
      <c r="N128">
        <v>31</v>
      </c>
      <c r="O128" s="2"/>
      <c r="R128">
        <v>0</v>
      </c>
      <c r="S128">
        <v>0</v>
      </c>
      <c r="T128">
        <v>0</v>
      </c>
      <c r="U128">
        <v>1</v>
      </c>
      <c r="V128">
        <v>1</v>
      </c>
      <c r="W128">
        <v>2</v>
      </c>
      <c r="X128" s="25">
        <v>0</v>
      </c>
      <c r="Y128" t="str">
        <f t="shared" si="2"/>
        <v>https://github.com/apigee-127/swagger-test-templates/commit/dc6036d946ae4a231e47c09cb4d6f193458f5531</v>
      </c>
      <c r="Z128" t="s">
        <v>365</v>
      </c>
      <c r="AA128" s="2"/>
      <c r="AR128" s="30" t="s">
        <v>365</v>
      </c>
      <c r="AS128" t="str">
        <f>IF(AND(ISNUMBER($AH128),$AH128=0,$R128=0),1,"")</f>
        <v/>
      </c>
      <c r="AT128" t="str">
        <f>IF(AND(ISNUMBER($AI128),$AI128=0,$S128=0),1,"")</f>
        <v/>
      </c>
      <c r="AU128" t="str">
        <f>IF(AND(ISNUMBER($AJ128),$AJ128=0,$T128=0),1,"")</f>
        <v/>
      </c>
      <c r="AV128" t="str">
        <f>IF(AND(ISNUMBER($AK128),$AK128=0,$U128=0),1,"")</f>
        <v/>
      </c>
      <c r="AW128" t="str">
        <f>IF(AND(ISNUMBER($AL128),$AL128=0,$V128=0),1,"")</f>
        <v/>
      </c>
      <c r="AX128" t="str">
        <f>IF(AND(ISNUMBER($AM128),$AM128=0,$W128=0),1,"")</f>
        <v/>
      </c>
      <c r="AY128" t="str">
        <f>IF(AND(ISNUMBER($AN128),$AN128=0,$X128=0),1,"")</f>
        <v/>
      </c>
      <c r="AZ128" s="1" t="str">
        <f>IF(AND(ISNUMBER($AH128),$AH128=0,$R128=1),1,"")</f>
        <v/>
      </c>
      <c r="BA128" s="1" t="str">
        <f>IF(AND(ISNUMBER($AI128),$AI128=0,$S128=1),1,"")</f>
        <v/>
      </c>
      <c r="BB128" s="1" t="str">
        <f>IF(AND(ISNUMBER($AJ128),$AJ128=0,$T128=1),1,"")</f>
        <v/>
      </c>
      <c r="BC128" s="1" t="str">
        <f>IF(AND(ISNUMBER($AK128),$AK128=0,$U128=1),1,"")</f>
        <v/>
      </c>
      <c r="BD128" s="1" t="str">
        <f>IF(AND(ISNUMBER($AL128),$AL128=0,$V128=1),1,"")</f>
        <v/>
      </c>
      <c r="BE128" s="1" t="str">
        <f>IF(AND(ISNUMBER($AM128),$AM128=0,$W128=1),1,"")</f>
        <v/>
      </c>
      <c r="BF128" s="1" t="str">
        <f>IF(AND(ISNUMBER($AN128),$AN128=0,$X128=1),1,"")</f>
        <v/>
      </c>
      <c r="BG128" t="str">
        <f>IF(AND(ISNUMBER($AH128),$AH128=1,$R128=0),1,"")</f>
        <v/>
      </c>
      <c r="BH128" t="str">
        <f>IF(AND(ISNUMBER($AI128),$AI128=1,$S128=0),1,"")</f>
        <v/>
      </c>
      <c r="BI128" t="str">
        <f>IF(AND(ISNUMBER($AJ128),$AJ128=1,$T128=0),1,"")</f>
        <v/>
      </c>
      <c r="BJ128" t="str">
        <f>IF(AND(ISNUMBER($AK128),$AK128=1,$U128=0),1,"")</f>
        <v/>
      </c>
      <c r="BK128" t="str">
        <f>IF(AND(ISNUMBER($AL128),$AL128=1,$V128=0),1,"")</f>
        <v/>
      </c>
      <c r="BL128" t="str">
        <f>IF(AND(ISNUMBER($AM128),$AM128=1,$W128=0),1,"")</f>
        <v/>
      </c>
      <c r="BM128" t="str">
        <f>IF(AND(ISNUMBER($AN128),$AN128=1,$X128=0),1,"")</f>
        <v/>
      </c>
      <c r="BN128" s="16" t="str">
        <f>IF(AND(ISNUMBER($AH128),$AH128=1,$R128=1),1,"")</f>
        <v/>
      </c>
      <c r="BO128" s="16" t="str">
        <f>IF(AND(ISNUMBER($AI128),$AI128=1,$S128=1),1,"")</f>
        <v/>
      </c>
      <c r="BP128" s="16" t="str">
        <f>IF(AND(ISNUMBER($AJ128),$AJ128=1,$T128=1),1,"")</f>
        <v/>
      </c>
      <c r="BQ128" s="16" t="str">
        <f>IF(AND(ISNUMBER($AK128),$AK128=1,$U128=1),1,"")</f>
        <v/>
      </c>
      <c r="BR128" s="16" t="str">
        <f>IF(AND(ISNUMBER($AL128),$AL128=1,$V128=1),1,"")</f>
        <v/>
      </c>
      <c r="BS128" s="16" t="str">
        <f>IF(AND(ISNUMBER($AM128),$AM128=1,$W128=1),1,"")</f>
        <v/>
      </c>
      <c r="BT128" s="16" t="str">
        <f>IF(AND(ISNUMBER($AN128),$AN128=1,$X128=1),1,"")</f>
        <v/>
      </c>
      <c r="BU128" s="35" t="str">
        <f t="shared" si="3"/>
        <v/>
      </c>
    </row>
    <row r="129" spans="1:73" customFormat="1" x14ac:dyDescent="0.2">
      <c r="A129" s="1">
        <v>128</v>
      </c>
      <c r="B129" s="1">
        <v>0</v>
      </c>
      <c r="C129" s="1">
        <v>0</v>
      </c>
      <c r="D129" s="1">
        <v>0</v>
      </c>
      <c r="E129" s="2"/>
      <c r="F129">
        <v>128</v>
      </c>
      <c r="G129" t="s">
        <v>21</v>
      </c>
      <c r="H129" t="s">
        <v>22</v>
      </c>
      <c r="I129">
        <v>12</v>
      </c>
      <c r="J129">
        <v>28</v>
      </c>
      <c r="K129" s="31">
        <v>15</v>
      </c>
      <c r="L129">
        <v>5</v>
      </c>
      <c r="M129">
        <v>54</v>
      </c>
      <c r="N129">
        <v>40</v>
      </c>
      <c r="O129" s="2"/>
      <c r="X129" s="25"/>
      <c r="Y129" t="str">
        <f t="shared" si="2"/>
        <v>https://github.com/apigee-127/swagger-test-templates/commit/dc6036d946ae4a231e47c09cb4d6f193458f5531</v>
      </c>
      <c r="Z129" t="s">
        <v>365</v>
      </c>
      <c r="AA129" s="2"/>
      <c r="AR129" s="30" t="s">
        <v>365</v>
      </c>
      <c r="AS129" t="str">
        <f>IF(AND(ISNUMBER($AH129),$AH129=0,$R129=0),1,"")</f>
        <v/>
      </c>
      <c r="AT129" t="str">
        <f>IF(AND(ISNUMBER($AI129),$AI129=0,$S129=0),1,"")</f>
        <v/>
      </c>
      <c r="AU129" t="str">
        <f>IF(AND(ISNUMBER($AJ129),$AJ129=0,$T129=0),1,"")</f>
        <v/>
      </c>
      <c r="AV129" t="str">
        <f>IF(AND(ISNUMBER($AK129),$AK129=0,$U129=0),1,"")</f>
        <v/>
      </c>
      <c r="AW129" t="str">
        <f>IF(AND(ISNUMBER($AL129),$AL129=0,$V129=0),1,"")</f>
        <v/>
      </c>
      <c r="AX129" t="str">
        <f>IF(AND(ISNUMBER($AM129),$AM129=0,$W129=0),1,"")</f>
        <v/>
      </c>
      <c r="AY129" t="str">
        <f>IF(AND(ISNUMBER($AN129),$AN129=0,$X129=0),1,"")</f>
        <v/>
      </c>
      <c r="AZ129" s="1" t="str">
        <f>IF(AND(ISNUMBER($AH129),$AH129=0,$R129=1),1,"")</f>
        <v/>
      </c>
      <c r="BA129" s="1" t="str">
        <f>IF(AND(ISNUMBER($AI129),$AI129=0,$S129=1),1,"")</f>
        <v/>
      </c>
      <c r="BB129" s="1" t="str">
        <f>IF(AND(ISNUMBER($AJ129),$AJ129=0,$T129=1),1,"")</f>
        <v/>
      </c>
      <c r="BC129" s="1" t="str">
        <f>IF(AND(ISNUMBER($AK129),$AK129=0,$U129=1),1,"")</f>
        <v/>
      </c>
      <c r="BD129" s="1" t="str">
        <f>IF(AND(ISNUMBER($AL129),$AL129=0,$V129=1),1,"")</f>
        <v/>
      </c>
      <c r="BE129" s="1" t="str">
        <f>IF(AND(ISNUMBER($AM129),$AM129=0,$W129=1),1,"")</f>
        <v/>
      </c>
      <c r="BF129" s="1" t="str">
        <f>IF(AND(ISNUMBER($AN129),$AN129=0,$X129=1),1,"")</f>
        <v/>
      </c>
      <c r="BG129" t="str">
        <f>IF(AND(ISNUMBER($AH129),$AH129=1,$R129=0),1,"")</f>
        <v/>
      </c>
      <c r="BH129" t="str">
        <f>IF(AND(ISNUMBER($AI129),$AI129=1,$S129=0),1,"")</f>
        <v/>
      </c>
      <c r="BI129" t="str">
        <f>IF(AND(ISNUMBER($AJ129),$AJ129=1,$T129=0),1,"")</f>
        <v/>
      </c>
      <c r="BJ129" t="str">
        <f>IF(AND(ISNUMBER($AK129),$AK129=1,$U129=0),1,"")</f>
        <v/>
      </c>
      <c r="BK129" t="str">
        <f>IF(AND(ISNUMBER($AL129),$AL129=1,$V129=0),1,"")</f>
        <v/>
      </c>
      <c r="BL129" t="str">
        <f>IF(AND(ISNUMBER($AM129),$AM129=1,$W129=0),1,"")</f>
        <v/>
      </c>
      <c r="BM129" t="str">
        <f>IF(AND(ISNUMBER($AN129),$AN129=1,$X129=0),1,"")</f>
        <v/>
      </c>
      <c r="BN129" s="16" t="str">
        <f>IF(AND(ISNUMBER($AH129),$AH129=1,$R129=1),1,"")</f>
        <v/>
      </c>
      <c r="BO129" s="16" t="str">
        <f>IF(AND(ISNUMBER($AI129),$AI129=1,$S129=1),1,"")</f>
        <v/>
      </c>
      <c r="BP129" s="16" t="str">
        <f>IF(AND(ISNUMBER($AJ129),$AJ129=1,$T129=1),1,"")</f>
        <v/>
      </c>
      <c r="BQ129" s="16" t="str">
        <f>IF(AND(ISNUMBER($AK129),$AK129=1,$U129=1),1,"")</f>
        <v/>
      </c>
      <c r="BR129" s="16" t="str">
        <f>IF(AND(ISNUMBER($AL129),$AL129=1,$V129=1),1,"")</f>
        <v/>
      </c>
      <c r="BS129" s="16" t="str">
        <f>IF(AND(ISNUMBER($AM129),$AM129=1,$W129=1),1,"")</f>
        <v/>
      </c>
      <c r="BT129" s="16" t="str">
        <f>IF(AND(ISNUMBER($AN129),$AN129=1,$X129=1),1,"")</f>
        <v/>
      </c>
      <c r="BU129" s="35" t="str">
        <f t="shared" si="3"/>
        <v/>
      </c>
    </row>
    <row r="130" spans="1:73" customFormat="1" x14ac:dyDescent="0.2">
      <c r="A130" s="1">
        <v>129</v>
      </c>
      <c r="B130" s="1">
        <v>0</v>
      </c>
      <c r="C130" s="1">
        <v>0</v>
      </c>
      <c r="D130" s="1">
        <v>0</v>
      </c>
      <c r="E130" s="2"/>
      <c r="F130">
        <v>129</v>
      </c>
      <c r="G130" t="s">
        <v>21</v>
      </c>
      <c r="H130" t="s">
        <v>22</v>
      </c>
      <c r="I130">
        <v>12</v>
      </c>
      <c r="J130">
        <v>28</v>
      </c>
      <c r="K130" s="31">
        <v>15</v>
      </c>
      <c r="L130">
        <v>6</v>
      </c>
      <c r="M130">
        <v>54</v>
      </c>
      <c r="N130">
        <v>49</v>
      </c>
      <c r="O130" s="2"/>
      <c r="X130" s="25"/>
      <c r="Y130" t="str">
        <f t="shared" si="2"/>
        <v>https://github.com/apigee-127/swagger-test-templates/commit/dc6036d946ae4a231e47c09cb4d6f193458f5531</v>
      </c>
      <c r="Z130" t="s">
        <v>365</v>
      </c>
      <c r="AA130" s="2"/>
      <c r="AR130" s="30" t="s">
        <v>365</v>
      </c>
      <c r="AS130" t="str">
        <f>IF(AND(ISNUMBER($AH130),$AH130=0,$R130=0),1,"")</f>
        <v/>
      </c>
      <c r="AT130" t="str">
        <f>IF(AND(ISNUMBER($AI130),$AI130=0,$S130=0),1,"")</f>
        <v/>
      </c>
      <c r="AU130" t="str">
        <f>IF(AND(ISNUMBER($AJ130),$AJ130=0,$T130=0),1,"")</f>
        <v/>
      </c>
      <c r="AV130" t="str">
        <f>IF(AND(ISNUMBER($AK130),$AK130=0,$U130=0),1,"")</f>
        <v/>
      </c>
      <c r="AW130" t="str">
        <f>IF(AND(ISNUMBER($AL130),$AL130=0,$V130=0),1,"")</f>
        <v/>
      </c>
      <c r="AX130" t="str">
        <f>IF(AND(ISNUMBER($AM130),$AM130=0,$W130=0),1,"")</f>
        <v/>
      </c>
      <c r="AY130" t="str">
        <f>IF(AND(ISNUMBER($AN130),$AN130=0,$X130=0),1,"")</f>
        <v/>
      </c>
      <c r="AZ130" s="1" t="str">
        <f>IF(AND(ISNUMBER($AH130),$AH130=0,$R130=1),1,"")</f>
        <v/>
      </c>
      <c r="BA130" s="1" t="str">
        <f>IF(AND(ISNUMBER($AI130),$AI130=0,$S130=1),1,"")</f>
        <v/>
      </c>
      <c r="BB130" s="1" t="str">
        <f>IF(AND(ISNUMBER($AJ130),$AJ130=0,$T130=1),1,"")</f>
        <v/>
      </c>
      <c r="BC130" s="1" t="str">
        <f>IF(AND(ISNUMBER($AK130),$AK130=0,$U130=1),1,"")</f>
        <v/>
      </c>
      <c r="BD130" s="1" t="str">
        <f>IF(AND(ISNUMBER($AL130),$AL130=0,$V130=1),1,"")</f>
        <v/>
      </c>
      <c r="BE130" s="1" t="str">
        <f>IF(AND(ISNUMBER($AM130),$AM130=0,$W130=1),1,"")</f>
        <v/>
      </c>
      <c r="BF130" s="1" t="str">
        <f>IF(AND(ISNUMBER($AN130),$AN130=0,$X130=1),1,"")</f>
        <v/>
      </c>
      <c r="BG130" t="str">
        <f>IF(AND(ISNUMBER($AH130),$AH130=1,$R130=0),1,"")</f>
        <v/>
      </c>
      <c r="BH130" t="str">
        <f>IF(AND(ISNUMBER($AI130),$AI130=1,$S130=0),1,"")</f>
        <v/>
      </c>
      <c r="BI130" t="str">
        <f>IF(AND(ISNUMBER($AJ130),$AJ130=1,$T130=0),1,"")</f>
        <v/>
      </c>
      <c r="BJ130" t="str">
        <f>IF(AND(ISNUMBER($AK130),$AK130=1,$U130=0),1,"")</f>
        <v/>
      </c>
      <c r="BK130" t="str">
        <f>IF(AND(ISNUMBER($AL130),$AL130=1,$V130=0),1,"")</f>
        <v/>
      </c>
      <c r="BL130" t="str">
        <f>IF(AND(ISNUMBER($AM130),$AM130=1,$W130=0),1,"")</f>
        <v/>
      </c>
      <c r="BM130" t="str">
        <f>IF(AND(ISNUMBER($AN130),$AN130=1,$X130=0),1,"")</f>
        <v/>
      </c>
      <c r="BN130" s="16" t="str">
        <f>IF(AND(ISNUMBER($AH130),$AH130=1,$R130=1),1,"")</f>
        <v/>
      </c>
      <c r="BO130" s="16" t="str">
        <f>IF(AND(ISNUMBER($AI130),$AI130=1,$S130=1),1,"")</f>
        <v/>
      </c>
      <c r="BP130" s="16" t="str">
        <f>IF(AND(ISNUMBER($AJ130),$AJ130=1,$T130=1),1,"")</f>
        <v/>
      </c>
      <c r="BQ130" s="16" t="str">
        <f>IF(AND(ISNUMBER($AK130),$AK130=1,$U130=1),1,"")</f>
        <v/>
      </c>
      <c r="BR130" s="16" t="str">
        <f>IF(AND(ISNUMBER($AL130),$AL130=1,$V130=1),1,"")</f>
        <v/>
      </c>
      <c r="BS130" s="16" t="str">
        <f>IF(AND(ISNUMBER($AM130),$AM130=1,$W130=1),1,"")</f>
        <v/>
      </c>
      <c r="BT130" s="16" t="str">
        <f>IF(AND(ISNUMBER($AN130),$AN130=1,$X130=1),1,"")</f>
        <v/>
      </c>
      <c r="BU130" s="35" t="str">
        <f t="shared" si="3"/>
        <v/>
      </c>
    </row>
    <row r="131" spans="1:73" customFormat="1" x14ac:dyDescent="0.2">
      <c r="A131" s="1">
        <v>130</v>
      </c>
      <c r="B131" s="1">
        <v>1</v>
      </c>
      <c r="C131" s="1">
        <v>0</v>
      </c>
      <c r="D131" s="1">
        <v>0</v>
      </c>
      <c r="E131" s="2"/>
      <c r="F131">
        <v>130</v>
      </c>
      <c r="G131" t="s">
        <v>21</v>
      </c>
      <c r="H131" t="s">
        <v>22</v>
      </c>
      <c r="I131">
        <v>12</v>
      </c>
      <c r="J131">
        <v>28</v>
      </c>
      <c r="K131" s="31">
        <v>16</v>
      </c>
      <c r="L131">
        <v>1</v>
      </c>
      <c r="M131">
        <v>54</v>
      </c>
      <c r="N131">
        <v>4</v>
      </c>
      <c r="O131" s="2"/>
      <c r="R131">
        <v>0</v>
      </c>
      <c r="S131">
        <v>0</v>
      </c>
      <c r="T131">
        <v>0</v>
      </c>
      <c r="U131">
        <v>1</v>
      </c>
      <c r="V131">
        <v>1</v>
      </c>
      <c r="W131">
        <v>2</v>
      </c>
      <c r="X131" s="25">
        <v>0</v>
      </c>
      <c r="Y131" t="str">
        <f t="shared" ref="Y131:Y194" si="4">H131</f>
        <v>https://github.com/apigee-127/swagger-test-templates/commit/dc6036d946ae4a231e47c09cb4d6f193458f5531</v>
      </c>
      <c r="Z131" t="s">
        <v>365</v>
      </c>
      <c r="AA131" s="2"/>
      <c r="AR131" s="30" t="s">
        <v>365</v>
      </c>
      <c r="AS131" t="str">
        <f>IF(AND(ISNUMBER($AH131),$AH131=0,$R131=0),1,"")</f>
        <v/>
      </c>
      <c r="AT131" t="str">
        <f>IF(AND(ISNUMBER($AI131),$AI131=0,$S131=0),1,"")</f>
        <v/>
      </c>
      <c r="AU131" t="str">
        <f>IF(AND(ISNUMBER($AJ131),$AJ131=0,$T131=0),1,"")</f>
        <v/>
      </c>
      <c r="AV131" t="str">
        <f>IF(AND(ISNUMBER($AK131),$AK131=0,$U131=0),1,"")</f>
        <v/>
      </c>
      <c r="AW131" t="str">
        <f>IF(AND(ISNUMBER($AL131),$AL131=0,$V131=0),1,"")</f>
        <v/>
      </c>
      <c r="AX131" t="str">
        <f>IF(AND(ISNUMBER($AM131),$AM131=0,$W131=0),1,"")</f>
        <v/>
      </c>
      <c r="AY131" t="str">
        <f>IF(AND(ISNUMBER($AN131),$AN131=0,$X131=0),1,"")</f>
        <v/>
      </c>
      <c r="AZ131" s="1" t="str">
        <f>IF(AND(ISNUMBER($AH131),$AH131=0,$R131=1),1,"")</f>
        <v/>
      </c>
      <c r="BA131" s="1" t="str">
        <f>IF(AND(ISNUMBER($AI131),$AI131=0,$S131=1),1,"")</f>
        <v/>
      </c>
      <c r="BB131" s="1" t="str">
        <f>IF(AND(ISNUMBER($AJ131),$AJ131=0,$T131=1),1,"")</f>
        <v/>
      </c>
      <c r="BC131" s="1" t="str">
        <f>IF(AND(ISNUMBER($AK131),$AK131=0,$U131=1),1,"")</f>
        <v/>
      </c>
      <c r="BD131" s="1" t="str">
        <f>IF(AND(ISNUMBER($AL131),$AL131=0,$V131=1),1,"")</f>
        <v/>
      </c>
      <c r="BE131" s="1" t="str">
        <f>IF(AND(ISNUMBER($AM131),$AM131=0,$W131=1),1,"")</f>
        <v/>
      </c>
      <c r="BF131" s="1" t="str">
        <f>IF(AND(ISNUMBER($AN131),$AN131=0,$X131=1),1,"")</f>
        <v/>
      </c>
      <c r="BG131" t="str">
        <f>IF(AND(ISNUMBER($AH131),$AH131=1,$R131=0),1,"")</f>
        <v/>
      </c>
      <c r="BH131" t="str">
        <f>IF(AND(ISNUMBER($AI131),$AI131=1,$S131=0),1,"")</f>
        <v/>
      </c>
      <c r="BI131" t="str">
        <f>IF(AND(ISNUMBER($AJ131),$AJ131=1,$T131=0),1,"")</f>
        <v/>
      </c>
      <c r="BJ131" t="str">
        <f>IF(AND(ISNUMBER($AK131),$AK131=1,$U131=0),1,"")</f>
        <v/>
      </c>
      <c r="BK131" t="str">
        <f>IF(AND(ISNUMBER($AL131),$AL131=1,$V131=0),1,"")</f>
        <v/>
      </c>
      <c r="BL131" t="str">
        <f>IF(AND(ISNUMBER($AM131),$AM131=1,$W131=0),1,"")</f>
        <v/>
      </c>
      <c r="BM131" t="str">
        <f>IF(AND(ISNUMBER($AN131),$AN131=1,$X131=0),1,"")</f>
        <v/>
      </c>
      <c r="BN131" s="16" t="str">
        <f>IF(AND(ISNUMBER($AH131),$AH131=1,$R131=1),1,"")</f>
        <v/>
      </c>
      <c r="BO131" s="16" t="str">
        <f>IF(AND(ISNUMBER($AI131),$AI131=1,$S131=1),1,"")</f>
        <v/>
      </c>
      <c r="BP131" s="16" t="str">
        <f>IF(AND(ISNUMBER($AJ131),$AJ131=1,$T131=1),1,"")</f>
        <v/>
      </c>
      <c r="BQ131" s="16" t="str">
        <f>IF(AND(ISNUMBER($AK131),$AK131=1,$U131=1),1,"")</f>
        <v/>
      </c>
      <c r="BR131" s="16" t="str">
        <f>IF(AND(ISNUMBER($AL131),$AL131=1,$V131=1),1,"")</f>
        <v/>
      </c>
      <c r="BS131" s="16" t="str">
        <f>IF(AND(ISNUMBER($AM131),$AM131=1,$W131=1),1,"")</f>
        <v/>
      </c>
      <c r="BT131" s="16" t="str">
        <f>IF(AND(ISNUMBER($AN131),$AN131=1,$X131=1),1,"")</f>
        <v/>
      </c>
      <c r="BU131" s="35" t="str">
        <f t="shared" ref="BU131:BU194" si="5">IF(SUM(AS131:AY131,BN131:BT131)&gt;0,SUM(AS131:AY131,BN131:BT131),"")</f>
        <v/>
      </c>
    </row>
    <row r="132" spans="1:73" customFormat="1" x14ac:dyDescent="0.2">
      <c r="A132" s="1">
        <v>131</v>
      </c>
      <c r="B132" s="1">
        <v>0</v>
      </c>
      <c r="C132" s="1">
        <v>0</v>
      </c>
      <c r="D132" s="1">
        <v>0</v>
      </c>
      <c r="E132" s="2"/>
      <c r="F132">
        <v>131</v>
      </c>
      <c r="G132" t="s">
        <v>21</v>
      </c>
      <c r="H132" t="s">
        <v>22</v>
      </c>
      <c r="I132">
        <v>12</v>
      </c>
      <c r="J132">
        <v>28</v>
      </c>
      <c r="K132" s="31">
        <v>16</v>
      </c>
      <c r="L132">
        <v>2</v>
      </c>
      <c r="M132">
        <v>54</v>
      </c>
      <c r="N132">
        <v>13</v>
      </c>
      <c r="O132" s="2"/>
      <c r="X132" s="25"/>
      <c r="Y132" t="str">
        <f t="shared" si="4"/>
        <v>https://github.com/apigee-127/swagger-test-templates/commit/dc6036d946ae4a231e47c09cb4d6f193458f5531</v>
      </c>
      <c r="Z132" t="s">
        <v>365</v>
      </c>
      <c r="AA132" s="2"/>
      <c r="AR132" s="30" t="s">
        <v>365</v>
      </c>
      <c r="AS132" t="str">
        <f>IF(AND(ISNUMBER($AH132),$AH132=0,$R132=0),1,"")</f>
        <v/>
      </c>
      <c r="AT132" t="str">
        <f>IF(AND(ISNUMBER($AI132),$AI132=0,$S132=0),1,"")</f>
        <v/>
      </c>
      <c r="AU132" t="str">
        <f>IF(AND(ISNUMBER($AJ132),$AJ132=0,$T132=0),1,"")</f>
        <v/>
      </c>
      <c r="AV132" t="str">
        <f>IF(AND(ISNUMBER($AK132),$AK132=0,$U132=0),1,"")</f>
        <v/>
      </c>
      <c r="AW132" t="str">
        <f>IF(AND(ISNUMBER($AL132),$AL132=0,$V132=0),1,"")</f>
        <v/>
      </c>
      <c r="AX132" t="str">
        <f>IF(AND(ISNUMBER($AM132),$AM132=0,$W132=0),1,"")</f>
        <v/>
      </c>
      <c r="AY132" t="str">
        <f>IF(AND(ISNUMBER($AN132),$AN132=0,$X132=0),1,"")</f>
        <v/>
      </c>
      <c r="AZ132" s="1" t="str">
        <f>IF(AND(ISNUMBER($AH132),$AH132=0,$R132=1),1,"")</f>
        <v/>
      </c>
      <c r="BA132" s="1" t="str">
        <f>IF(AND(ISNUMBER($AI132),$AI132=0,$S132=1),1,"")</f>
        <v/>
      </c>
      <c r="BB132" s="1" t="str">
        <f>IF(AND(ISNUMBER($AJ132),$AJ132=0,$T132=1),1,"")</f>
        <v/>
      </c>
      <c r="BC132" s="1" t="str">
        <f>IF(AND(ISNUMBER($AK132),$AK132=0,$U132=1),1,"")</f>
        <v/>
      </c>
      <c r="BD132" s="1" t="str">
        <f>IF(AND(ISNUMBER($AL132),$AL132=0,$V132=1),1,"")</f>
        <v/>
      </c>
      <c r="BE132" s="1" t="str">
        <f>IF(AND(ISNUMBER($AM132),$AM132=0,$W132=1),1,"")</f>
        <v/>
      </c>
      <c r="BF132" s="1" t="str">
        <f>IF(AND(ISNUMBER($AN132),$AN132=0,$X132=1),1,"")</f>
        <v/>
      </c>
      <c r="BG132" t="str">
        <f>IF(AND(ISNUMBER($AH132),$AH132=1,$R132=0),1,"")</f>
        <v/>
      </c>
      <c r="BH132" t="str">
        <f>IF(AND(ISNUMBER($AI132),$AI132=1,$S132=0),1,"")</f>
        <v/>
      </c>
      <c r="BI132" t="str">
        <f>IF(AND(ISNUMBER($AJ132),$AJ132=1,$T132=0),1,"")</f>
        <v/>
      </c>
      <c r="BJ132" t="str">
        <f>IF(AND(ISNUMBER($AK132),$AK132=1,$U132=0),1,"")</f>
        <v/>
      </c>
      <c r="BK132" t="str">
        <f>IF(AND(ISNUMBER($AL132),$AL132=1,$V132=0),1,"")</f>
        <v/>
      </c>
      <c r="BL132" t="str">
        <f>IF(AND(ISNUMBER($AM132),$AM132=1,$W132=0),1,"")</f>
        <v/>
      </c>
      <c r="BM132" t="str">
        <f>IF(AND(ISNUMBER($AN132),$AN132=1,$X132=0),1,"")</f>
        <v/>
      </c>
      <c r="BN132" s="16" t="str">
        <f>IF(AND(ISNUMBER($AH132),$AH132=1,$R132=1),1,"")</f>
        <v/>
      </c>
      <c r="BO132" s="16" t="str">
        <f>IF(AND(ISNUMBER($AI132),$AI132=1,$S132=1),1,"")</f>
        <v/>
      </c>
      <c r="BP132" s="16" t="str">
        <f>IF(AND(ISNUMBER($AJ132),$AJ132=1,$T132=1),1,"")</f>
        <v/>
      </c>
      <c r="BQ132" s="16" t="str">
        <f>IF(AND(ISNUMBER($AK132),$AK132=1,$U132=1),1,"")</f>
        <v/>
      </c>
      <c r="BR132" s="16" t="str">
        <f>IF(AND(ISNUMBER($AL132),$AL132=1,$V132=1),1,"")</f>
        <v/>
      </c>
      <c r="BS132" s="16" t="str">
        <f>IF(AND(ISNUMBER($AM132),$AM132=1,$W132=1),1,"")</f>
        <v/>
      </c>
      <c r="BT132" s="16" t="str">
        <f>IF(AND(ISNUMBER($AN132),$AN132=1,$X132=1),1,"")</f>
        <v/>
      </c>
      <c r="BU132" s="35" t="str">
        <f t="shared" si="5"/>
        <v/>
      </c>
    </row>
    <row r="133" spans="1:73" customFormat="1" x14ac:dyDescent="0.2">
      <c r="A133" s="1">
        <v>132</v>
      </c>
      <c r="B133" s="1">
        <v>0</v>
      </c>
      <c r="C133" s="1">
        <v>0</v>
      </c>
      <c r="D133" s="1">
        <v>0</v>
      </c>
      <c r="E133" s="2"/>
      <c r="F133">
        <v>132</v>
      </c>
      <c r="G133" t="s">
        <v>21</v>
      </c>
      <c r="H133" t="s">
        <v>22</v>
      </c>
      <c r="I133">
        <v>12</v>
      </c>
      <c r="J133">
        <v>28</v>
      </c>
      <c r="K133" s="31">
        <v>16</v>
      </c>
      <c r="L133">
        <v>3</v>
      </c>
      <c r="M133">
        <v>54</v>
      </c>
      <c r="N133">
        <v>22</v>
      </c>
      <c r="O133" s="2"/>
      <c r="X133" s="25"/>
      <c r="Y133" t="str">
        <f t="shared" si="4"/>
        <v>https://github.com/apigee-127/swagger-test-templates/commit/dc6036d946ae4a231e47c09cb4d6f193458f5531</v>
      </c>
      <c r="Z133" t="s">
        <v>365</v>
      </c>
      <c r="AA133" s="2"/>
      <c r="AR133" s="30" t="s">
        <v>365</v>
      </c>
      <c r="AS133" t="str">
        <f>IF(AND(ISNUMBER($AH133),$AH133=0,$R133=0),1,"")</f>
        <v/>
      </c>
      <c r="AT133" t="str">
        <f>IF(AND(ISNUMBER($AI133),$AI133=0,$S133=0),1,"")</f>
        <v/>
      </c>
      <c r="AU133" t="str">
        <f>IF(AND(ISNUMBER($AJ133),$AJ133=0,$T133=0),1,"")</f>
        <v/>
      </c>
      <c r="AV133" t="str">
        <f>IF(AND(ISNUMBER($AK133),$AK133=0,$U133=0),1,"")</f>
        <v/>
      </c>
      <c r="AW133" t="str">
        <f>IF(AND(ISNUMBER($AL133),$AL133=0,$V133=0),1,"")</f>
        <v/>
      </c>
      <c r="AX133" t="str">
        <f>IF(AND(ISNUMBER($AM133),$AM133=0,$W133=0),1,"")</f>
        <v/>
      </c>
      <c r="AY133" t="str">
        <f>IF(AND(ISNUMBER($AN133),$AN133=0,$X133=0),1,"")</f>
        <v/>
      </c>
      <c r="AZ133" s="1" t="str">
        <f>IF(AND(ISNUMBER($AH133),$AH133=0,$R133=1),1,"")</f>
        <v/>
      </c>
      <c r="BA133" s="1" t="str">
        <f>IF(AND(ISNUMBER($AI133),$AI133=0,$S133=1),1,"")</f>
        <v/>
      </c>
      <c r="BB133" s="1" t="str">
        <f>IF(AND(ISNUMBER($AJ133),$AJ133=0,$T133=1),1,"")</f>
        <v/>
      </c>
      <c r="BC133" s="1" t="str">
        <f>IF(AND(ISNUMBER($AK133),$AK133=0,$U133=1),1,"")</f>
        <v/>
      </c>
      <c r="BD133" s="1" t="str">
        <f>IF(AND(ISNUMBER($AL133),$AL133=0,$V133=1),1,"")</f>
        <v/>
      </c>
      <c r="BE133" s="1" t="str">
        <f>IF(AND(ISNUMBER($AM133),$AM133=0,$W133=1),1,"")</f>
        <v/>
      </c>
      <c r="BF133" s="1" t="str">
        <f>IF(AND(ISNUMBER($AN133),$AN133=0,$X133=1),1,"")</f>
        <v/>
      </c>
      <c r="BG133" t="str">
        <f>IF(AND(ISNUMBER($AH133),$AH133=1,$R133=0),1,"")</f>
        <v/>
      </c>
      <c r="BH133" t="str">
        <f>IF(AND(ISNUMBER($AI133),$AI133=1,$S133=0),1,"")</f>
        <v/>
      </c>
      <c r="BI133" t="str">
        <f>IF(AND(ISNUMBER($AJ133),$AJ133=1,$T133=0),1,"")</f>
        <v/>
      </c>
      <c r="BJ133" t="str">
        <f>IF(AND(ISNUMBER($AK133),$AK133=1,$U133=0),1,"")</f>
        <v/>
      </c>
      <c r="BK133" t="str">
        <f>IF(AND(ISNUMBER($AL133),$AL133=1,$V133=0),1,"")</f>
        <v/>
      </c>
      <c r="BL133" t="str">
        <f>IF(AND(ISNUMBER($AM133),$AM133=1,$W133=0),1,"")</f>
        <v/>
      </c>
      <c r="BM133" t="str">
        <f>IF(AND(ISNUMBER($AN133),$AN133=1,$X133=0),1,"")</f>
        <v/>
      </c>
      <c r="BN133" s="16" t="str">
        <f>IF(AND(ISNUMBER($AH133),$AH133=1,$R133=1),1,"")</f>
        <v/>
      </c>
      <c r="BO133" s="16" t="str">
        <f>IF(AND(ISNUMBER($AI133),$AI133=1,$S133=1),1,"")</f>
        <v/>
      </c>
      <c r="BP133" s="16" t="str">
        <f>IF(AND(ISNUMBER($AJ133),$AJ133=1,$T133=1),1,"")</f>
        <v/>
      </c>
      <c r="BQ133" s="16" t="str">
        <f>IF(AND(ISNUMBER($AK133),$AK133=1,$U133=1),1,"")</f>
        <v/>
      </c>
      <c r="BR133" s="16" t="str">
        <f>IF(AND(ISNUMBER($AL133),$AL133=1,$V133=1),1,"")</f>
        <v/>
      </c>
      <c r="BS133" s="16" t="str">
        <f>IF(AND(ISNUMBER($AM133),$AM133=1,$W133=1),1,"")</f>
        <v/>
      </c>
      <c r="BT133" s="16" t="str">
        <f>IF(AND(ISNUMBER($AN133),$AN133=1,$X133=1),1,"")</f>
        <v/>
      </c>
      <c r="BU133" s="35" t="str">
        <f t="shared" si="5"/>
        <v/>
      </c>
    </row>
    <row r="134" spans="1:73" customFormat="1" x14ac:dyDescent="0.2">
      <c r="A134" s="1">
        <v>133</v>
      </c>
      <c r="B134" s="1">
        <v>0</v>
      </c>
      <c r="C134" s="1">
        <v>0</v>
      </c>
      <c r="D134" s="1">
        <v>0</v>
      </c>
      <c r="E134" s="2"/>
      <c r="F134">
        <v>133</v>
      </c>
      <c r="G134" t="s">
        <v>21</v>
      </c>
      <c r="H134" t="s">
        <v>22</v>
      </c>
      <c r="I134">
        <v>12</v>
      </c>
      <c r="J134">
        <v>28</v>
      </c>
      <c r="K134" s="31">
        <v>16</v>
      </c>
      <c r="L134">
        <v>4</v>
      </c>
      <c r="M134">
        <v>54</v>
      </c>
      <c r="N134">
        <v>31</v>
      </c>
      <c r="O134" s="2"/>
      <c r="X134" s="25"/>
      <c r="Y134" t="str">
        <f t="shared" si="4"/>
        <v>https://github.com/apigee-127/swagger-test-templates/commit/dc6036d946ae4a231e47c09cb4d6f193458f5531</v>
      </c>
      <c r="Z134" t="s">
        <v>365</v>
      </c>
      <c r="AA134" s="2"/>
      <c r="AR134" s="30" t="s">
        <v>365</v>
      </c>
      <c r="AS134" t="str">
        <f>IF(AND(ISNUMBER($AH134),$AH134=0,$R134=0),1,"")</f>
        <v/>
      </c>
      <c r="AT134" t="str">
        <f>IF(AND(ISNUMBER($AI134),$AI134=0,$S134=0),1,"")</f>
        <v/>
      </c>
      <c r="AU134" t="str">
        <f>IF(AND(ISNUMBER($AJ134),$AJ134=0,$T134=0),1,"")</f>
        <v/>
      </c>
      <c r="AV134" t="str">
        <f>IF(AND(ISNUMBER($AK134),$AK134=0,$U134=0),1,"")</f>
        <v/>
      </c>
      <c r="AW134" t="str">
        <f>IF(AND(ISNUMBER($AL134),$AL134=0,$V134=0),1,"")</f>
        <v/>
      </c>
      <c r="AX134" t="str">
        <f>IF(AND(ISNUMBER($AM134),$AM134=0,$W134=0),1,"")</f>
        <v/>
      </c>
      <c r="AY134" t="str">
        <f>IF(AND(ISNUMBER($AN134),$AN134=0,$X134=0),1,"")</f>
        <v/>
      </c>
      <c r="AZ134" s="1" t="str">
        <f>IF(AND(ISNUMBER($AH134),$AH134=0,$R134=1),1,"")</f>
        <v/>
      </c>
      <c r="BA134" s="1" t="str">
        <f>IF(AND(ISNUMBER($AI134),$AI134=0,$S134=1),1,"")</f>
        <v/>
      </c>
      <c r="BB134" s="1" t="str">
        <f>IF(AND(ISNUMBER($AJ134),$AJ134=0,$T134=1),1,"")</f>
        <v/>
      </c>
      <c r="BC134" s="1" t="str">
        <f>IF(AND(ISNUMBER($AK134),$AK134=0,$U134=1),1,"")</f>
        <v/>
      </c>
      <c r="BD134" s="1" t="str">
        <f>IF(AND(ISNUMBER($AL134),$AL134=0,$V134=1),1,"")</f>
        <v/>
      </c>
      <c r="BE134" s="1" t="str">
        <f>IF(AND(ISNUMBER($AM134),$AM134=0,$W134=1),1,"")</f>
        <v/>
      </c>
      <c r="BF134" s="1" t="str">
        <f>IF(AND(ISNUMBER($AN134),$AN134=0,$X134=1),1,"")</f>
        <v/>
      </c>
      <c r="BG134" t="str">
        <f>IF(AND(ISNUMBER($AH134),$AH134=1,$R134=0),1,"")</f>
        <v/>
      </c>
      <c r="BH134" t="str">
        <f>IF(AND(ISNUMBER($AI134),$AI134=1,$S134=0),1,"")</f>
        <v/>
      </c>
      <c r="BI134" t="str">
        <f>IF(AND(ISNUMBER($AJ134),$AJ134=1,$T134=0),1,"")</f>
        <v/>
      </c>
      <c r="BJ134" t="str">
        <f>IF(AND(ISNUMBER($AK134),$AK134=1,$U134=0),1,"")</f>
        <v/>
      </c>
      <c r="BK134" t="str">
        <f>IF(AND(ISNUMBER($AL134),$AL134=1,$V134=0),1,"")</f>
        <v/>
      </c>
      <c r="BL134" t="str">
        <f>IF(AND(ISNUMBER($AM134),$AM134=1,$W134=0),1,"")</f>
        <v/>
      </c>
      <c r="BM134" t="str">
        <f>IF(AND(ISNUMBER($AN134),$AN134=1,$X134=0),1,"")</f>
        <v/>
      </c>
      <c r="BN134" s="16" t="str">
        <f>IF(AND(ISNUMBER($AH134),$AH134=1,$R134=1),1,"")</f>
        <v/>
      </c>
      <c r="BO134" s="16" t="str">
        <f>IF(AND(ISNUMBER($AI134),$AI134=1,$S134=1),1,"")</f>
        <v/>
      </c>
      <c r="BP134" s="16" t="str">
        <f>IF(AND(ISNUMBER($AJ134),$AJ134=1,$T134=1),1,"")</f>
        <v/>
      </c>
      <c r="BQ134" s="16" t="str">
        <f>IF(AND(ISNUMBER($AK134),$AK134=1,$U134=1),1,"")</f>
        <v/>
      </c>
      <c r="BR134" s="16" t="str">
        <f>IF(AND(ISNUMBER($AL134),$AL134=1,$V134=1),1,"")</f>
        <v/>
      </c>
      <c r="BS134" s="16" t="str">
        <f>IF(AND(ISNUMBER($AM134),$AM134=1,$W134=1),1,"")</f>
        <v/>
      </c>
      <c r="BT134" s="16" t="str">
        <f>IF(AND(ISNUMBER($AN134),$AN134=1,$X134=1),1,"")</f>
        <v/>
      </c>
      <c r="BU134" s="35" t="str">
        <f t="shared" si="5"/>
        <v/>
      </c>
    </row>
    <row r="135" spans="1:73" customFormat="1" x14ac:dyDescent="0.2">
      <c r="A135" s="1">
        <v>134</v>
      </c>
      <c r="B135" s="1">
        <v>0</v>
      </c>
      <c r="C135" s="1">
        <v>0</v>
      </c>
      <c r="D135" s="1">
        <v>0</v>
      </c>
      <c r="E135" s="2"/>
      <c r="F135">
        <v>134</v>
      </c>
      <c r="G135" t="s">
        <v>21</v>
      </c>
      <c r="H135" t="s">
        <v>22</v>
      </c>
      <c r="I135">
        <v>12</v>
      </c>
      <c r="J135">
        <v>28</v>
      </c>
      <c r="K135" s="31">
        <v>16</v>
      </c>
      <c r="L135">
        <v>5</v>
      </c>
      <c r="M135">
        <v>54</v>
      </c>
      <c r="N135">
        <v>40</v>
      </c>
      <c r="O135" s="2"/>
      <c r="X135" s="25"/>
      <c r="Y135" t="str">
        <f t="shared" si="4"/>
        <v>https://github.com/apigee-127/swagger-test-templates/commit/dc6036d946ae4a231e47c09cb4d6f193458f5531</v>
      </c>
      <c r="Z135" t="s">
        <v>365</v>
      </c>
      <c r="AA135" s="2"/>
      <c r="AR135" s="30" t="s">
        <v>365</v>
      </c>
      <c r="AS135" t="str">
        <f>IF(AND(ISNUMBER($AH135),$AH135=0,$R135=0),1,"")</f>
        <v/>
      </c>
      <c r="AT135" t="str">
        <f>IF(AND(ISNUMBER($AI135),$AI135=0,$S135=0),1,"")</f>
        <v/>
      </c>
      <c r="AU135" t="str">
        <f>IF(AND(ISNUMBER($AJ135),$AJ135=0,$T135=0),1,"")</f>
        <v/>
      </c>
      <c r="AV135" t="str">
        <f>IF(AND(ISNUMBER($AK135),$AK135=0,$U135=0),1,"")</f>
        <v/>
      </c>
      <c r="AW135" t="str">
        <f>IF(AND(ISNUMBER($AL135),$AL135=0,$V135=0),1,"")</f>
        <v/>
      </c>
      <c r="AX135" t="str">
        <f>IF(AND(ISNUMBER($AM135),$AM135=0,$W135=0),1,"")</f>
        <v/>
      </c>
      <c r="AY135" t="str">
        <f>IF(AND(ISNUMBER($AN135),$AN135=0,$X135=0),1,"")</f>
        <v/>
      </c>
      <c r="AZ135" s="1" t="str">
        <f>IF(AND(ISNUMBER($AH135),$AH135=0,$R135=1),1,"")</f>
        <v/>
      </c>
      <c r="BA135" s="1" t="str">
        <f>IF(AND(ISNUMBER($AI135),$AI135=0,$S135=1),1,"")</f>
        <v/>
      </c>
      <c r="BB135" s="1" t="str">
        <f>IF(AND(ISNUMBER($AJ135),$AJ135=0,$T135=1),1,"")</f>
        <v/>
      </c>
      <c r="BC135" s="1" t="str">
        <f>IF(AND(ISNUMBER($AK135),$AK135=0,$U135=1),1,"")</f>
        <v/>
      </c>
      <c r="BD135" s="1" t="str">
        <f>IF(AND(ISNUMBER($AL135),$AL135=0,$V135=1),1,"")</f>
        <v/>
      </c>
      <c r="BE135" s="1" t="str">
        <f>IF(AND(ISNUMBER($AM135),$AM135=0,$W135=1),1,"")</f>
        <v/>
      </c>
      <c r="BF135" s="1" t="str">
        <f>IF(AND(ISNUMBER($AN135),$AN135=0,$X135=1),1,"")</f>
        <v/>
      </c>
      <c r="BG135" t="str">
        <f>IF(AND(ISNUMBER($AH135),$AH135=1,$R135=0),1,"")</f>
        <v/>
      </c>
      <c r="BH135" t="str">
        <f>IF(AND(ISNUMBER($AI135),$AI135=1,$S135=0),1,"")</f>
        <v/>
      </c>
      <c r="BI135" t="str">
        <f>IF(AND(ISNUMBER($AJ135),$AJ135=1,$T135=0),1,"")</f>
        <v/>
      </c>
      <c r="BJ135" t="str">
        <f>IF(AND(ISNUMBER($AK135),$AK135=1,$U135=0),1,"")</f>
        <v/>
      </c>
      <c r="BK135" t="str">
        <f>IF(AND(ISNUMBER($AL135),$AL135=1,$V135=0),1,"")</f>
        <v/>
      </c>
      <c r="BL135" t="str">
        <f>IF(AND(ISNUMBER($AM135),$AM135=1,$W135=0),1,"")</f>
        <v/>
      </c>
      <c r="BM135" t="str">
        <f>IF(AND(ISNUMBER($AN135),$AN135=1,$X135=0),1,"")</f>
        <v/>
      </c>
      <c r="BN135" s="16" t="str">
        <f>IF(AND(ISNUMBER($AH135),$AH135=1,$R135=1),1,"")</f>
        <v/>
      </c>
      <c r="BO135" s="16" t="str">
        <f>IF(AND(ISNUMBER($AI135),$AI135=1,$S135=1),1,"")</f>
        <v/>
      </c>
      <c r="BP135" s="16" t="str">
        <f>IF(AND(ISNUMBER($AJ135),$AJ135=1,$T135=1),1,"")</f>
        <v/>
      </c>
      <c r="BQ135" s="16" t="str">
        <f>IF(AND(ISNUMBER($AK135),$AK135=1,$U135=1),1,"")</f>
        <v/>
      </c>
      <c r="BR135" s="16" t="str">
        <f>IF(AND(ISNUMBER($AL135),$AL135=1,$V135=1),1,"")</f>
        <v/>
      </c>
      <c r="BS135" s="16" t="str">
        <f>IF(AND(ISNUMBER($AM135),$AM135=1,$W135=1),1,"")</f>
        <v/>
      </c>
      <c r="BT135" s="16" t="str">
        <f>IF(AND(ISNUMBER($AN135),$AN135=1,$X135=1),1,"")</f>
        <v/>
      </c>
      <c r="BU135" s="35" t="str">
        <f t="shared" si="5"/>
        <v/>
      </c>
    </row>
    <row r="136" spans="1:73" customFormat="1" x14ac:dyDescent="0.2">
      <c r="A136" s="1">
        <v>135</v>
      </c>
      <c r="B136" s="1">
        <v>1</v>
      </c>
      <c r="C136" s="1">
        <v>0</v>
      </c>
      <c r="D136" s="1">
        <v>0</v>
      </c>
      <c r="E136" s="2"/>
      <c r="F136">
        <v>135</v>
      </c>
      <c r="G136" t="s">
        <v>21</v>
      </c>
      <c r="H136" t="s">
        <v>22</v>
      </c>
      <c r="I136">
        <v>12</v>
      </c>
      <c r="J136">
        <v>28</v>
      </c>
      <c r="K136" s="31">
        <v>16</v>
      </c>
      <c r="L136">
        <v>6</v>
      </c>
      <c r="M136">
        <v>54</v>
      </c>
      <c r="N136">
        <v>49</v>
      </c>
      <c r="O136" s="2"/>
      <c r="R136">
        <v>0</v>
      </c>
      <c r="S136">
        <v>0</v>
      </c>
      <c r="T136">
        <v>0</v>
      </c>
      <c r="U136">
        <v>1</v>
      </c>
      <c r="V136">
        <v>1</v>
      </c>
      <c r="W136">
        <v>2</v>
      </c>
      <c r="X136" s="25">
        <v>0</v>
      </c>
      <c r="Y136" t="str">
        <f t="shared" si="4"/>
        <v>https://github.com/apigee-127/swagger-test-templates/commit/dc6036d946ae4a231e47c09cb4d6f193458f5531</v>
      </c>
      <c r="Z136" t="s">
        <v>365</v>
      </c>
      <c r="AA136" s="2"/>
      <c r="AR136" s="30" t="s">
        <v>365</v>
      </c>
      <c r="AS136" t="str">
        <f>IF(AND(ISNUMBER($AH136),$AH136=0,$R136=0),1,"")</f>
        <v/>
      </c>
      <c r="AT136" t="str">
        <f>IF(AND(ISNUMBER($AI136),$AI136=0,$S136=0),1,"")</f>
        <v/>
      </c>
      <c r="AU136" t="str">
        <f>IF(AND(ISNUMBER($AJ136),$AJ136=0,$T136=0),1,"")</f>
        <v/>
      </c>
      <c r="AV136" t="str">
        <f>IF(AND(ISNUMBER($AK136),$AK136=0,$U136=0),1,"")</f>
        <v/>
      </c>
      <c r="AW136" t="str">
        <f>IF(AND(ISNUMBER($AL136),$AL136=0,$V136=0),1,"")</f>
        <v/>
      </c>
      <c r="AX136" t="str">
        <f>IF(AND(ISNUMBER($AM136),$AM136=0,$W136=0),1,"")</f>
        <v/>
      </c>
      <c r="AY136" t="str">
        <f>IF(AND(ISNUMBER($AN136),$AN136=0,$X136=0),1,"")</f>
        <v/>
      </c>
      <c r="AZ136" s="1" t="str">
        <f>IF(AND(ISNUMBER($AH136),$AH136=0,$R136=1),1,"")</f>
        <v/>
      </c>
      <c r="BA136" s="1" t="str">
        <f>IF(AND(ISNUMBER($AI136),$AI136=0,$S136=1),1,"")</f>
        <v/>
      </c>
      <c r="BB136" s="1" t="str">
        <f>IF(AND(ISNUMBER($AJ136),$AJ136=0,$T136=1),1,"")</f>
        <v/>
      </c>
      <c r="BC136" s="1" t="str">
        <f>IF(AND(ISNUMBER($AK136),$AK136=0,$U136=1),1,"")</f>
        <v/>
      </c>
      <c r="BD136" s="1" t="str">
        <f>IF(AND(ISNUMBER($AL136),$AL136=0,$V136=1),1,"")</f>
        <v/>
      </c>
      <c r="BE136" s="1" t="str">
        <f>IF(AND(ISNUMBER($AM136),$AM136=0,$W136=1),1,"")</f>
        <v/>
      </c>
      <c r="BF136" s="1" t="str">
        <f>IF(AND(ISNUMBER($AN136),$AN136=0,$X136=1),1,"")</f>
        <v/>
      </c>
      <c r="BG136" t="str">
        <f>IF(AND(ISNUMBER($AH136),$AH136=1,$R136=0),1,"")</f>
        <v/>
      </c>
      <c r="BH136" t="str">
        <f>IF(AND(ISNUMBER($AI136),$AI136=1,$S136=0),1,"")</f>
        <v/>
      </c>
      <c r="BI136" t="str">
        <f>IF(AND(ISNUMBER($AJ136),$AJ136=1,$T136=0),1,"")</f>
        <v/>
      </c>
      <c r="BJ136" t="str">
        <f>IF(AND(ISNUMBER($AK136),$AK136=1,$U136=0),1,"")</f>
        <v/>
      </c>
      <c r="BK136" t="str">
        <f>IF(AND(ISNUMBER($AL136),$AL136=1,$V136=0),1,"")</f>
        <v/>
      </c>
      <c r="BL136" t="str">
        <f>IF(AND(ISNUMBER($AM136),$AM136=1,$W136=0),1,"")</f>
        <v/>
      </c>
      <c r="BM136" t="str">
        <f>IF(AND(ISNUMBER($AN136),$AN136=1,$X136=0),1,"")</f>
        <v/>
      </c>
      <c r="BN136" s="16" t="str">
        <f>IF(AND(ISNUMBER($AH136),$AH136=1,$R136=1),1,"")</f>
        <v/>
      </c>
      <c r="BO136" s="16" t="str">
        <f>IF(AND(ISNUMBER($AI136),$AI136=1,$S136=1),1,"")</f>
        <v/>
      </c>
      <c r="BP136" s="16" t="str">
        <f>IF(AND(ISNUMBER($AJ136),$AJ136=1,$T136=1),1,"")</f>
        <v/>
      </c>
      <c r="BQ136" s="16" t="str">
        <f>IF(AND(ISNUMBER($AK136),$AK136=1,$U136=1),1,"")</f>
        <v/>
      </c>
      <c r="BR136" s="16" t="str">
        <f>IF(AND(ISNUMBER($AL136),$AL136=1,$V136=1),1,"")</f>
        <v/>
      </c>
      <c r="BS136" s="16" t="str">
        <f>IF(AND(ISNUMBER($AM136),$AM136=1,$W136=1),1,"")</f>
        <v/>
      </c>
      <c r="BT136" s="16" t="str">
        <f>IF(AND(ISNUMBER($AN136),$AN136=1,$X136=1),1,"")</f>
        <v/>
      </c>
      <c r="BU136" s="35" t="str">
        <f t="shared" si="5"/>
        <v/>
      </c>
    </row>
    <row r="137" spans="1:73" customFormat="1" x14ac:dyDescent="0.2">
      <c r="A137" s="1">
        <v>136</v>
      </c>
      <c r="B137" s="1">
        <v>0</v>
      </c>
      <c r="C137" s="1">
        <v>0</v>
      </c>
      <c r="D137" s="1">
        <v>0</v>
      </c>
      <c r="E137" s="2"/>
      <c r="F137">
        <v>136</v>
      </c>
      <c r="G137" t="s">
        <v>21</v>
      </c>
      <c r="H137" t="s">
        <v>22</v>
      </c>
      <c r="I137">
        <v>12</v>
      </c>
      <c r="J137">
        <v>28</v>
      </c>
      <c r="K137" s="31">
        <v>17</v>
      </c>
      <c r="L137">
        <v>1</v>
      </c>
      <c r="M137">
        <v>54</v>
      </c>
      <c r="N137">
        <v>4</v>
      </c>
      <c r="O137" s="2"/>
      <c r="X137" s="25"/>
      <c r="Y137" t="str">
        <f t="shared" si="4"/>
        <v>https://github.com/apigee-127/swagger-test-templates/commit/dc6036d946ae4a231e47c09cb4d6f193458f5531</v>
      </c>
      <c r="Z137" t="s">
        <v>365</v>
      </c>
      <c r="AA137" s="2"/>
      <c r="AR137" s="30" t="s">
        <v>365</v>
      </c>
      <c r="AS137" t="str">
        <f>IF(AND(ISNUMBER($AH137),$AH137=0,$R137=0),1,"")</f>
        <v/>
      </c>
      <c r="AT137" t="str">
        <f>IF(AND(ISNUMBER($AI137),$AI137=0,$S137=0),1,"")</f>
        <v/>
      </c>
      <c r="AU137" t="str">
        <f>IF(AND(ISNUMBER($AJ137),$AJ137=0,$T137=0),1,"")</f>
        <v/>
      </c>
      <c r="AV137" t="str">
        <f>IF(AND(ISNUMBER($AK137),$AK137=0,$U137=0),1,"")</f>
        <v/>
      </c>
      <c r="AW137" t="str">
        <f>IF(AND(ISNUMBER($AL137),$AL137=0,$V137=0),1,"")</f>
        <v/>
      </c>
      <c r="AX137" t="str">
        <f>IF(AND(ISNUMBER($AM137),$AM137=0,$W137=0),1,"")</f>
        <v/>
      </c>
      <c r="AY137" t="str">
        <f>IF(AND(ISNUMBER($AN137),$AN137=0,$X137=0),1,"")</f>
        <v/>
      </c>
      <c r="AZ137" s="1" t="str">
        <f>IF(AND(ISNUMBER($AH137),$AH137=0,$R137=1),1,"")</f>
        <v/>
      </c>
      <c r="BA137" s="1" t="str">
        <f>IF(AND(ISNUMBER($AI137),$AI137=0,$S137=1),1,"")</f>
        <v/>
      </c>
      <c r="BB137" s="1" t="str">
        <f>IF(AND(ISNUMBER($AJ137),$AJ137=0,$T137=1),1,"")</f>
        <v/>
      </c>
      <c r="BC137" s="1" t="str">
        <f>IF(AND(ISNUMBER($AK137),$AK137=0,$U137=1),1,"")</f>
        <v/>
      </c>
      <c r="BD137" s="1" t="str">
        <f>IF(AND(ISNUMBER($AL137),$AL137=0,$V137=1),1,"")</f>
        <v/>
      </c>
      <c r="BE137" s="1" t="str">
        <f>IF(AND(ISNUMBER($AM137),$AM137=0,$W137=1),1,"")</f>
        <v/>
      </c>
      <c r="BF137" s="1" t="str">
        <f>IF(AND(ISNUMBER($AN137),$AN137=0,$X137=1),1,"")</f>
        <v/>
      </c>
      <c r="BG137" t="str">
        <f>IF(AND(ISNUMBER($AH137),$AH137=1,$R137=0),1,"")</f>
        <v/>
      </c>
      <c r="BH137" t="str">
        <f>IF(AND(ISNUMBER($AI137),$AI137=1,$S137=0),1,"")</f>
        <v/>
      </c>
      <c r="BI137" t="str">
        <f>IF(AND(ISNUMBER($AJ137),$AJ137=1,$T137=0),1,"")</f>
        <v/>
      </c>
      <c r="BJ137" t="str">
        <f>IF(AND(ISNUMBER($AK137),$AK137=1,$U137=0),1,"")</f>
        <v/>
      </c>
      <c r="BK137" t="str">
        <f>IF(AND(ISNUMBER($AL137),$AL137=1,$V137=0),1,"")</f>
        <v/>
      </c>
      <c r="BL137" t="str">
        <f>IF(AND(ISNUMBER($AM137),$AM137=1,$W137=0),1,"")</f>
        <v/>
      </c>
      <c r="BM137" t="str">
        <f>IF(AND(ISNUMBER($AN137),$AN137=1,$X137=0),1,"")</f>
        <v/>
      </c>
      <c r="BN137" s="16" t="str">
        <f>IF(AND(ISNUMBER($AH137),$AH137=1,$R137=1),1,"")</f>
        <v/>
      </c>
      <c r="BO137" s="16" t="str">
        <f>IF(AND(ISNUMBER($AI137),$AI137=1,$S137=1),1,"")</f>
        <v/>
      </c>
      <c r="BP137" s="16" t="str">
        <f>IF(AND(ISNUMBER($AJ137),$AJ137=1,$T137=1),1,"")</f>
        <v/>
      </c>
      <c r="BQ137" s="16" t="str">
        <f>IF(AND(ISNUMBER($AK137),$AK137=1,$U137=1),1,"")</f>
        <v/>
      </c>
      <c r="BR137" s="16" t="str">
        <f>IF(AND(ISNUMBER($AL137),$AL137=1,$V137=1),1,"")</f>
        <v/>
      </c>
      <c r="BS137" s="16" t="str">
        <f>IF(AND(ISNUMBER($AM137),$AM137=1,$W137=1),1,"")</f>
        <v/>
      </c>
      <c r="BT137" s="16" t="str">
        <f>IF(AND(ISNUMBER($AN137),$AN137=1,$X137=1),1,"")</f>
        <v/>
      </c>
      <c r="BU137" s="35" t="str">
        <f t="shared" si="5"/>
        <v/>
      </c>
    </row>
    <row r="138" spans="1:73" customFormat="1" x14ac:dyDescent="0.2">
      <c r="A138" s="1">
        <v>137</v>
      </c>
      <c r="B138" s="1">
        <v>0</v>
      </c>
      <c r="C138" s="1">
        <v>0</v>
      </c>
      <c r="D138" s="1">
        <v>0</v>
      </c>
      <c r="E138" s="2"/>
      <c r="F138">
        <v>137</v>
      </c>
      <c r="G138" t="s">
        <v>21</v>
      </c>
      <c r="H138" t="s">
        <v>22</v>
      </c>
      <c r="I138">
        <v>12</v>
      </c>
      <c r="J138">
        <v>28</v>
      </c>
      <c r="K138" s="31">
        <v>17</v>
      </c>
      <c r="L138">
        <v>2</v>
      </c>
      <c r="M138">
        <v>54</v>
      </c>
      <c r="N138">
        <v>13</v>
      </c>
      <c r="O138" s="2"/>
      <c r="X138" s="25"/>
      <c r="Y138" t="str">
        <f t="shared" si="4"/>
        <v>https://github.com/apigee-127/swagger-test-templates/commit/dc6036d946ae4a231e47c09cb4d6f193458f5531</v>
      </c>
      <c r="Z138" t="s">
        <v>365</v>
      </c>
      <c r="AA138" s="2"/>
      <c r="AR138" s="30" t="s">
        <v>365</v>
      </c>
      <c r="AS138" t="str">
        <f>IF(AND(ISNUMBER($AH138),$AH138=0,$R138=0),1,"")</f>
        <v/>
      </c>
      <c r="AT138" t="str">
        <f>IF(AND(ISNUMBER($AI138),$AI138=0,$S138=0),1,"")</f>
        <v/>
      </c>
      <c r="AU138" t="str">
        <f>IF(AND(ISNUMBER($AJ138),$AJ138=0,$T138=0),1,"")</f>
        <v/>
      </c>
      <c r="AV138" t="str">
        <f>IF(AND(ISNUMBER($AK138),$AK138=0,$U138=0),1,"")</f>
        <v/>
      </c>
      <c r="AW138" t="str">
        <f>IF(AND(ISNUMBER($AL138),$AL138=0,$V138=0),1,"")</f>
        <v/>
      </c>
      <c r="AX138" t="str">
        <f>IF(AND(ISNUMBER($AM138),$AM138=0,$W138=0),1,"")</f>
        <v/>
      </c>
      <c r="AY138" t="str">
        <f>IF(AND(ISNUMBER($AN138),$AN138=0,$X138=0),1,"")</f>
        <v/>
      </c>
      <c r="AZ138" s="1" t="str">
        <f>IF(AND(ISNUMBER($AH138),$AH138=0,$R138=1),1,"")</f>
        <v/>
      </c>
      <c r="BA138" s="1" t="str">
        <f>IF(AND(ISNUMBER($AI138),$AI138=0,$S138=1),1,"")</f>
        <v/>
      </c>
      <c r="BB138" s="1" t="str">
        <f>IF(AND(ISNUMBER($AJ138),$AJ138=0,$T138=1),1,"")</f>
        <v/>
      </c>
      <c r="BC138" s="1" t="str">
        <f>IF(AND(ISNUMBER($AK138),$AK138=0,$U138=1),1,"")</f>
        <v/>
      </c>
      <c r="BD138" s="1" t="str">
        <f>IF(AND(ISNUMBER($AL138),$AL138=0,$V138=1),1,"")</f>
        <v/>
      </c>
      <c r="BE138" s="1" t="str">
        <f>IF(AND(ISNUMBER($AM138),$AM138=0,$W138=1),1,"")</f>
        <v/>
      </c>
      <c r="BF138" s="1" t="str">
        <f>IF(AND(ISNUMBER($AN138),$AN138=0,$X138=1),1,"")</f>
        <v/>
      </c>
      <c r="BG138" t="str">
        <f>IF(AND(ISNUMBER($AH138),$AH138=1,$R138=0),1,"")</f>
        <v/>
      </c>
      <c r="BH138" t="str">
        <f>IF(AND(ISNUMBER($AI138),$AI138=1,$S138=0),1,"")</f>
        <v/>
      </c>
      <c r="BI138" t="str">
        <f>IF(AND(ISNUMBER($AJ138),$AJ138=1,$T138=0),1,"")</f>
        <v/>
      </c>
      <c r="BJ138" t="str">
        <f>IF(AND(ISNUMBER($AK138),$AK138=1,$U138=0),1,"")</f>
        <v/>
      </c>
      <c r="BK138" t="str">
        <f>IF(AND(ISNUMBER($AL138),$AL138=1,$V138=0),1,"")</f>
        <v/>
      </c>
      <c r="BL138" t="str">
        <f>IF(AND(ISNUMBER($AM138),$AM138=1,$W138=0),1,"")</f>
        <v/>
      </c>
      <c r="BM138" t="str">
        <f>IF(AND(ISNUMBER($AN138),$AN138=1,$X138=0),1,"")</f>
        <v/>
      </c>
      <c r="BN138" s="16" t="str">
        <f>IF(AND(ISNUMBER($AH138),$AH138=1,$R138=1),1,"")</f>
        <v/>
      </c>
      <c r="BO138" s="16" t="str">
        <f>IF(AND(ISNUMBER($AI138),$AI138=1,$S138=1),1,"")</f>
        <v/>
      </c>
      <c r="BP138" s="16" t="str">
        <f>IF(AND(ISNUMBER($AJ138),$AJ138=1,$T138=1),1,"")</f>
        <v/>
      </c>
      <c r="BQ138" s="16" t="str">
        <f>IF(AND(ISNUMBER($AK138),$AK138=1,$U138=1),1,"")</f>
        <v/>
      </c>
      <c r="BR138" s="16" t="str">
        <f>IF(AND(ISNUMBER($AL138),$AL138=1,$V138=1),1,"")</f>
        <v/>
      </c>
      <c r="BS138" s="16" t="str">
        <f>IF(AND(ISNUMBER($AM138),$AM138=1,$W138=1),1,"")</f>
        <v/>
      </c>
      <c r="BT138" s="16" t="str">
        <f>IF(AND(ISNUMBER($AN138),$AN138=1,$X138=1),1,"")</f>
        <v/>
      </c>
      <c r="BU138" s="35" t="str">
        <f t="shared" si="5"/>
        <v/>
      </c>
    </row>
    <row r="139" spans="1:73" customFormat="1" x14ac:dyDescent="0.2">
      <c r="A139" s="1">
        <v>138</v>
      </c>
      <c r="B139" s="1">
        <v>0</v>
      </c>
      <c r="C139" s="1">
        <v>0</v>
      </c>
      <c r="D139" s="1">
        <v>0</v>
      </c>
      <c r="E139" s="2"/>
      <c r="F139">
        <v>138</v>
      </c>
      <c r="G139" t="s">
        <v>21</v>
      </c>
      <c r="H139" t="s">
        <v>22</v>
      </c>
      <c r="I139">
        <v>12</v>
      </c>
      <c r="J139">
        <v>28</v>
      </c>
      <c r="K139" s="31">
        <v>17</v>
      </c>
      <c r="L139">
        <v>3</v>
      </c>
      <c r="M139">
        <v>54</v>
      </c>
      <c r="N139">
        <v>22</v>
      </c>
      <c r="O139" s="2"/>
      <c r="X139" s="25"/>
      <c r="Y139" t="str">
        <f t="shared" si="4"/>
        <v>https://github.com/apigee-127/swagger-test-templates/commit/dc6036d946ae4a231e47c09cb4d6f193458f5531</v>
      </c>
      <c r="Z139" t="s">
        <v>365</v>
      </c>
      <c r="AA139" s="2"/>
      <c r="AR139" s="30" t="s">
        <v>365</v>
      </c>
      <c r="AS139" t="str">
        <f>IF(AND(ISNUMBER($AH139),$AH139=0,$R139=0),1,"")</f>
        <v/>
      </c>
      <c r="AT139" t="str">
        <f>IF(AND(ISNUMBER($AI139),$AI139=0,$S139=0),1,"")</f>
        <v/>
      </c>
      <c r="AU139" t="str">
        <f>IF(AND(ISNUMBER($AJ139),$AJ139=0,$T139=0),1,"")</f>
        <v/>
      </c>
      <c r="AV139" t="str">
        <f>IF(AND(ISNUMBER($AK139),$AK139=0,$U139=0),1,"")</f>
        <v/>
      </c>
      <c r="AW139" t="str">
        <f>IF(AND(ISNUMBER($AL139),$AL139=0,$V139=0),1,"")</f>
        <v/>
      </c>
      <c r="AX139" t="str">
        <f>IF(AND(ISNUMBER($AM139),$AM139=0,$W139=0),1,"")</f>
        <v/>
      </c>
      <c r="AY139" t="str">
        <f>IF(AND(ISNUMBER($AN139),$AN139=0,$X139=0),1,"")</f>
        <v/>
      </c>
      <c r="AZ139" s="1" t="str">
        <f>IF(AND(ISNUMBER($AH139),$AH139=0,$R139=1),1,"")</f>
        <v/>
      </c>
      <c r="BA139" s="1" t="str">
        <f>IF(AND(ISNUMBER($AI139),$AI139=0,$S139=1),1,"")</f>
        <v/>
      </c>
      <c r="BB139" s="1" t="str">
        <f>IF(AND(ISNUMBER($AJ139),$AJ139=0,$T139=1),1,"")</f>
        <v/>
      </c>
      <c r="BC139" s="1" t="str">
        <f>IF(AND(ISNUMBER($AK139),$AK139=0,$U139=1),1,"")</f>
        <v/>
      </c>
      <c r="BD139" s="1" t="str">
        <f>IF(AND(ISNUMBER($AL139),$AL139=0,$V139=1),1,"")</f>
        <v/>
      </c>
      <c r="BE139" s="1" t="str">
        <f>IF(AND(ISNUMBER($AM139),$AM139=0,$W139=1),1,"")</f>
        <v/>
      </c>
      <c r="BF139" s="1" t="str">
        <f>IF(AND(ISNUMBER($AN139),$AN139=0,$X139=1),1,"")</f>
        <v/>
      </c>
      <c r="BG139" t="str">
        <f>IF(AND(ISNUMBER($AH139),$AH139=1,$R139=0),1,"")</f>
        <v/>
      </c>
      <c r="BH139" t="str">
        <f>IF(AND(ISNUMBER($AI139),$AI139=1,$S139=0),1,"")</f>
        <v/>
      </c>
      <c r="BI139" t="str">
        <f>IF(AND(ISNUMBER($AJ139),$AJ139=1,$T139=0),1,"")</f>
        <v/>
      </c>
      <c r="BJ139" t="str">
        <f>IF(AND(ISNUMBER($AK139),$AK139=1,$U139=0),1,"")</f>
        <v/>
      </c>
      <c r="BK139" t="str">
        <f>IF(AND(ISNUMBER($AL139),$AL139=1,$V139=0),1,"")</f>
        <v/>
      </c>
      <c r="BL139" t="str">
        <f>IF(AND(ISNUMBER($AM139),$AM139=1,$W139=0),1,"")</f>
        <v/>
      </c>
      <c r="BM139" t="str">
        <f>IF(AND(ISNUMBER($AN139),$AN139=1,$X139=0),1,"")</f>
        <v/>
      </c>
      <c r="BN139" s="16" t="str">
        <f>IF(AND(ISNUMBER($AH139),$AH139=1,$R139=1),1,"")</f>
        <v/>
      </c>
      <c r="BO139" s="16" t="str">
        <f>IF(AND(ISNUMBER($AI139),$AI139=1,$S139=1),1,"")</f>
        <v/>
      </c>
      <c r="BP139" s="16" t="str">
        <f>IF(AND(ISNUMBER($AJ139),$AJ139=1,$T139=1),1,"")</f>
        <v/>
      </c>
      <c r="BQ139" s="16" t="str">
        <f>IF(AND(ISNUMBER($AK139),$AK139=1,$U139=1),1,"")</f>
        <v/>
      </c>
      <c r="BR139" s="16" t="str">
        <f>IF(AND(ISNUMBER($AL139),$AL139=1,$V139=1),1,"")</f>
        <v/>
      </c>
      <c r="BS139" s="16" t="str">
        <f>IF(AND(ISNUMBER($AM139),$AM139=1,$W139=1),1,"")</f>
        <v/>
      </c>
      <c r="BT139" s="16" t="str">
        <f>IF(AND(ISNUMBER($AN139),$AN139=1,$X139=1),1,"")</f>
        <v/>
      </c>
      <c r="BU139" s="35" t="str">
        <f t="shared" si="5"/>
        <v/>
      </c>
    </row>
    <row r="140" spans="1:73" customFormat="1" x14ac:dyDescent="0.2">
      <c r="A140" s="1">
        <v>139</v>
      </c>
      <c r="B140" s="1">
        <v>1</v>
      </c>
      <c r="C140" s="1">
        <v>0</v>
      </c>
      <c r="D140" s="1">
        <v>0</v>
      </c>
      <c r="E140" s="2"/>
      <c r="F140">
        <v>139</v>
      </c>
      <c r="G140" t="s">
        <v>21</v>
      </c>
      <c r="H140" t="s">
        <v>22</v>
      </c>
      <c r="I140">
        <v>12</v>
      </c>
      <c r="J140">
        <v>28</v>
      </c>
      <c r="K140" s="31">
        <v>17</v>
      </c>
      <c r="L140">
        <v>4</v>
      </c>
      <c r="M140">
        <v>54</v>
      </c>
      <c r="N140">
        <v>31</v>
      </c>
      <c r="O140" s="2"/>
      <c r="R140">
        <v>0</v>
      </c>
      <c r="S140">
        <v>0</v>
      </c>
      <c r="T140">
        <v>0</v>
      </c>
      <c r="U140">
        <v>1</v>
      </c>
      <c r="V140">
        <v>1</v>
      </c>
      <c r="W140">
        <v>2</v>
      </c>
      <c r="X140" s="25">
        <v>0</v>
      </c>
      <c r="Y140" t="str">
        <f t="shared" si="4"/>
        <v>https://github.com/apigee-127/swagger-test-templates/commit/dc6036d946ae4a231e47c09cb4d6f193458f5531</v>
      </c>
      <c r="Z140" t="s">
        <v>365</v>
      </c>
      <c r="AA140" s="2"/>
      <c r="AR140" s="30" t="s">
        <v>365</v>
      </c>
      <c r="AS140" t="str">
        <f>IF(AND(ISNUMBER($AH140),$AH140=0,$R140=0),1,"")</f>
        <v/>
      </c>
      <c r="AT140" t="str">
        <f>IF(AND(ISNUMBER($AI140),$AI140=0,$S140=0),1,"")</f>
        <v/>
      </c>
      <c r="AU140" t="str">
        <f>IF(AND(ISNUMBER($AJ140),$AJ140=0,$T140=0),1,"")</f>
        <v/>
      </c>
      <c r="AV140" t="str">
        <f>IF(AND(ISNUMBER($AK140),$AK140=0,$U140=0),1,"")</f>
        <v/>
      </c>
      <c r="AW140" t="str">
        <f>IF(AND(ISNUMBER($AL140),$AL140=0,$V140=0),1,"")</f>
        <v/>
      </c>
      <c r="AX140" t="str">
        <f>IF(AND(ISNUMBER($AM140),$AM140=0,$W140=0),1,"")</f>
        <v/>
      </c>
      <c r="AY140" t="str">
        <f>IF(AND(ISNUMBER($AN140),$AN140=0,$X140=0),1,"")</f>
        <v/>
      </c>
      <c r="AZ140" s="1" t="str">
        <f>IF(AND(ISNUMBER($AH140),$AH140=0,$R140=1),1,"")</f>
        <v/>
      </c>
      <c r="BA140" s="1" t="str">
        <f>IF(AND(ISNUMBER($AI140),$AI140=0,$S140=1),1,"")</f>
        <v/>
      </c>
      <c r="BB140" s="1" t="str">
        <f>IF(AND(ISNUMBER($AJ140),$AJ140=0,$T140=1),1,"")</f>
        <v/>
      </c>
      <c r="BC140" s="1" t="str">
        <f>IF(AND(ISNUMBER($AK140),$AK140=0,$U140=1),1,"")</f>
        <v/>
      </c>
      <c r="BD140" s="1" t="str">
        <f>IF(AND(ISNUMBER($AL140),$AL140=0,$V140=1),1,"")</f>
        <v/>
      </c>
      <c r="BE140" s="1" t="str">
        <f>IF(AND(ISNUMBER($AM140),$AM140=0,$W140=1),1,"")</f>
        <v/>
      </c>
      <c r="BF140" s="1" t="str">
        <f>IF(AND(ISNUMBER($AN140),$AN140=0,$X140=1),1,"")</f>
        <v/>
      </c>
      <c r="BG140" t="str">
        <f>IF(AND(ISNUMBER($AH140),$AH140=1,$R140=0),1,"")</f>
        <v/>
      </c>
      <c r="BH140" t="str">
        <f>IF(AND(ISNUMBER($AI140),$AI140=1,$S140=0),1,"")</f>
        <v/>
      </c>
      <c r="BI140" t="str">
        <f>IF(AND(ISNUMBER($AJ140),$AJ140=1,$T140=0),1,"")</f>
        <v/>
      </c>
      <c r="BJ140" t="str">
        <f>IF(AND(ISNUMBER($AK140),$AK140=1,$U140=0),1,"")</f>
        <v/>
      </c>
      <c r="BK140" t="str">
        <f>IF(AND(ISNUMBER($AL140),$AL140=1,$V140=0),1,"")</f>
        <v/>
      </c>
      <c r="BL140" t="str">
        <f>IF(AND(ISNUMBER($AM140),$AM140=1,$W140=0),1,"")</f>
        <v/>
      </c>
      <c r="BM140" t="str">
        <f>IF(AND(ISNUMBER($AN140),$AN140=1,$X140=0),1,"")</f>
        <v/>
      </c>
      <c r="BN140" s="16" t="str">
        <f>IF(AND(ISNUMBER($AH140),$AH140=1,$R140=1),1,"")</f>
        <v/>
      </c>
      <c r="BO140" s="16" t="str">
        <f>IF(AND(ISNUMBER($AI140),$AI140=1,$S140=1),1,"")</f>
        <v/>
      </c>
      <c r="BP140" s="16" t="str">
        <f>IF(AND(ISNUMBER($AJ140),$AJ140=1,$T140=1),1,"")</f>
        <v/>
      </c>
      <c r="BQ140" s="16" t="str">
        <f>IF(AND(ISNUMBER($AK140),$AK140=1,$U140=1),1,"")</f>
        <v/>
      </c>
      <c r="BR140" s="16" t="str">
        <f>IF(AND(ISNUMBER($AL140),$AL140=1,$V140=1),1,"")</f>
        <v/>
      </c>
      <c r="BS140" s="16" t="str">
        <f>IF(AND(ISNUMBER($AM140),$AM140=1,$W140=1),1,"")</f>
        <v/>
      </c>
      <c r="BT140" s="16" t="str">
        <f>IF(AND(ISNUMBER($AN140),$AN140=1,$X140=1),1,"")</f>
        <v/>
      </c>
      <c r="BU140" s="35" t="str">
        <f t="shared" si="5"/>
        <v/>
      </c>
    </row>
    <row r="141" spans="1:73" customFormat="1" x14ac:dyDescent="0.2">
      <c r="A141" s="1">
        <v>140</v>
      </c>
      <c r="B141" s="1">
        <v>0</v>
      </c>
      <c r="C141" s="1">
        <v>0</v>
      </c>
      <c r="D141" s="1">
        <v>0</v>
      </c>
      <c r="E141" s="2"/>
      <c r="F141">
        <v>140</v>
      </c>
      <c r="G141" t="s">
        <v>21</v>
      </c>
      <c r="H141" t="s">
        <v>22</v>
      </c>
      <c r="I141">
        <v>12</v>
      </c>
      <c r="J141">
        <v>28</v>
      </c>
      <c r="K141" s="31">
        <v>17</v>
      </c>
      <c r="L141">
        <v>5</v>
      </c>
      <c r="M141">
        <v>54</v>
      </c>
      <c r="N141">
        <v>40</v>
      </c>
      <c r="O141" s="2"/>
      <c r="X141" s="25"/>
      <c r="Y141" t="str">
        <f t="shared" si="4"/>
        <v>https://github.com/apigee-127/swagger-test-templates/commit/dc6036d946ae4a231e47c09cb4d6f193458f5531</v>
      </c>
      <c r="Z141" t="s">
        <v>365</v>
      </c>
      <c r="AA141" s="2"/>
      <c r="AR141" s="30" t="s">
        <v>365</v>
      </c>
      <c r="AS141" t="str">
        <f>IF(AND(ISNUMBER($AH141),$AH141=0,$R141=0),1,"")</f>
        <v/>
      </c>
      <c r="AT141" t="str">
        <f>IF(AND(ISNUMBER($AI141),$AI141=0,$S141=0),1,"")</f>
        <v/>
      </c>
      <c r="AU141" t="str">
        <f>IF(AND(ISNUMBER($AJ141),$AJ141=0,$T141=0),1,"")</f>
        <v/>
      </c>
      <c r="AV141" t="str">
        <f>IF(AND(ISNUMBER($AK141),$AK141=0,$U141=0),1,"")</f>
        <v/>
      </c>
      <c r="AW141" t="str">
        <f>IF(AND(ISNUMBER($AL141),$AL141=0,$V141=0),1,"")</f>
        <v/>
      </c>
      <c r="AX141" t="str">
        <f>IF(AND(ISNUMBER($AM141),$AM141=0,$W141=0),1,"")</f>
        <v/>
      </c>
      <c r="AY141" t="str">
        <f>IF(AND(ISNUMBER($AN141),$AN141=0,$X141=0),1,"")</f>
        <v/>
      </c>
      <c r="AZ141" s="1" t="str">
        <f>IF(AND(ISNUMBER($AH141),$AH141=0,$R141=1),1,"")</f>
        <v/>
      </c>
      <c r="BA141" s="1" t="str">
        <f>IF(AND(ISNUMBER($AI141),$AI141=0,$S141=1),1,"")</f>
        <v/>
      </c>
      <c r="BB141" s="1" t="str">
        <f>IF(AND(ISNUMBER($AJ141),$AJ141=0,$T141=1),1,"")</f>
        <v/>
      </c>
      <c r="BC141" s="1" t="str">
        <f>IF(AND(ISNUMBER($AK141),$AK141=0,$U141=1),1,"")</f>
        <v/>
      </c>
      <c r="BD141" s="1" t="str">
        <f>IF(AND(ISNUMBER($AL141),$AL141=0,$V141=1),1,"")</f>
        <v/>
      </c>
      <c r="BE141" s="1" t="str">
        <f>IF(AND(ISNUMBER($AM141),$AM141=0,$W141=1),1,"")</f>
        <v/>
      </c>
      <c r="BF141" s="1" t="str">
        <f>IF(AND(ISNUMBER($AN141),$AN141=0,$X141=1),1,"")</f>
        <v/>
      </c>
      <c r="BG141" t="str">
        <f>IF(AND(ISNUMBER($AH141),$AH141=1,$R141=0),1,"")</f>
        <v/>
      </c>
      <c r="BH141" t="str">
        <f>IF(AND(ISNUMBER($AI141),$AI141=1,$S141=0),1,"")</f>
        <v/>
      </c>
      <c r="BI141" t="str">
        <f>IF(AND(ISNUMBER($AJ141),$AJ141=1,$T141=0),1,"")</f>
        <v/>
      </c>
      <c r="BJ141" t="str">
        <f>IF(AND(ISNUMBER($AK141),$AK141=1,$U141=0),1,"")</f>
        <v/>
      </c>
      <c r="BK141" t="str">
        <f>IF(AND(ISNUMBER($AL141),$AL141=1,$V141=0),1,"")</f>
        <v/>
      </c>
      <c r="BL141" t="str">
        <f>IF(AND(ISNUMBER($AM141),$AM141=1,$W141=0),1,"")</f>
        <v/>
      </c>
      <c r="BM141" t="str">
        <f>IF(AND(ISNUMBER($AN141),$AN141=1,$X141=0),1,"")</f>
        <v/>
      </c>
      <c r="BN141" s="16" t="str">
        <f>IF(AND(ISNUMBER($AH141),$AH141=1,$R141=1),1,"")</f>
        <v/>
      </c>
      <c r="BO141" s="16" t="str">
        <f>IF(AND(ISNUMBER($AI141),$AI141=1,$S141=1),1,"")</f>
        <v/>
      </c>
      <c r="BP141" s="16" t="str">
        <f>IF(AND(ISNUMBER($AJ141),$AJ141=1,$T141=1),1,"")</f>
        <v/>
      </c>
      <c r="BQ141" s="16" t="str">
        <f>IF(AND(ISNUMBER($AK141),$AK141=1,$U141=1),1,"")</f>
        <v/>
      </c>
      <c r="BR141" s="16" t="str">
        <f>IF(AND(ISNUMBER($AL141),$AL141=1,$V141=1),1,"")</f>
        <v/>
      </c>
      <c r="BS141" s="16" t="str">
        <f>IF(AND(ISNUMBER($AM141),$AM141=1,$W141=1),1,"")</f>
        <v/>
      </c>
      <c r="BT141" s="16" t="str">
        <f>IF(AND(ISNUMBER($AN141),$AN141=1,$X141=1),1,"")</f>
        <v/>
      </c>
      <c r="BU141" s="35" t="str">
        <f t="shared" si="5"/>
        <v/>
      </c>
    </row>
    <row r="142" spans="1:73" customFormat="1" x14ac:dyDescent="0.2">
      <c r="A142" s="1">
        <v>141</v>
      </c>
      <c r="B142" s="1">
        <v>0</v>
      </c>
      <c r="C142" s="1">
        <v>0</v>
      </c>
      <c r="D142" s="1">
        <v>0</v>
      </c>
      <c r="E142" s="2"/>
      <c r="F142">
        <v>141</v>
      </c>
      <c r="G142" t="s">
        <v>21</v>
      </c>
      <c r="H142" t="s">
        <v>22</v>
      </c>
      <c r="I142">
        <v>12</v>
      </c>
      <c r="J142">
        <v>28</v>
      </c>
      <c r="K142" s="31">
        <v>17</v>
      </c>
      <c r="L142">
        <v>6</v>
      </c>
      <c r="M142">
        <v>54</v>
      </c>
      <c r="N142">
        <v>49</v>
      </c>
      <c r="O142" s="2"/>
      <c r="X142" s="25"/>
      <c r="Y142" t="str">
        <f t="shared" si="4"/>
        <v>https://github.com/apigee-127/swagger-test-templates/commit/dc6036d946ae4a231e47c09cb4d6f193458f5531</v>
      </c>
      <c r="Z142" t="s">
        <v>365</v>
      </c>
      <c r="AA142" s="2"/>
      <c r="AR142" s="30" t="s">
        <v>365</v>
      </c>
      <c r="AS142" t="str">
        <f>IF(AND(ISNUMBER($AH142),$AH142=0,$R142=0),1,"")</f>
        <v/>
      </c>
      <c r="AT142" t="str">
        <f>IF(AND(ISNUMBER($AI142),$AI142=0,$S142=0),1,"")</f>
        <v/>
      </c>
      <c r="AU142" t="str">
        <f>IF(AND(ISNUMBER($AJ142),$AJ142=0,$T142=0),1,"")</f>
        <v/>
      </c>
      <c r="AV142" t="str">
        <f>IF(AND(ISNUMBER($AK142),$AK142=0,$U142=0),1,"")</f>
        <v/>
      </c>
      <c r="AW142" t="str">
        <f>IF(AND(ISNUMBER($AL142),$AL142=0,$V142=0),1,"")</f>
        <v/>
      </c>
      <c r="AX142" t="str">
        <f>IF(AND(ISNUMBER($AM142),$AM142=0,$W142=0),1,"")</f>
        <v/>
      </c>
      <c r="AY142" t="str">
        <f>IF(AND(ISNUMBER($AN142),$AN142=0,$X142=0),1,"")</f>
        <v/>
      </c>
      <c r="AZ142" s="1" t="str">
        <f>IF(AND(ISNUMBER($AH142),$AH142=0,$R142=1),1,"")</f>
        <v/>
      </c>
      <c r="BA142" s="1" t="str">
        <f>IF(AND(ISNUMBER($AI142),$AI142=0,$S142=1),1,"")</f>
        <v/>
      </c>
      <c r="BB142" s="1" t="str">
        <f>IF(AND(ISNUMBER($AJ142),$AJ142=0,$T142=1),1,"")</f>
        <v/>
      </c>
      <c r="BC142" s="1" t="str">
        <f>IF(AND(ISNUMBER($AK142),$AK142=0,$U142=1),1,"")</f>
        <v/>
      </c>
      <c r="BD142" s="1" t="str">
        <f>IF(AND(ISNUMBER($AL142),$AL142=0,$V142=1),1,"")</f>
        <v/>
      </c>
      <c r="BE142" s="1" t="str">
        <f>IF(AND(ISNUMBER($AM142),$AM142=0,$W142=1),1,"")</f>
        <v/>
      </c>
      <c r="BF142" s="1" t="str">
        <f>IF(AND(ISNUMBER($AN142),$AN142=0,$X142=1),1,"")</f>
        <v/>
      </c>
      <c r="BG142" t="str">
        <f>IF(AND(ISNUMBER($AH142),$AH142=1,$R142=0),1,"")</f>
        <v/>
      </c>
      <c r="BH142" t="str">
        <f>IF(AND(ISNUMBER($AI142),$AI142=1,$S142=0),1,"")</f>
        <v/>
      </c>
      <c r="BI142" t="str">
        <f>IF(AND(ISNUMBER($AJ142),$AJ142=1,$T142=0),1,"")</f>
        <v/>
      </c>
      <c r="BJ142" t="str">
        <f>IF(AND(ISNUMBER($AK142),$AK142=1,$U142=0),1,"")</f>
        <v/>
      </c>
      <c r="BK142" t="str">
        <f>IF(AND(ISNUMBER($AL142),$AL142=1,$V142=0),1,"")</f>
        <v/>
      </c>
      <c r="BL142" t="str">
        <f>IF(AND(ISNUMBER($AM142),$AM142=1,$W142=0),1,"")</f>
        <v/>
      </c>
      <c r="BM142" t="str">
        <f>IF(AND(ISNUMBER($AN142),$AN142=1,$X142=0),1,"")</f>
        <v/>
      </c>
      <c r="BN142" s="16" t="str">
        <f>IF(AND(ISNUMBER($AH142),$AH142=1,$R142=1),1,"")</f>
        <v/>
      </c>
      <c r="BO142" s="16" t="str">
        <f>IF(AND(ISNUMBER($AI142),$AI142=1,$S142=1),1,"")</f>
        <v/>
      </c>
      <c r="BP142" s="16" t="str">
        <f>IF(AND(ISNUMBER($AJ142),$AJ142=1,$T142=1),1,"")</f>
        <v/>
      </c>
      <c r="BQ142" s="16" t="str">
        <f>IF(AND(ISNUMBER($AK142),$AK142=1,$U142=1),1,"")</f>
        <v/>
      </c>
      <c r="BR142" s="16" t="str">
        <f>IF(AND(ISNUMBER($AL142),$AL142=1,$V142=1),1,"")</f>
        <v/>
      </c>
      <c r="BS142" s="16" t="str">
        <f>IF(AND(ISNUMBER($AM142),$AM142=1,$W142=1),1,"")</f>
        <v/>
      </c>
      <c r="BT142" s="16" t="str">
        <f>IF(AND(ISNUMBER($AN142),$AN142=1,$X142=1),1,"")</f>
        <v/>
      </c>
      <c r="BU142" s="35" t="str">
        <f t="shared" si="5"/>
        <v/>
      </c>
    </row>
    <row r="143" spans="1:73" customFormat="1" x14ac:dyDescent="0.2">
      <c r="A143" s="1">
        <v>142</v>
      </c>
      <c r="B143" s="1">
        <v>0</v>
      </c>
      <c r="C143" s="1">
        <v>0</v>
      </c>
      <c r="D143" s="1">
        <v>0</v>
      </c>
      <c r="E143" s="2"/>
      <c r="F143">
        <v>142</v>
      </c>
      <c r="G143" t="s">
        <v>21</v>
      </c>
      <c r="H143" t="s">
        <v>22</v>
      </c>
      <c r="I143">
        <v>12</v>
      </c>
      <c r="J143">
        <v>28</v>
      </c>
      <c r="K143" s="31">
        <v>18</v>
      </c>
      <c r="L143">
        <v>1</v>
      </c>
      <c r="M143">
        <v>54</v>
      </c>
      <c r="N143">
        <v>4</v>
      </c>
      <c r="O143" s="2"/>
      <c r="X143" s="25"/>
      <c r="Y143" t="str">
        <f t="shared" si="4"/>
        <v>https://github.com/apigee-127/swagger-test-templates/commit/dc6036d946ae4a231e47c09cb4d6f193458f5531</v>
      </c>
      <c r="Z143" t="s">
        <v>365</v>
      </c>
      <c r="AA143" s="2"/>
      <c r="AR143" s="30" t="s">
        <v>365</v>
      </c>
      <c r="AS143" t="str">
        <f>IF(AND(ISNUMBER($AH143),$AH143=0,$R143=0),1,"")</f>
        <v/>
      </c>
      <c r="AT143" t="str">
        <f>IF(AND(ISNUMBER($AI143),$AI143=0,$S143=0),1,"")</f>
        <v/>
      </c>
      <c r="AU143" t="str">
        <f>IF(AND(ISNUMBER($AJ143),$AJ143=0,$T143=0),1,"")</f>
        <v/>
      </c>
      <c r="AV143" t="str">
        <f>IF(AND(ISNUMBER($AK143),$AK143=0,$U143=0),1,"")</f>
        <v/>
      </c>
      <c r="AW143" t="str">
        <f>IF(AND(ISNUMBER($AL143),$AL143=0,$V143=0),1,"")</f>
        <v/>
      </c>
      <c r="AX143" t="str">
        <f>IF(AND(ISNUMBER($AM143),$AM143=0,$W143=0),1,"")</f>
        <v/>
      </c>
      <c r="AY143" t="str">
        <f>IF(AND(ISNUMBER($AN143),$AN143=0,$X143=0),1,"")</f>
        <v/>
      </c>
      <c r="AZ143" s="1" t="str">
        <f>IF(AND(ISNUMBER($AH143),$AH143=0,$R143=1),1,"")</f>
        <v/>
      </c>
      <c r="BA143" s="1" t="str">
        <f>IF(AND(ISNUMBER($AI143),$AI143=0,$S143=1),1,"")</f>
        <v/>
      </c>
      <c r="BB143" s="1" t="str">
        <f>IF(AND(ISNUMBER($AJ143),$AJ143=0,$T143=1),1,"")</f>
        <v/>
      </c>
      <c r="BC143" s="1" t="str">
        <f>IF(AND(ISNUMBER($AK143),$AK143=0,$U143=1),1,"")</f>
        <v/>
      </c>
      <c r="BD143" s="1" t="str">
        <f>IF(AND(ISNUMBER($AL143),$AL143=0,$V143=1),1,"")</f>
        <v/>
      </c>
      <c r="BE143" s="1" t="str">
        <f>IF(AND(ISNUMBER($AM143),$AM143=0,$W143=1),1,"")</f>
        <v/>
      </c>
      <c r="BF143" s="1" t="str">
        <f>IF(AND(ISNUMBER($AN143),$AN143=0,$X143=1),1,"")</f>
        <v/>
      </c>
      <c r="BG143" t="str">
        <f>IF(AND(ISNUMBER($AH143),$AH143=1,$R143=0),1,"")</f>
        <v/>
      </c>
      <c r="BH143" t="str">
        <f>IF(AND(ISNUMBER($AI143),$AI143=1,$S143=0),1,"")</f>
        <v/>
      </c>
      <c r="BI143" t="str">
        <f>IF(AND(ISNUMBER($AJ143),$AJ143=1,$T143=0),1,"")</f>
        <v/>
      </c>
      <c r="BJ143" t="str">
        <f>IF(AND(ISNUMBER($AK143),$AK143=1,$U143=0),1,"")</f>
        <v/>
      </c>
      <c r="BK143" t="str">
        <f>IF(AND(ISNUMBER($AL143),$AL143=1,$V143=0),1,"")</f>
        <v/>
      </c>
      <c r="BL143" t="str">
        <f>IF(AND(ISNUMBER($AM143),$AM143=1,$W143=0),1,"")</f>
        <v/>
      </c>
      <c r="BM143" t="str">
        <f>IF(AND(ISNUMBER($AN143),$AN143=1,$X143=0),1,"")</f>
        <v/>
      </c>
      <c r="BN143" s="16" t="str">
        <f>IF(AND(ISNUMBER($AH143),$AH143=1,$R143=1),1,"")</f>
        <v/>
      </c>
      <c r="BO143" s="16" t="str">
        <f>IF(AND(ISNUMBER($AI143),$AI143=1,$S143=1),1,"")</f>
        <v/>
      </c>
      <c r="BP143" s="16" t="str">
        <f>IF(AND(ISNUMBER($AJ143),$AJ143=1,$T143=1),1,"")</f>
        <v/>
      </c>
      <c r="BQ143" s="16" t="str">
        <f>IF(AND(ISNUMBER($AK143),$AK143=1,$U143=1),1,"")</f>
        <v/>
      </c>
      <c r="BR143" s="16" t="str">
        <f>IF(AND(ISNUMBER($AL143),$AL143=1,$V143=1),1,"")</f>
        <v/>
      </c>
      <c r="BS143" s="16" t="str">
        <f>IF(AND(ISNUMBER($AM143),$AM143=1,$W143=1),1,"")</f>
        <v/>
      </c>
      <c r="BT143" s="16" t="str">
        <f>IF(AND(ISNUMBER($AN143),$AN143=1,$X143=1),1,"")</f>
        <v/>
      </c>
      <c r="BU143" s="35" t="str">
        <f t="shared" si="5"/>
        <v/>
      </c>
    </row>
    <row r="144" spans="1:73" customFormat="1" x14ac:dyDescent="0.2">
      <c r="A144" s="1">
        <v>143</v>
      </c>
      <c r="B144" s="1">
        <v>0</v>
      </c>
      <c r="C144" s="1">
        <v>0</v>
      </c>
      <c r="D144" s="1">
        <v>0</v>
      </c>
      <c r="E144" s="2"/>
      <c r="F144">
        <v>143</v>
      </c>
      <c r="G144" t="s">
        <v>21</v>
      </c>
      <c r="H144" t="s">
        <v>22</v>
      </c>
      <c r="I144">
        <v>12</v>
      </c>
      <c r="J144">
        <v>28</v>
      </c>
      <c r="K144" s="31">
        <v>18</v>
      </c>
      <c r="L144">
        <v>2</v>
      </c>
      <c r="M144">
        <v>54</v>
      </c>
      <c r="N144">
        <v>13</v>
      </c>
      <c r="O144" s="2"/>
      <c r="X144" s="25"/>
      <c r="Y144" t="str">
        <f t="shared" si="4"/>
        <v>https://github.com/apigee-127/swagger-test-templates/commit/dc6036d946ae4a231e47c09cb4d6f193458f5531</v>
      </c>
      <c r="Z144" t="s">
        <v>365</v>
      </c>
      <c r="AA144" s="2"/>
      <c r="AR144" s="30" t="s">
        <v>365</v>
      </c>
      <c r="AS144" t="str">
        <f>IF(AND(ISNUMBER($AH144),$AH144=0,$R144=0),1,"")</f>
        <v/>
      </c>
      <c r="AT144" t="str">
        <f>IF(AND(ISNUMBER($AI144),$AI144=0,$S144=0),1,"")</f>
        <v/>
      </c>
      <c r="AU144" t="str">
        <f>IF(AND(ISNUMBER($AJ144),$AJ144=0,$T144=0),1,"")</f>
        <v/>
      </c>
      <c r="AV144" t="str">
        <f>IF(AND(ISNUMBER($AK144),$AK144=0,$U144=0),1,"")</f>
        <v/>
      </c>
      <c r="AW144" t="str">
        <f>IF(AND(ISNUMBER($AL144),$AL144=0,$V144=0),1,"")</f>
        <v/>
      </c>
      <c r="AX144" t="str">
        <f>IF(AND(ISNUMBER($AM144),$AM144=0,$W144=0),1,"")</f>
        <v/>
      </c>
      <c r="AY144" t="str">
        <f>IF(AND(ISNUMBER($AN144),$AN144=0,$X144=0),1,"")</f>
        <v/>
      </c>
      <c r="AZ144" s="1" t="str">
        <f>IF(AND(ISNUMBER($AH144),$AH144=0,$R144=1),1,"")</f>
        <v/>
      </c>
      <c r="BA144" s="1" t="str">
        <f>IF(AND(ISNUMBER($AI144),$AI144=0,$S144=1),1,"")</f>
        <v/>
      </c>
      <c r="BB144" s="1" t="str">
        <f>IF(AND(ISNUMBER($AJ144),$AJ144=0,$T144=1),1,"")</f>
        <v/>
      </c>
      <c r="BC144" s="1" t="str">
        <f>IF(AND(ISNUMBER($AK144),$AK144=0,$U144=1),1,"")</f>
        <v/>
      </c>
      <c r="BD144" s="1" t="str">
        <f>IF(AND(ISNUMBER($AL144),$AL144=0,$V144=1),1,"")</f>
        <v/>
      </c>
      <c r="BE144" s="1" t="str">
        <f>IF(AND(ISNUMBER($AM144),$AM144=0,$W144=1),1,"")</f>
        <v/>
      </c>
      <c r="BF144" s="1" t="str">
        <f>IF(AND(ISNUMBER($AN144),$AN144=0,$X144=1),1,"")</f>
        <v/>
      </c>
      <c r="BG144" t="str">
        <f>IF(AND(ISNUMBER($AH144),$AH144=1,$R144=0),1,"")</f>
        <v/>
      </c>
      <c r="BH144" t="str">
        <f>IF(AND(ISNUMBER($AI144),$AI144=1,$S144=0),1,"")</f>
        <v/>
      </c>
      <c r="BI144" t="str">
        <f>IF(AND(ISNUMBER($AJ144),$AJ144=1,$T144=0),1,"")</f>
        <v/>
      </c>
      <c r="BJ144" t="str">
        <f>IF(AND(ISNUMBER($AK144),$AK144=1,$U144=0),1,"")</f>
        <v/>
      </c>
      <c r="BK144" t="str">
        <f>IF(AND(ISNUMBER($AL144),$AL144=1,$V144=0),1,"")</f>
        <v/>
      </c>
      <c r="BL144" t="str">
        <f>IF(AND(ISNUMBER($AM144),$AM144=1,$W144=0),1,"")</f>
        <v/>
      </c>
      <c r="BM144" t="str">
        <f>IF(AND(ISNUMBER($AN144),$AN144=1,$X144=0),1,"")</f>
        <v/>
      </c>
      <c r="BN144" s="16" t="str">
        <f>IF(AND(ISNUMBER($AH144),$AH144=1,$R144=1),1,"")</f>
        <v/>
      </c>
      <c r="BO144" s="16" t="str">
        <f>IF(AND(ISNUMBER($AI144),$AI144=1,$S144=1),1,"")</f>
        <v/>
      </c>
      <c r="BP144" s="16" t="str">
        <f>IF(AND(ISNUMBER($AJ144),$AJ144=1,$T144=1),1,"")</f>
        <v/>
      </c>
      <c r="BQ144" s="16" t="str">
        <f>IF(AND(ISNUMBER($AK144),$AK144=1,$U144=1),1,"")</f>
        <v/>
      </c>
      <c r="BR144" s="16" t="str">
        <f>IF(AND(ISNUMBER($AL144),$AL144=1,$V144=1),1,"")</f>
        <v/>
      </c>
      <c r="BS144" s="16" t="str">
        <f>IF(AND(ISNUMBER($AM144),$AM144=1,$W144=1),1,"")</f>
        <v/>
      </c>
      <c r="BT144" s="16" t="str">
        <f>IF(AND(ISNUMBER($AN144),$AN144=1,$X144=1),1,"")</f>
        <v/>
      </c>
      <c r="BU144" s="35" t="str">
        <f t="shared" si="5"/>
        <v/>
      </c>
    </row>
    <row r="145" spans="1:73" customFormat="1" x14ac:dyDescent="0.2">
      <c r="A145" s="1">
        <v>144</v>
      </c>
      <c r="B145" s="1">
        <v>1</v>
      </c>
      <c r="C145" s="1">
        <v>0</v>
      </c>
      <c r="D145" s="1">
        <v>0</v>
      </c>
      <c r="E145" s="2"/>
      <c r="F145">
        <v>144</v>
      </c>
      <c r="G145" t="s">
        <v>21</v>
      </c>
      <c r="H145" t="s">
        <v>22</v>
      </c>
      <c r="I145">
        <v>12</v>
      </c>
      <c r="J145">
        <v>28</v>
      </c>
      <c r="K145" s="31">
        <v>18</v>
      </c>
      <c r="L145">
        <v>3</v>
      </c>
      <c r="M145">
        <v>54</v>
      </c>
      <c r="N145">
        <v>22</v>
      </c>
      <c r="O145" s="2"/>
      <c r="R145">
        <v>0</v>
      </c>
      <c r="S145">
        <v>0</v>
      </c>
      <c r="T145">
        <v>0</v>
      </c>
      <c r="U145">
        <v>1</v>
      </c>
      <c r="V145">
        <v>1</v>
      </c>
      <c r="W145">
        <v>2</v>
      </c>
      <c r="X145" s="25">
        <v>0</v>
      </c>
      <c r="Y145" t="str">
        <f t="shared" si="4"/>
        <v>https://github.com/apigee-127/swagger-test-templates/commit/dc6036d946ae4a231e47c09cb4d6f193458f5531</v>
      </c>
      <c r="Z145" t="s">
        <v>365</v>
      </c>
      <c r="AA145" s="2"/>
      <c r="AR145" s="30" t="s">
        <v>365</v>
      </c>
      <c r="AS145" t="str">
        <f>IF(AND(ISNUMBER($AH145),$AH145=0,$R145=0),1,"")</f>
        <v/>
      </c>
      <c r="AT145" t="str">
        <f>IF(AND(ISNUMBER($AI145),$AI145=0,$S145=0),1,"")</f>
        <v/>
      </c>
      <c r="AU145" t="str">
        <f>IF(AND(ISNUMBER($AJ145),$AJ145=0,$T145=0),1,"")</f>
        <v/>
      </c>
      <c r="AV145" t="str">
        <f>IF(AND(ISNUMBER($AK145),$AK145=0,$U145=0),1,"")</f>
        <v/>
      </c>
      <c r="AW145" t="str">
        <f>IF(AND(ISNUMBER($AL145),$AL145=0,$V145=0),1,"")</f>
        <v/>
      </c>
      <c r="AX145" t="str">
        <f>IF(AND(ISNUMBER($AM145),$AM145=0,$W145=0),1,"")</f>
        <v/>
      </c>
      <c r="AY145" t="str">
        <f>IF(AND(ISNUMBER($AN145),$AN145=0,$X145=0),1,"")</f>
        <v/>
      </c>
      <c r="AZ145" s="1" t="str">
        <f>IF(AND(ISNUMBER($AH145),$AH145=0,$R145=1),1,"")</f>
        <v/>
      </c>
      <c r="BA145" s="1" t="str">
        <f>IF(AND(ISNUMBER($AI145),$AI145=0,$S145=1),1,"")</f>
        <v/>
      </c>
      <c r="BB145" s="1" t="str">
        <f>IF(AND(ISNUMBER($AJ145),$AJ145=0,$T145=1),1,"")</f>
        <v/>
      </c>
      <c r="BC145" s="1" t="str">
        <f>IF(AND(ISNUMBER($AK145),$AK145=0,$U145=1),1,"")</f>
        <v/>
      </c>
      <c r="BD145" s="1" t="str">
        <f>IF(AND(ISNUMBER($AL145),$AL145=0,$V145=1),1,"")</f>
        <v/>
      </c>
      <c r="BE145" s="1" t="str">
        <f>IF(AND(ISNUMBER($AM145),$AM145=0,$W145=1),1,"")</f>
        <v/>
      </c>
      <c r="BF145" s="1" t="str">
        <f>IF(AND(ISNUMBER($AN145),$AN145=0,$X145=1),1,"")</f>
        <v/>
      </c>
      <c r="BG145" t="str">
        <f>IF(AND(ISNUMBER($AH145),$AH145=1,$R145=0),1,"")</f>
        <v/>
      </c>
      <c r="BH145" t="str">
        <f>IF(AND(ISNUMBER($AI145),$AI145=1,$S145=0),1,"")</f>
        <v/>
      </c>
      <c r="BI145" t="str">
        <f>IF(AND(ISNUMBER($AJ145),$AJ145=1,$T145=0),1,"")</f>
        <v/>
      </c>
      <c r="BJ145" t="str">
        <f>IF(AND(ISNUMBER($AK145),$AK145=1,$U145=0),1,"")</f>
        <v/>
      </c>
      <c r="BK145" t="str">
        <f>IF(AND(ISNUMBER($AL145),$AL145=1,$V145=0),1,"")</f>
        <v/>
      </c>
      <c r="BL145" t="str">
        <f>IF(AND(ISNUMBER($AM145),$AM145=1,$W145=0),1,"")</f>
        <v/>
      </c>
      <c r="BM145" t="str">
        <f>IF(AND(ISNUMBER($AN145),$AN145=1,$X145=0),1,"")</f>
        <v/>
      </c>
      <c r="BN145" s="16" t="str">
        <f>IF(AND(ISNUMBER($AH145),$AH145=1,$R145=1),1,"")</f>
        <v/>
      </c>
      <c r="BO145" s="16" t="str">
        <f>IF(AND(ISNUMBER($AI145),$AI145=1,$S145=1),1,"")</f>
        <v/>
      </c>
      <c r="BP145" s="16" t="str">
        <f>IF(AND(ISNUMBER($AJ145),$AJ145=1,$T145=1),1,"")</f>
        <v/>
      </c>
      <c r="BQ145" s="16" t="str">
        <f>IF(AND(ISNUMBER($AK145),$AK145=1,$U145=1),1,"")</f>
        <v/>
      </c>
      <c r="BR145" s="16" t="str">
        <f>IF(AND(ISNUMBER($AL145),$AL145=1,$V145=1),1,"")</f>
        <v/>
      </c>
      <c r="BS145" s="16" t="str">
        <f>IF(AND(ISNUMBER($AM145),$AM145=1,$W145=1),1,"")</f>
        <v/>
      </c>
      <c r="BT145" s="16" t="str">
        <f>IF(AND(ISNUMBER($AN145),$AN145=1,$X145=1),1,"")</f>
        <v/>
      </c>
      <c r="BU145" s="35" t="str">
        <f t="shared" si="5"/>
        <v/>
      </c>
    </row>
    <row r="146" spans="1:73" customFormat="1" x14ac:dyDescent="0.2">
      <c r="A146" s="1">
        <v>145</v>
      </c>
      <c r="B146" s="1">
        <v>1</v>
      </c>
      <c r="C146" s="1">
        <v>0</v>
      </c>
      <c r="D146" s="1">
        <v>0</v>
      </c>
      <c r="E146" s="2"/>
      <c r="F146">
        <v>145</v>
      </c>
      <c r="G146" t="s">
        <v>21</v>
      </c>
      <c r="H146" t="s">
        <v>22</v>
      </c>
      <c r="I146">
        <v>12</v>
      </c>
      <c r="J146">
        <v>28</v>
      </c>
      <c r="K146" s="31">
        <v>18</v>
      </c>
      <c r="L146">
        <v>4</v>
      </c>
      <c r="M146">
        <v>54</v>
      </c>
      <c r="N146">
        <v>31</v>
      </c>
      <c r="O146" s="2"/>
      <c r="R146">
        <v>0</v>
      </c>
      <c r="S146">
        <v>0</v>
      </c>
      <c r="T146">
        <v>0</v>
      </c>
      <c r="U146">
        <v>1</v>
      </c>
      <c r="V146">
        <v>1</v>
      </c>
      <c r="W146">
        <v>2</v>
      </c>
      <c r="X146" s="25">
        <v>0</v>
      </c>
      <c r="Y146" t="str">
        <f t="shared" si="4"/>
        <v>https://github.com/apigee-127/swagger-test-templates/commit/dc6036d946ae4a231e47c09cb4d6f193458f5531</v>
      </c>
      <c r="Z146" t="s">
        <v>365</v>
      </c>
      <c r="AA146" s="2"/>
      <c r="AR146" s="30" t="s">
        <v>365</v>
      </c>
      <c r="AS146" t="str">
        <f>IF(AND(ISNUMBER($AH146),$AH146=0,$R146=0),1,"")</f>
        <v/>
      </c>
      <c r="AT146" t="str">
        <f>IF(AND(ISNUMBER($AI146),$AI146=0,$S146=0),1,"")</f>
        <v/>
      </c>
      <c r="AU146" t="str">
        <f>IF(AND(ISNUMBER($AJ146),$AJ146=0,$T146=0),1,"")</f>
        <v/>
      </c>
      <c r="AV146" t="str">
        <f>IF(AND(ISNUMBER($AK146),$AK146=0,$U146=0),1,"")</f>
        <v/>
      </c>
      <c r="AW146" t="str">
        <f>IF(AND(ISNUMBER($AL146),$AL146=0,$V146=0),1,"")</f>
        <v/>
      </c>
      <c r="AX146" t="str">
        <f>IF(AND(ISNUMBER($AM146),$AM146=0,$W146=0),1,"")</f>
        <v/>
      </c>
      <c r="AY146" t="str">
        <f>IF(AND(ISNUMBER($AN146),$AN146=0,$X146=0),1,"")</f>
        <v/>
      </c>
      <c r="AZ146" s="1" t="str">
        <f>IF(AND(ISNUMBER($AH146),$AH146=0,$R146=1),1,"")</f>
        <v/>
      </c>
      <c r="BA146" s="1" t="str">
        <f>IF(AND(ISNUMBER($AI146),$AI146=0,$S146=1),1,"")</f>
        <v/>
      </c>
      <c r="BB146" s="1" t="str">
        <f>IF(AND(ISNUMBER($AJ146),$AJ146=0,$T146=1),1,"")</f>
        <v/>
      </c>
      <c r="BC146" s="1" t="str">
        <f>IF(AND(ISNUMBER($AK146),$AK146=0,$U146=1),1,"")</f>
        <v/>
      </c>
      <c r="BD146" s="1" t="str">
        <f>IF(AND(ISNUMBER($AL146),$AL146=0,$V146=1),1,"")</f>
        <v/>
      </c>
      <c r="BE146" s="1" t="str">
        <f>IF(AND(ISNUMBER($AM146),$AM146=0,$W146=1),1,"")</f>
        <v/>
      </c>
      <c r="BF146" s="1" t="str">
        <f>IF(AND(ISNUMBER($AN146),$AN146=0,$X146=1),1,"")</f>
        <v/>
      </c>
      <c r="BG146" t="str">
        <f>IF(AND(ISNUMBER($AH146),$AH146=1,$R146=0),1,"")</f>
        <v/>
      </c>
      <c r="BH146" t="str">
        <f>IF(AND(ISNUMBER($AI146),$AI146=1,$S146=0),1,"")</f>
        <v/>
      </c>
      <c r="BI146" t="str">
        <f>IF(AND(ISNUMBER($AJ146),$AJ146=1,$T146=0),1,"")</f>
        <v/>
      </c>
      <c r="BJ146" t="str">
        <f>IF(AND(ISNUMBER($AK146),$AK146=1,$U146=0),1,"")</f>
        <v/>
      </c>
      <c r="BK146" t="str">
        <f>IF(AND(ISNUMBER($AL146),$AL146=1,$V146=0),1,"")</f>
        <v/>
      </c>
      <c r="BL146" t="str">
        <f>IF(AND(ISNUMBER($AM146),$AM146=1,$W146=0),1,"")</f>
        <v/>
      </c>
      <c r="BM146" t="str">
        <f>IF(AND(ISNUMBER($AN146),$AN146=1,$X146=0),1,"")</f>
        <v/>
      </c>
      <c r="BN146" s="16" t="str">
        <f>IF(AND(ISNUMBER($AH146),$AH146=1,$R146=1),1,"")</f>
        <v/>
      </c>
      <c r="BO146" s="16" t="str">
        <f>IF(AND(ISNUMBER($AI146),$AI146=1,$S146=1),1,"")</f>
        <v/>
      </c>
      <c r="BP146" s="16" t="str">
        <f>IF(AND(ISNUMBER($AJ146),$AJ146=1,$T146=1),1,"")</f>
        <v/>
      </c>
      <c r="BQ146" s="16" t="str">
        <f>IF(AND(ISNUMBER($AK146),$AK146=1,$U146=1),1,"")</f>
        <v/>
      </c>
      <c r="BR146" s="16" t="str">
        <f>IF(AND(ISNUMBER($AL146),$AL146=1,$V146=1),1,"")</f>
        <v/>
      </c>
      <c r="BS146" s="16" t="str">
        <f>IF(AND(ISNUMBER($AM146),$AM146=1,$W146=1),1,"")</f>
        <v/>
      </c>
      <c r="BT146" s="16" t="str">
        <f>IF(AND(ISNUMBER($AN146),$AN146=1,$X146=1),1,"")</f>
        <v/>
      </c>
      <c r="BU146" s="35" t="str">
        <f t="shared" si="5"/>
        <v/>
      </c>
    </row>
    <row r="147" spans="1:73" customFormat="1" x14ac:dyDescent="0.2">
      <c r="A147" s="1">
        <v>146</v>
      </c>
      <c r="B147" s="1">
        <v>0</v>
      </c>
      <c r="C147" s="1">
        <v>0</v>
      </c>
      <c r="D147" s="1">
        <v>0</v>
      </c>
      <c r="E147" s="2"/>
      <c r="F147">
        <v>146</v>
      </c>
      <c r="G147" t="s">
        <v>21</v>
      </c>
      <c r="H147" t="s">
        <v>22</v>
      </c>
      <c r="I147">
        <v>12</v>
      </c>
      <c r="J147">
        <v>28</v>
      </c>
      <c r="K147" s="31">
        <v>18</v>
      </c>
      <c r="L147">
        <v>5</v>
      </c>
      <c r="M147">
        <v>54</v>
      </c>
      <c r="N147">
        <v>40</v>
      </c>
      <c r="O147" s="2"/>
      <c r="X147" s="25"/>
      <c r="Y147" t="str">
        <f t="shared" si="4"/>
        <v>https://github.com/apigee-127/swagger-test-templates/commit/dc6036d946ae4a231e47c09cb4d6f193458f5531</v>
      </c>
      <c r="Z147" t="s">
        <v>365</v>
      </c>
      <c r="AA147" s="2"/>
      <c r="AR147" s="30" t="s">
        <v>365</v>
      </c>
      <c r="AS147" t="str">
        <f>IF(AND(ISNUMBER($AH147),$AH147=0,$R147=0),1,"")</f>
        <v/>
      </c>
      <c r="AT147" t="str">
        <f>IF(AND(ISNUMBER($AI147),$AI147=0,$S147=0),1,"")</f>
        <v/>
      </c>
      <c r="AU147" t="str">
        <f>IF(AND(ISNUMBER($AJ147),$AJ147=0,$T147=0),1,"")</f>
        <v/>
      </c>
      <c r="AV147" t="str">
        <f>IF(AND(ISNUMBER($AK147),$AK147=0,$U147=0),1,"")</f>
        <v/>
      </c>
      <c r="AW147" t="str">
        <f>IF(AND(ISNUMBER($AL147),$AL147=0,$V147=0),1,"")</f>
        <v/>
      </c>
      <c r="AX147" t="str">
        <f>IF(AND(ISNUMBER($AM147),$AM147=0,$W147=0),1,"")</f>
        <v/>
      </c>
      <c r="AY147" t="str">
        <f>IF(AND(ISNUMBER($AN147),$AN147=0,$X147=0),1,"")</f>
        <v/>
      </c>
      <c r="AZ147" s="1" t="str">
        <f>IF(AND(ISNUMBER($AH147),$AH147=0,$R147=1),1,"")</f>
        <v/>
      </c>
      <c r="BA147" s="1" t="str">
        <f>IF(AND(ISNUMBER($AI147),$AI147=0,$S147=1),1,"")</f>
        <v/>
      </c>
      <c r="BB147" s="1" t="str">
        <f>IF(AND(ISNUMBER($AJ147),$AJ147=0,$T147=1),1,"")</f>
        <v/>
      </c>
      <c r="BC147" s="1" t="str">
        <f>IF(AND(ISNUMBER($AK147),$AK147=0,$U147=1),1,"")</f>
        <v/>
      </c>
      <c r="BD147" s="1" t="str">
        <f>IF(AND(ISNUMBER($AL147),$AL147=0,$V147=1),1,"")</f>
        <v/>
      </c>
      <c r="BE147" s="1" t="str">
        <f>IF(AND(ISNUMBER($AM147),$AM147=0,$W147=1),1,"")</f>
        <v/>
      </c>
      <c r="BF147" s="1" t="str">
        <f>IF(AND(ISNUMBER($AN147),$AN147=0,$X147=1),1,"")</f>
        <v/>
      </c>
      <c r="BG147" t="str">
        <f>IF(AND(ISNUMBER($AH147),$AH147=1,$R147=0),1,"")</f>
        <v/>
      </c>
      <c r="BH147" t="str">
        <f>IF(AND(ISNUMBER($AI147),$AI147=1,$S147=0),1,"")</f>
        <v/>
      </c>
      <c r="BI147" t="str">
        <f>IF(AND(ISNUMBER($AJ147),$AJ147=1,$T147=0),1,"")</f>
        <v/>
      </c>
      <c r="BJ147" t="str">
        <f>IF(AND(ISNUMBER($AK147),$AK147=1,$U147=0),1,"")</f>
        <v/>
      </c>
      <c r="BK147" t="str">
        <f>IF(AND(ISNUMBER($AL147),$AL147=1,$V147=0),1,"")</f>
        <v/>
      </c>
      <c r="BL147" t="str">
        <f>IF(AND(ISNUMBER($AM147),$AM147=1,$W147=0),1,"")</f>
        <v/>
      </c>
      <c r="BM147" t="str">
        <f>IF(AND(ISNUMBER($AN147),$AN147=1,$X147=0),1,"")</f>
        <v/>
      </c>
      <c r="BN147" s="16" t="str">
        <f>IF(AND(ISNUMBER($AH147),$AH147=1,$R147=1),1,"")</f>
        <v/>
      </c>
      <c r="BO147" s="16" t="str">
        <f>IF(AND(ISNUMBER($AI147),$AI147=1,$S147=1),1,"")</f>
        <v/>
      </c>
      <c r="BP147" s="16" t="str">
        <f>IF(AND(ISNUMBER($AJ147),$AJ147=1,$T147=1),1,"")</f>
        <v/>
      </c>
      <c r="BQ147" s="16" t="str">
        <f>IF(AND(ISNUMBER($AK147),$AK147=1,$U147=1),1,"")</f>
        <v/>
      </c>
      <c r="BR147" s="16" t="str">
        <f>IF(AND(ISNUMBER($AL147),$AL147=1,$V147=1),1,"")</f>
        <v/>
      </c>
      <c r="BS147" s="16" t="str">
        <f>IF(AND(ISNUMBER($AM147),$AM147=1,$W147=1),1,"")</f>
        <v/>
      </c>
      <c r="BT147" s="16" t="str">
        <f>IF(AND(ISNUMBER($AN147),$AN147=1,$X147=1),1,"")</f>
        <v/>
      </c>
      <c r="BU147" s="35" t="str">
        <f t="shared" si="5"/>
        <v/>
      </c>
    </row>
    <row r="148" spans="1:73" customFormat="1" x14ac:dyDescent="0.2">
      <c r="A148" s="1">
        <v>147</v>
      </c>
      <c r="B148" s="1">
        <v>0</v>
      </c>
      <c r="C148" s="1">
        <v>0</v>
      </c>
      <c r="D148" s="1">
        <v>0</v>
      </c>
      <c r="E148" s="2"/>
      <c r="F148">
        <v>147</v>
      </c>
      <c r="G148" t="s">
        <v>21</v>
      </c>
      <c r="H148" t="s">
        <v>22</v>
      </c>
      <c r="I148">
        <v>12</v>
      </c>
      <c r="J148">
        <v>28</v>
      </c>
      <c r="K148" s="31">
        <v>18</v>
      </c>
      <c r="L148">
        <v>6</v>
      </c>
      <c r="M148">
        <v>54</v>
      </c>
      <c r="N148">
        <v>49</v>
      </c>
      <c r="O148" s="2"/>
      <c r="X148" s="25"/>
      <c r="Y148" t="str">
        <f t="shared" si="4"/>
        <v>https://github.com/apigee-127/swagger-test-templates/commit/dc6036d946ae4a231e47c09cb4d6f193458f5531</v>
      </c>
      <c r="Z148" t="s">
        <v>365</v>
      </c>
      <c r="AA148" s="2"/>
      <c r="AR148" s="30" t="s">
        <v>365</v>
      </c>
      <c r="AS148" t="str">
        <f>IF(AND(ISNUMBER($AH148),$AH148=0,$R148=0),1,"")</f>
        <v/>
      </c>
      <c r="AT148" t="str">
        <f>IF(AND(ISNUMBER($AI148),$AI148=0,$S148=0),1,"")</f>
        <v/>
      </c>
      <c r="AU148" t="str">
        <f>IF(AND(ISNUMBER($AJ148),$AJ148=0,$T148=0),1,"")</f>
        <v/>
      </c>
      <c r="AV148" t="str">
        <f>IF(AND(ISNUMBER($AK148),$AK148=0,$U148=0),1,"")</f>
        <v/>
      </c>
      <c r="AW148" t="str">
        <f>IF(AND(ISNUMBER($AL148),$AL148=0,$V148=0),1,"")</f>
        <v/>
      </c>
      <c r="AX148" t="str">
        <f>IF(AND(ISNUMBER($AM148),$AM148=0,$W148=0),1,"")</f>
        <v/>
      </c>
      <c r="AY148" t="str">
        <f>IF(AND(ISNUMBER($AN148),$AN148=0,$X148=0),1,"")</f>
        <v/>
      </c>
      <c r="AZ148" s="1" t="str">
        <f>IF(AND(ISNUMBER($AH148),$AH148=0,$R148=1),1,"")</f>
        <v/>
      </c>
      <c r="BA148" s="1" t="str">
        <f>IF(AND(ISNUMBER($AI148),$AI148=0,$S148=1),1,"")</f>
        <v/>
      </c>
      <c r="BB148" s="1" t="str">
        <f>IF(AND(ISNUMBER($AJ148),$AJ148=0,$T148=1),1,"")</f>
        <v/>
      </c>
      <c r="BC148" s="1" t="str">
        <f>IF(AND(ISNUMBER($AK148),$AK148=0,$U148=1),1,"")</f>
        <v/>
      </c>
      <c r="BD148" s="1" t="str">
        <f>IF(AND(ISNUMBER($AL148),$AL148=0,$V148=1),1,"")</f>
        <v/>
      </c>
      <c r="BE148" s="1" t="str">
        <f>IF(AND(ISNUMBER($AM148),$AM148=0,$W148=1),1,"")</f>
        <v/>
      </c>
      <c r="BF148" s="1" t="str">
        <f>IF(AND(ISNUMBER($AN148),$AN148=0,$X148=1),1,"")</f>
        <v/>
      </c>
      <c r="BG148" t="str">
        <f>IF(AND(ISNUMBER($AH148),$AH148=1,$R148=0),1,"")</f>
        <v/>
      </c>
      <c r="BH148" t="str">
        <f>IF(AND(ISNUMBER($AI148),$AI148=1,$S148=0),1,"")</f>
        <v/>
      </c>
      <c r="BI148" t="str">
        <f>IF(AND(ISNUMBER($AJ148),$AJ148=1,$T148=0),1,"")</f>
        <v/>
      </c>
      <c r="BJ148" t="str">
        <f>IF(AND(ISNUMBER($AK148),$AK148=1,$U148=0),1,"")</f>
        <v/>
      </c>
      <c r="BK148" t="str">
        <f>IF(AND(ISNUMBER($AL148),$AL148=1,$V148=0),1,"")</f>
        <v/>
      </c>
      <c r="BL148" t="str">
        <f>IF(AND(ISNUMBER($AM148),$AM148=1,$W148=0),1,"")</f>
        <v/>
      </c>
      <c r="BM148" t="str">
        <f>IF(AND(ISNUMBER($AN148),$AN148=1,$X148=0),1,"")</f>
        <v/>
      </c>
      <c r="BN148" s="16" t="str">
        <f>IF(AND(ISNUMBER($AH148),$AH148=1,$R148=1),1,"")</f>
        <v/>
      </c>
      <c r="BO148" s="16" t="str">
        <f>IF(AND(ISNUMBER($AI148),$AI148=1,$S148=1),1,"")</f>
        <v/>
      </c>
      <c r="BP148" s="16" t="str">
        <f>IF(AND(ISNUMBER($AJ148),$AJ148=1,$T148=1),1,"")</f>
        <v/>
      </c>
      <c r="BQ148" s="16" t="str">
        <f>IF(AND(ISNUMBER($AK148),$AK148=1,$U148=1),1,"")</f>
        <v/>
      </c>
      <c r="BR148" s="16" t="str">
        <f>IF(AND(ISNUMBER($AL148),$AL148=1,$V148=1),1,"")</f>
        <v/>
      </c>
      <c r="BS148" s="16" t="str">
        <f>IF(AND(ISNUMBER($AM148),$AM148=1,$W148=1),1,"")</f>
        <v/>
      </c>
      <c r="BT148" s="16" t="str">
        <f>IF(AND(ISNUMBER($AN148),$AN148=1,$X148=1),1,"")</f>
        <v/>
      </c>
      <c r="BU148" s="35" t="str">
        <f t="shared" si="5"/>
        <v/>
      </c>
    </row>
    <row r="149" spans="1:73" customFormat="1" x14ac:dyDescent="0.2">
      <c r="A149" s="1">
        <v>148</v>
      </c>
      <c r="B149" s="1">
        <v>0</v>
      </c>
      <c r="C149" s="1">
        <v>0</v>
      </c>
      <c r="D149" s="1">
        <v>0</v>
      </c>
      <c r="E149" s="2"/>
      <c r="F149">
        <v>148</v>
      </c>
      <c r="G149" t="s">
        <v>21</v>
      </c>
      <c r="H149" t="s">
        <v>22</v>
      </c>
      <c r="I149">
        <v>12</v>
      </c>
      <c r="J149">
        <v>28</v>
      </c>
      <c r="K149" s="31">
        <v>19</v>
      </c>
      <c r="L149">
        <v>1</v>
      </c>
      <c r="M149">
        <v>54</v>
      </c>
      <c r="N149">
        <v>4</v>
      </c>
      <c r="O149" s="2"/>
      <c r="X149" s="25"/>
      <c r="Y149" t="str">
        <f t="shared" si="4"/>
        <v>https://github.com/apigee-127/swagger-test-templates/commit/dc6036d946ae4a231e47c09cb4d6f193458f5531</v>
      </c>
      <c r="Z149" t="s">
        <v>365</v>
      </c>
      <c r="AA149" s="2"/>
      <c r="AR149" s="30" t="s">
        <v>365</v>
      </c>
      <c r="AS149" t="str">
        <f>IF(AND(ISNUMBER($AH149),$AH149=0,$R149=0),1,"")</f>
        <v/>
      </c>
      <c r="AT149" t="str">
        <f>IF(AND(ISNUMBER($AI149),$AI149=0,$S149=0),1,"")</f>
        <v/>
      </c>
      <c r="AU149" t="str">
        <f>IF(AND(ISNUMBER($AJ149),$AJ149=0,$T149=0),1,"")</f>
        <v/>
      </c>
      <c r="AV149" t="str">
        <f>IF(AND(ISNUMBER($AK149),$AK149=0,$U149=0),1,"")</f>
        <v/>
      </c>
      <c r="AW149" t="str">
        <f>IF(AND(ISNUMBER($AL149),$AL149=0,$V149=0),1,"")</f>
        <v/>
      </c>
      <c r="AX149" t="str">
        <f>IF(AND(ISNUMBER($AM149),$AM149=0,$W149=0),1,"")</f>
        <v/>
      </c>
      <c r="AY149" t="str">
        <f>IF(AND(ISNUMBER($AN149),$AN149=0,$X149=0),1,"")</f>
        <v/>
      </c>
      <c r="AZ149" s="1" t="str">
        <f>IF(AND(ISNUMBER($AH149),$AH149=0,$R149=1),1,"")</f>
        <v/>
      </c>
      <c r="BA149" s="1" t="str">
        <f>IF(AND(ISNUMBER($AI149),$AI149=0,$S149=1),1,"")</f>
        <v/>
      </c>
      <c r="BB149" s="1" t="str">
        <f>IF(AND(ISNUMBER($AJ149),$AJ149=0,$T149=1),1,"")</f>
        <v/>
      </c>
      <c r="BC149" s="1" t="str">
        <f>IF(AND(ISNUMBER($AK149),$AK149=0,$U149=1),1,"")</f>
        <v/>
      </c>
      <c r="BD149" s="1" t="str">
        <f>IF(AND(ISNUMBER($AL149),$AL149=0,$V149=1),1,"")</f>
        <v/>
      </c>
      <c r="BE149" s="1" t="str">
        <f>IF(AND(ISNUMBER($AM149),$AM149=0,$W149=1),1,"")</f>
        <v/>
      </c>
      <c r="BF149" s="1" t="str">
        <f>IF(AND(ISNUMBER($AN149),$AN149=0,$X149=1),1,"")</f>
        <v/>
      </c>
      <c r="BG149" t="str">
        <f>IF(AND(ISNUMBER($AH149),$AH149=1,$R149=0),1,"")</f>
        <v/>
      </c>
      <c r="BH149" t="str">
        <f>IF(AND(ISNUMBER($AI149),$AI149=1,$S149=0),1,"")</f>
        <v/>
      </c>
      <c r="BI149" t="str">
        <f>IF(AND(ISNUMBER($AJ149),$AJ149=1,$T149=0),1,"")</f>
        <v/>
      </c>
      <c r="BJ149" t="str">
        <f>IF(AND(ISNUMBER($AK149),$AK149=1,$U149=0),1,"")</f>
        <v/>
      </c>
      <c r="BK149" t="str">
        <f>IF(AND(ISNUMBER($AL149),$AL149=1,$V149=0),1,"")</f>
        <v/>
      </c>
      <c r="BL149" t="str">
        <f>IF(AND(ISNUMBER($AM149),$AM149=1,$W149=0),1,"")</f>
        <v/>
      </c>
      <c r="BM149" t="str">
        <f>IF(AND(ISNUMBER($AN149),$AN149=1,$X149=0),1,"")</f>
        <v/>
      </c>
      <c r="BN149" s="16" t="str">
        <f>IF(AND(ISNUMBER($AH149),$AH149=1,$R149=1),1,"")</f>
        <v/>
      </c>
      <c r="BO149" s="16" t="str">
        <f>IF(AND(ISNUMBER($AI149),$AI149=1,$S149=1),1,"")</f>
        <v/>
      </c>
      <c r="BP149" s="16" t="str">
        <f>IF(AND(ISNUMBER($AJ149),$AJ149=1,$T149=1),1,"")</f>
        <v/>
      </c>
      <c r="BQ149" s="16" t="str">
        <f>IF(AND(ISNUMBER($AK149),$AK149=1,$U149=1),1,"")</f>
        <v/>
      </c>
      <c r="BR149" s="16" t="str">
        <f>IF(AND(ISNUMBER($AL149),$AL149=1,$V149=1),1,"")</f>
        <v/>
      </c>
      <c r="BS149" s="16" t="str">
        <f>IF(AND(ISNUMBER($AM149),$AM149=1,$W149=1),1,"")</f>
        <v/>
      </c>
      <c r="BT149" s="16" t="str">
        <f>IF(AND(ISNUMBER($AN149),$AN149=1,$X149=1),1,"")</f>
        <v/>
      </c>
      <c r="BU149" s="35" t="str">
        <f t="shared" si="5"/>
        <v/>
      </c>
    </row>
    <row r="150" spans="1:73" customFormat="1" x14ac:dyDescent="0.2">
      <c r="A150" s="1">
        <v>149</v>
      </c>
      <c r="B150" s="1">
        <v>0</v>
      </c>
      <c r="C150" s="1">
        <v>0</v>
      </c>
      <c r="D150" s="1">
        <v>0</v>
      </c>
      <c r="E150" s="2"/>
      <c r="F150">
        <v>149</v>
      </c>
      <c r="G150" t="s">
        <v>21</v>
      </c>
      <c r="H150" t="s">
        <v>22</v>
      </c>
      <c r="I150">
        <v>12</v>
      </c>
      <c r="J150">
        <v>28</v>
      </c>
      <c r="K150" s="31">
        <v>19</v>
      </c>
      <c r="L150">
        <v>2</v>
      </c>
      <c r="M150">
        <v>54</v>
      </c>
      <c r="N150">
        <v>13</v>
      </c>
      <c r="O150" s="2"/>
      <c r="X150" s="25"/>
      <c r="Y150" t="str">
        <f t="shared" si="4"/>
        <v>https://github.com/apigee-127/swagger-test-templates/commit/dc6036d946ae4a231e47c09cb4d6f193458f5531</v>
      </c>
      <c r="Z150" t="s">
        <v>365</v>
      </c>
      <c r="AA150" s="2"/>
      <c r="AR150" s="30" t="s">
        <v>365</v>
      </c>
      <c r="AS150" t="str">
        <f>IF(AND(ISNUMBER($AH150),$AH150=0,$R150=0),1,"")</f>
        <v/>
      </c>
      <c r="AT150" t="str">
        <f>IF(AND(ISNUMBER($AI150),$AI150=0,$S150=0),1,"")</f>
        <v/>
      </c>
      <c r="AU150" t="str">
        <f>IF(AND(ISNUMBER($AJ150),$AJ150=0,$T150=0),1,"")</f>
        <v/>
      </c>
      <c r="AV150" t="str">
        <f>IF(AND(ISNUMBER($AK150),$AK150=0,$U150=0),1,"")</f>
        <v/>
      </c>
      <c r="AW150" t="str">
        <f>IF(AND(ISNUMBER($AL150),$AL150=0,$V150=0),1,"")</f>
        <v/>
      </c>
      <c r="AX150" t="str">
        <f>IF(AND(ISNUMBER($AM150),$AM150=0,$W150=0),1,"")</f>
        <v/>
      </c>
      <c r="AY150" t="str">
        <f>IF(AND(ISNUMBER($AN150),$AN150=0,$X150=0),1,"")</f>
        <v/>
      </c>
      <c r="AZ150" s="1" t="str">
        <f>IF(AND(ISNUMBER($AH150),$AH150=0,$R150=1),1,"")</f>
        <v/>
      </c>
      <c r="BA150" s="1" t="str">
        <f>IF(AND(ISNUMBER($AI150),$AI150=0,$S150=1),1,"")</f>
        <v/>
      </c>
      <c r="BB150" s="1" t="str">
        <f>IF(AND(ISNUMBER($AJ150),$AJ150=0,$T150=1),1,"")</f>
        <v/>
      </c>
      <c r="BC150" s="1" t="str">
        <f>IF(AND(ISNUMBER($AK150),$AK150=0,$U150=1),1,"")</f>
        <v/>
      </c>
      <c r="BD150" s="1" t="str">
        <f>IF(AND(ISNUMBER($AL150),$AL150=0,$V150=1),1,"")</f>
        <v/>
      </c>
      <c r="BE150" s="1" t="str">
        <f>IF(AND(ISNUMBER($AM150),$AM150=0,$W150=1),1,"")</f>
        <v/>
      </c>
      <c r="BF150" s="1" t="str">
        <f>IF(AND(ISNUMBER($AN150),$AN150=0,$X150=1),1,"")</f>
        <v/>
      </c>
      <c r="BG150" t="str">
        <f>IF(AND(ISNUMBER($AH150),$AH150=1,$R150=0),1,"")</f>
        <v/>
      </c>
      <c r="BH150" t="str">
        <f>IF(AND(ISNUMBER($AI150),$AI150=1,$S150=0),1,"")</f>
        <v/>
      </c>
      <c r="BI150" t="str">
        <f>IF(AND(ISNUMBER($AJ150),$AJ150=1,$T150=0),1,"")</f>
        <v/>
      </c>
      <c r="BJ150" t="str">
        <f>IF(AND(ISNUMBER($AK150),$AK150=1,$U150=0),1,"")</f>
        <v/>
      </c>
      <c r="BK150" t="str">
        <f>IF(AND(ISNUMBER($AL150),$AL150=1,$V150=0),1,"")</f>
        <v/>
      </c>
      <c r="BL150" t="str">
        <f>IF(AND(ISNUMBER($AM150),$AM150=1,$W150=0),1,"")</f>
        <v/>
      </c>
      <c r="BM150" t="str">
        <f>IF(AND(ISNUMBER($AN150),$AN150=1,$X150=0),1,"")</f>
        <v/>
      </c>
      <c r="BN150" s="16" t="str">
        <f>IF(AND(ISNUMBER($AH150),$AH150=1,$R150=1),1,"")</f>
        <v/>
      </c>
      <c r="BO150" s="16" t="str">
        <f>IF(AND(ISNUMBER($AI150),$AI150=1,$S150=1),1,"")</f>
        <v/>
      </c>
      <c r="BP150" s="16" t="str">
        <f>IF(AND(ISNUMBER($AJ150),$AJ150=1,$T150=1),1,"")</f>
        <v/>
      </c>
      <c r="BQ150" s="16" t="str">
        <f>IF(AND(ISNUMBER($AK150),$AK150=1,$U150=1),1,"")</f>
        <v/>
      </c>
      <c r="BR150" s="16" t="str">
        <f>IF(AND(ISNUMBER($AL150),$AL150=1,$V150=1),1,"")</f>
        <v/>
      </c>
      <c r="BS150" s="16" t="str">
        <f>IF(AND(ISNUMBER($AM150),$AM150=1,$W150=1),1,"")</f>
        <v/>
      </c>
      <c r="BT150" s="16" t="str">
        <f>IF(AND(ISNUMBER($AN150),$AN150=1,$X150=1),1,"")</f>
        <v/>
      </c>
      <c r="BU150" s="35" t="str">
        <f t="shared" si="5"/>
        <v/>
      </c>
    </row>
    <row r="151" spans="1:73" customFormat="1" x14ac:dyDescent="0.2">
      <c r="A151" s="1">
        <v>150</v>
      </c>
      <c r="B151" s="1">
        <v>1</v>
      </c>
      <c r="C151" s="1">
        <v>0</v>
      </c>
      <c r="D151" s="1">
        <v>0</v>
      </c>
      <c r="E151" s="2"/>
      <c r="F151">
        <v>150</v>
      </c>
      <c r="G151" t="s">
        <v>21</v>
      </c>
      <c r="H151" t="s">
        <v>22</v>
      </c>
      <c r="I151">
        <v>12</v>
      </c>
      <c r="J151">
        <v>28</v>
      </c>
      <c r="K151" s="31">
        <v>19</v>
      </c>
      <c r="L151">
        <v>3</v>
      </c>
      <c r="M151">
        <v>54</v>
      </c>
      <c r="N151">
        <v>22</v>
      </c>
      <c r="O151" s="2"/>
      <c r="R151">
        <v>0</v>
      </c>
      <c r="S151">
        <v>0</v>
      </c>
      <c r="T151">
        <v>0</v>
      </c>
      <c r="U151">
        <v>1</v>
      </c>
      <c r="V151">
        <v>1</v>
      </c>
      <c r="W151">
        <v>2</v>
      </c>
      <c r="X151" s="25">
        <v>0</v>
      </c>
      <c r="Y151" t="str">
        <f t="shared" si="4"/>
        <v>https://github.com/apigee-127/swagger-test-templates/commit/dc6036d946ae4a231e47c09cb4d6f193458f5531</v>
      </c>
      <c r="Z151" t="s">
        <v>365</v>
      </c>
      <c r="AA151" s="2"/>
      <c r="AR151" s="30" t="s">
        <v>365</v>
      </c>
      <c r="AS151" t="str">
        <f>IF(AND(ISNUMBER($AH151),$AH151=0,$R151=0),1,"")</f>
        <v/>
      </c>
      <c r="AT151" t="str">
        <f>IF(AND(ISNUMBER($AI151),$AI151=0,$S151=0),1,"")</f>
        <v/>
      </c>
      <c r="AU151" t="str">
        <f>IF(AND(ISNUMBER($AJ151),$AJ151=0,$T151=0),1,"")</f>
        <v/>
      </c>
      <c r="AV151" t="str">
        <f>IF(AND(ISNUMBER($AK151),$AK151=0,$U151=0),1,"")</f>
        <v/>
      </c>
      <c r="AW151" t="str">
        <f>IF(AND(ISNUMBER($AL151),$AL151=0,$V151=0),1,"")</f>
        <v/>
      </c>
      <c r="AX151" t="str">
        <f>IF(AND(ISNUMBER($AM151),$AM151=0,$W151=0),1,"")</f>
        <v/>
      </c>
      <c r="AY151" t="str">
        <f>IF(AND(ISNUMBER($AN151),$AN151=0,$X151=0),1,"")</f>
        <v/>
      </c>
      <c r="AZ151" s="1" t="str">
        <f>IF(AND(ISNUMBER($AH151),$AH151=0,$R151=1),1,"")</f>
        <v/>
      </c>
      <c r="BA151" s="1" t="str">
        <f>IF(AND(ISNUMBER($AI151),$AI151=0,$S151=1),1,"")</f>
        <v/>
      </c>
      <c r="BB151" s="1" t="str">
        <f>IF(AND(ISNUMBER($AJ151),$AJ151=0,$T151=1),1,"")</f>
        <v/>
      </c>
      <c r="BC151" s="1" t="str">
        <f>IF(AND(ISNUMBER($AK151),$AK151=0,$U151=1),1,"")</f>
        <v/>
      </c>
      <c r="BD151" s="1" t="str">
        <f>IF(AND(ISNUMBER($AL151),$AL151=0,$V151=1),1,"")</f>
        <v/>
      </c>
      <c r="BE151" s="1" t="str">
        <f>IF(AND(ISNUMBER($AM151),$AM151=0,$W151=1),1,"")</f>
        <v/>
      </c>
      <c r="BF151" s="1" t="str">
        <f>IF(AND(ISNUMBER($AN151),$AN151=0,$X151=1),1,"")</f>
        <v/>
      </c>
      <c r="BG151" t="str">
        <f>IF(AND(ISNUMBER($AH151),$AH151=1,$R151=0),1,"")</f>
        <v/>
      </c>
      <c r="BH151" t="str">
        <f>IF(AND(ISNUMBER($AI151),$AI151=1,$S151=0),1,"")</f>
        <v/>
      </c>
      <c r="BI151" t="str">
        <f>IF(AND(ISNUMBER($AJ151),$AJ151=1,$T151=0),1,"")</f>
        <v/>
      </c>
      <c r="BJ151" t="str">
        <f>IF(AND(ISNUMBER($AK151),$AK151=1,$U151=0),1,"")</f>
        <v/>
      </c>
      <c r="BK151" t="str">
        <f>IF(AND(ISNUMBER($AL151),$AL151=1,$V151=0),1,"")</f>
        <v/>
      </c>
      <c r="BL151" t="str">
        <f>IF(AND(ISNUMBER($AM151),$AM151=1,$W151=0),1,"")</f>
        <v/>
      </c>
      <c r="BM151" t="str">
        <f>IF(AND(ISNUMBER($AN151),$AN151=1,$X151=0),1,"")</f>
        <v/>
      </c>
      <c r="BN151" s="16" t="str">
        <f>IF(AND(ISNUMBER($AH151),$AH151=1,$R151=1),1,"")</f>
        <v/>
      </c>
      <c r="BO151" s="16" t="str">
        <f>IF(AND(ISNUMBER($AI151),$AI151=1,$S151=1),1,"")</f>
        <v/>
      </c>
      <c r="BP151" s="16" t="str">
        <f>IF(AND(ISNUMBER($AJ151),$AJ151=1,$T151=1),1,"")</f>
        <v/>
      </c>
      <c r="BQ151" s="16" t="str">
        <f>IF(AND(ISNUMBER($AK151),$AK151=1,$U151=1),1,"")</f>
        <v/>
      </c>
      <c r="BR151" s="16" t="str">
        <f>IF(AND(ISNUMBER($AL151),$AL151=1,$V151=1),1,"")</f>
        <v/>
      </c>
      <c r="BS151" s="16" t="str">
        <f>IF(AND(ISNUMBER($AM151),$AM151=1,$W151=1),1,"")</f>
        <v/>
      </c>
      <c r="BT151" s="16" t="str">
        <f>IF(AND(ISNUMBER($AN151),$AN151=1,$X151=1),1,"")</f>
        <v/>
      </c>
      <c r="BU151" s="35" t="str">
        <f t="shared" si="5"/>
        <v/>
      </c>
    </row>
    <row r="152" spans="1:73" customFormat="1" x14ac:dyDescent="0.2">
      <c r="A152" s="1">
        <v>151</v>
      </c>
      <c r="B152" s="1">
        <v>1</v>
      </c>
      <c r="C152" s="1">
        <v>0</v>
      </c>
      <c r="D152" s="1">
        <v>0</v>
      </c>
      <c r="E152" s="2"/>
      <c r="F152">
        <v>151</v>
      </c>
      <c r="G152" t="s">
        <v>21</v>
      </c>
      <c r="H152" t="s">
        <v>22</v>
      </c>
      <c r="I152">
        <v>12</v>
      </c>
      <c r="J152">
        <v>28</v>
      </c>
      <c r="K152" s="31">
        <v>19</v>
      </c>
      <c r="L152">
        <v>4</v>
      </c>
      <c r="M152">
        <v>54</v>
      </c>
      <c r="N152">
        <v>31</v>
      </c>
      <c r="O152" s="2"/>
      <c r="R152">
        <v>0</v>
      </c>
      <c r="S152">
        <v>0</v>
      </c>
      <c r="T152">
        <v>0</v>
      </c>
      <c r="U152">
        <v>1</v>
      </c>
      <c r="V152">
        <v>1</v>
      </c>
      <c r="W152">
        <v>2</v>
      </c>
      <c r="X152" s="25">
        <v>0</v>
      </c>
      <c r="Y152" t="str">
        <f t="shared" si="4"/>
        <v>https://github.com/apigee-127/swagger-test-templates/commit/dc6036d946ae4a231e47c09cb4d6f193458f5531</v>
      </c>
      <c r="Z152" t="s">
        <v>365</v>
      </c>
      <c r="AA152" s="2"/>
      <c r="AR152" s="30" t="s">
        <v>365</v>
      </c>
      <c r="AS152" t="str">
        <f>IF(AND(ISNUMBER($AH152),$AH152=0,$R152=0),1,"")</f>
        <v/>
      </c>
      <c r="AT152" t="str">
        <f>IF(AND(ISNUMBER($AI152),$AI152=0,$S152=0),1,"")</f>
        <v/>
      </c>
      <c r="AU152" t="str">
        <f>IF(AND(ISNUMBER($AJ152),$AJ152=0,$T152=0),1,"")</f>
        <v/>
      </c>
      <c r="AV152" t="str">
        <f>IF(AND(ISNUMBER($AK152),$AK152=0,$U152=0),1,"")</f>
        <v/>
      </c>
      <c r="AW152" t="str">
        <f>IF(AND(ISNUMBER($AL152),$AL152=0,$V152=0),1,"")</f>
        <v/>
      </c>
      <c r="AX152" t="str">
        <f>IF(AND(ISNUMBER($AM152),$AM152=0,$W152=0),1,"")</f>
        <v/>
      </c>
      <c r="AY152" t="str">
        <f>IF(AND(ISNUMBER($AN152),$AN152=0,$X152=0),1,"")</f>
        <v/>
      </c>
      <c r="AZ152" s="1" t="str">
        <f>IF(AND(ISNUMBER($AH152),$AH152=0,$R152=1),1,"")</f>
        <v/>
      </c>
      <c r="BA152" s="1" t="str">
        <f>IF(AND(ISNUMBER($AI152),$AI152=0,$S152=1),1,"")</f>
        <v/>
      </c>
      <c r="BB152" s="1" t="str">
        <f>IF(AND(ISNUMBER($AJ152),$AJ152=0,$T152=1),1,"")</f>
        <v/>
      </c>
      <c r="BC152" s="1" t="str">
        <f>IF(AND(ISNUMBER($AK152),$AK152=0,$U152=1),1,"")</f>
        <v/>
      </c>
      <c r="BD152" s="1" t="str">
        <f>IF(AND(ISNUMBER($AL152),$AL152=0,$V152=1),1,"")</f>
        <v/>
      </c>
      <c r="BE152" s="1" t="str">
        <f>IF(AND(ISNUMBER($AM152),$AM152=0,$W152=1),1,"")</f>
        <v/>
      </c>
      <c r="BF152" s="1" t="str">
        <f>IF(AND(ISNUMBER($AN152),$AN152=0,$X152=1),1,"")</f>
        <v/>
      </c>
      <c r="BG152" t="str">
        <f>IF(AND(ISNUMBER($AH152),$AH152=1,$R152=0),1,"")</f>
        <v/>
      </c>
      <c r="BH152" t="str">
        <f>IF(AND(ISNUMBER($AI152),$AI152=1,$S152=0),1,"")</f>
        <v/>
      </c>
      <c r="BI152" t="str">
        <f>IF(AND(ISNUMBER($AJ152),$AJ152=1,$T152=0),1,"")</f>
        <v/>
      </c>
      <c r="BJ152" t="str">
        <f>IF(AND(ISNUMBER($AK152),$AK152=1,$U152=0),1,"")</f>
        <v/>
      </c>
      <c r="BK152" t="str">
        <f>IF(AND(ISNUMBER($AL152),$AL152=1,$V152=0),1,"")</f>
        <v/>
      </c>
      <c r="BL152" t="str">
        <f>IF(AND(ISNUMBER($AM152),$AM152=1,$W152=0),1,"")</f>
        <v/>
      </c>
      <c r="BM152" t="str">
        <f>IF(AND(ISNUMBER($AN152),$AN152=1,$X152=0),1,"")</f>
        <v/>
      </c>
      <c r="BN152" s="16" t="str">
        <f>IF(AND(ISNUMBER($AH152),$AH152=1,$R152=1),1,"")</f>
        <v/>
      </c>
      <c r="BO152" s="16" t="str">
        <f>IF(AND(ISNUMBER($AI152),$AI152=1,$S152=1),1,"")</f>
        <v/>
      </c>
      <c r="BP152" s="16" t="str">
        <f>IF(AND(ISNUMBER($AJ152),$AJ152=1,$T152=1),1,"")</f>
        <v/>
      </c>
      <c r="BQ152" s="16" t="str">
        <f>IF(AND(ISNUMBER($AK152),$AK152=1,$U152=1),1,"")</f>
        <v/>
      </c>
      <c r="BR152" s="16" t="str">
        <f>IF(AND(ISNUMBER($AL152),$AL152=1,$V152=1),1,"")</f>
        <v/>
      </c>
      <c r="BS152" s="16" t="str">
        <f>IF(AND(ISNUMBER($AM152),$AM152=1,$W152=1),1,"")</f>
        <v/>
      </c>
      <c r="BT152" s="16" t="str">
        <f>IF(AND(ISNUMBER($AN152),$AN152=1,$X152=1),1,"")</f>
        <v/>
      </c>
      <c r="BU152" s="35" t="str">
        <f t="shared" si="5"/>
        <v/>
      </c>
    </row>
    <row r="153" spans="1:73" customFormat="1" x14ac:dyDescent="0.2">
      <c r="A153" s="1">
        <v>152</v>
      </c>
      <c r="B153" s="1">
        <v>0</v>
      </c>
      <c r="C153" s="1">
        <v>0</v>
      </c>
      <c r="D153" s="1">
        <v>0</v>
      </c>
      <c r="E153" s="2"/>
      <c r="F153">
        <v>152</v>
      </c>
      <c r="G153" t="s">
        <v>21</v>
      </c>
      <c r="H153" t="s">
        <v>22</v>
      </c>
      <c r="I153">
        <v>12</v>
      </c>
      <c r="J153">
        <v>28</v>
      </c>
      <c r="K153" s="31">
        <v>19</v>
      </c>
      <c r="L153">
        <v>5</v>
      </c>
      <c r="M153">
        <v>54</v>
      </c>
      <c r="N153">
        <v>40</v>
      </c>
      <c r="O153" s="2"/>
      <c r="X153" s="25"/>
      <c r="Y153" t="str">
        <f t="shared" si="4"/>
        <v>https://github.com/apigee-127/swagger-test-templates/commit/dc6036d946ae4a231e47c09cb4d6f193458f5531</v>
      </c>
      <c r="Z153" t="s">
        <v>365</v>
      </c>
      <c r="AA153" s="2"/>
      <c r="AR153" s="30" t="s">
        <v>365</v>
      </c>
      <c r="AS153" t="str">
        <f>IF(AND(ISNUMBER($AH153),$AH153=0,$R153=0),1,"")</f>
        <v/>
      </c>
      <c r="AT153" t="str">
        <f>IF(AND(ISNUMBER($AI153),$AI153=0,$S153=0),1,"")</f>
        <v/>
      </c>
      <c r="AU153" t="str">
        <f>IF(AND(ISNUMBER($AJ153),$AJ153=0,$T153=0),1,"")</f>
        <v/>
      </c>
      <c r="AV153" t="str">
        <f>IF(AND(ISNUMBER($AK153),$AK153=0,$U153=0),1,"")</f>
        <v/>
      </c>
      <c r="AW153" t="str">
        <f>IF(AND(ISNUMBER($AL153),$AL153=0,$V153=0),1,"")</f>
        <v/>
      </c>
      <c r="AX153" t="str">
        <f>IF(AND(ISNUMBER($AM153),$AM153=0,$W153=0),1,"")</f>
        <v/>
      </c>
      <c r="AY153" t="str">
        <f>IF(AND(ISNUMBER($AN153),$AN153=0,$X153=0),1,"")</f>
        <v/>
      </c>
      <c r="AZ153" s="1" t="str">
        <f>IF(AND(ISNUMBER($AH153),$AH153=0,$R153=1),1,"")</f>
        <v/>
      </c>
      <c r="BA153" s="1" t="str">
        <f>IF(AND(ISNUMBER($AI153),$AI153=0,$S153=1),1,"")</f>
        <v/>
      </c>
      <c r="BB153" s="1" t="str">
        <f>IF(AND(ISNUMBER($AJ153),$AJ153=0,$T153=1),1,"")</f>
        <v/>
      </c>
      <c r="BC153" s="1" t="str">
        <f>IF(AND(ISNUMBER($AK153),$AK153=0,$U153=1),1,"")</f>
        <v/>
      </c>
      <c r="BD153" s="1" t="str">
        <f>IF(AND(ISNUMBER($AL153),$AL153=0,$V153=1),1,"")</f>
        <v/>
      </c>
      <c r="BE153" s="1" t="str">
        <f>IF(AND(ISNUMBER($AM153),$AM153=0,$W153=1),1,"")</f>
        <v/>
      </c>
      <c r="BF153" s="1" t="str">
        <f>IF(AND(ISNUMBER($AN153),$AN153=0,$X153=1),1,"")</f>
        <v/>
      </c>
      <c r="BG153" t="str">
        <f>IF(AND(ISNUMBER($AH153),$AH153=1,$R153=0),1,"")</f>
        <v/>
      </c>
      <c r="BH153" t="str">
        <f>IF(AND(ISNUMBER($AI153),$AI153=1,$S153=0),1,"")</f>
        <v/>
      </c>
      <c r="BI153" t="str">
        <f>IF(AND(ISNUMBER($AJ153),$AJ153=1,$T153=0),1,"")</f>
        <v/>
      </c>
      <c r="BJ153" t="str">
        <f>IF(AND(ISNUMBER($AK153),$AK153=1,$U153=0),1,"")</f>
        <v/>
      </c>
      <c r="BK153" t="str">
        <f>IF(AND(ISNUMBER($AL153),$AL153=1,$V153=0),1,"")</f>
        <v/>
      </c>
      <c r="BL153" t="str">
        <f>IF(AND(ISNUMBER($AM153),$AM153=1,$W153=0),1,"")</f>
        <v/>
      </c>
      <c r="BM153" t="str">
        <f>IF(AND(ISNUMBER($AN153),$AN153=1,$X153=0),1,"")</f>
        <v/>
      </c>
      <c r="BN153" s="16" t="str">
        <f>IF(AND(ISNUMBER($AH153),$AH153=1,$R153=1),1,"")</f>
        <v/>
      </c>
      <c r="BO153" s="16" t="str">
        <f>IF(AND(ISNUMBER($AI153),$AI153=1,$S153=1),1,"")</f>
        <v/>
      </c>
      <c r="BP153" s="16" t="str">
        <f>IF(AND(ISNUMBER($AJ153),$AJ153=1,$T153=1),1,"")</f>
        <v/>
      </c>
      <c r="BQ153" s="16" t="str">
        <f>IF(AND(ISNUMBER($AK153),$AK153=1,$U153=1),1,"")</f>
        <v/>
      </c>
      <c r="BR153" s="16" t="str">
        <f>IF(AND(ISNUMBER($AL153),$AL153=1,$V153=1),1,"")</f>
        <v/>
      </c>
      <c r="BS153" s="16" t="str">
        <f>IF(AND(ISNUMBER($AM153),$AM153=1,$W153=1),1,"")</f>
        <v/>
      </c>
      <c r="BT153" s="16" t="str">
        <f>IF(AND(ISNUMBER($AN153),$AN153=1,$X153=1),1,"")</f>
        <v/>
      </c>
      <c r="BU153" s="35" t="str">
        <f t="shared" si="5"/>
        <v/>
      </c>
    </row>
    <row r="154" spans="1:73" customFormat="1" x14ac:dyDescent="0.2">
      <c r="A154" s="1">
        <v>153</v>
      </c>
      <c r="B154" s="1">
        <v>0</v>
      </c>
      <c r="C154" s="1">
        <v>0</v>
      </c>
      <c r="D154" s="1">
        <v>0</v>
      </c>
      <c r="E154" s="2"/>
      <c r="F154">
        <v>153</v>
      </c>
      <c r="G154" t="s">
        <v>21</v>
      </c>
      <c r="H154" t="s">
        <v>22</v>
      </c>
      <c r="I154">
        <v>12</v>
      </c>
      <c r="J154">
        <v>28</v>
      </c>
      <c r="K154" s="31">
        <v>19</v>
      </c>
      <c r="L154">
        <v>6</v>
      </c>
      <c r="M154">
        <v>54</v>
      </c>
      <c r="N154">
        <v>49</v>
      </c>
      <c r="O154" s="2"/>
      <c r="X154" s="25"/>
      <c r="Y154" t="str">
        <f t="shared" si="4"/>
        <v>https://github.com/apigee-127/swagger-test-templates/commit/dc6036d946ae4a231e47c09cb4d6f193458f5531</v>
      </c>
      <c r="Z154" t="s">
        <v>365</v>
      </c>
      <c r="AA154" s="2"/>
      <c r="AR154" s="30" t="s">
        <v>365</v>
      </c>
      <c r="AS154" t="str">
        <f>IF(AND(ISNUMBER($AH154),$AH154=0,$R154=0),1,"")</f>
        <v/>
      </c>
      <c r="AT154" t="str">
        <f>IF(AND(ISNUMBER($AI154),$AI154=0,$S154=0),1,"")</f>
        <v/>
      </c>
      <c r="AU154" t="str">
        <f>IF(AND(ISNUMBER($AJ154),$AJ154=0,$T154=0),1,"")</f>
        <v/>
      </c>
      <c r="AV154" t="str">
        <f>IF(AND(ISNUMBER($AK154),$AK154=0,$U154=0),1,"")</f>
        <v/>
      </c>
      <c r="AW154" t="str">
        <f>IF(AND(ISNUMBER($AL154),$AL154=0,$V154=0),1,"")</f>
        <v/>
      </c>
      <c r="AX154" t="str">
        <f>IF(AND(ISNUMBER($AM154),$AM154=0,$W154=0),1,"")</f>
        <v/>
      </c>
      <c r="AY154" t="str">
        <f>IF(AND(ISNUMBER($AN154),$AN154=0,$X154=0),1,"")</f>
        <v/>
      </c>
      <c r="AZ154" s="1" t="str">
        <f>IF(AND(ISNUMBER($AH154),$AH154=0,$R154=1),1,"")</f>
        <v/>
      </c>
      <c r="BA154" s="1" t="str">
        <f>IF(AND(ISNUMBER($AI154),$AI154=0,$S154=1),1,"")</f>
        <v/>
      </c>
      <c r="BB154" s="1" t="str">
        <f>IF(AND(ISNUMBER($AJ154),$AJ154=0,$T154=1),1,"")</f>
        <v/>
      </c>
      <c r="BC154" s="1" t="str">
        <f>IF(AND(ISNUMBER($AK154),$AK154=0,$U154=1),1,"")</f>
        <v/>
      </c>
      <c r="BD154" s="1" t="str">
        <f>IF(AND(ISNUMBER($AL154),$AL154=0,$V154=1),1,"")</f>
        <v/>
      </c>
      <c r="BE154" s="1" t="str">
        <f>IF(AND(ISNUMBER($AM154),$AM154=0,$W154=1),1,"")</f>
        <v/>
      </c>
      <c r="BF154" s="1" t="str">
        <f>IF(AND(ISNUMBER($AN154),$AN154=0,$X154=1),1,"")</f>
        <v/>
      </c>
      <c r="BG154" t="str">
        <f>IF(AND(ISNUMBER($AH154),$AH154=1,$R154=0),1,"")</f>
        <v/>
      </c>
      <c r="BH154" t="str">
        <f>IF(AND(ISNUMBER($AI154),$AI154=1,$S154=0),1,"")</f>
        <v/>
      </c>
      <c r="BI154" t="str">
        <f>IF(AND(ISNUMBER($AJ154),$AJ154=1,$T154=0),1,"")</f>
        <v/>
      </c>
      <c r="BJ154" t="str">
        <f>IF(AND(ISNUMBER($AK154),$AK154=1,$U154=0),1,"")</f>
        <v/>
      </c>
      <c r="BK154" t="str">
        <f>IF(AND(ISNUMBER($AL154),$AL154=1,$V154=0),1,"")</f>
        <v/>
      </c>
      <c r="BL154" t="str">
        <f>IF(AND(ISNUMBER($AM154),$AM154=1,$W154=0),1,"")</f>
        <v/>
      </c>
      <c r="BM154" t="str">
        <f>IF(AND(ISNUMBER($AN154),$AN154=1,$X154=0),1,"")</f>
        <v/>
      </c>
      <c r="BN154" s="16" t="str">
        <f>IF(AND(ISNUMBER($AH154),$AH154=1,$R154=1),1,"")</f>
        <v/>
      </c>
      <c r="BO154" s="16" t="str">
        <f>IF(AND(ISNUMBER($AI154),$AI154=1,$S154=1),1,"")</f>
        <v/>
      </c>
      <c r="BP154" s="16" t="str">
        <f>IF(AND(ISNUMBER($AJ154),$AJ154=1,$T154=1),1,"")</f>
        <v/>
      </c>
      <c r="BQ154" s="16" t="str">
        <f>IF(AND(ISNUMBER($AK154),$AK154=1,$U154=1),1,"")</f>
        <v/>
      </c>
      <c r="BR154" s="16" t="str">
        <f>IF(AND(ISNUMBER($AL154),$AL154=1,$V154=1),1,"")</f>
        <v/>
      </c>
      <c r="BS154" s="16" t="str">
        <f>IF(AND(ISNUMBER($AM154),$AM154=1,$W154=1),1,"")</f>
        <v/>
      </c>
      <c r="BT154" s="16" t="str">
        <f>IF(AND(ISNUMBER($AN154),$AN154=1,$X154=1),1,"")</f>
        <v/>
      </c>
      <c r="BU154" s="35" t="str">
        <f t="shared" si="5"/>
        <v/>
      </c>
    </row>
    <row r="155" spans="1:73" customFormat="1" x14ac:dyDescent="0.2">
      <c r="A155" s="1">
        <v>154</v>
      </c>
      <c r="B155" s="1">
        <v>0</v>
      </c>
      <c r="C155" s="1">
        <v>0</v>
      </c>
      <c r="D155" s="1">
        <v>0</v>
      </c>
      <c r="E155" s="2"/>
      <c r="F155">
        <v>154</v>
      </c>
      <c r="G155" t="s">
        <v>21</v>
      </c>
      <c r="H155" t="s">
        <v>22</v>
      </c>
      <c r="I155">
        <v>12</v>
      </c>
      <c r="J155">
        <v>28</v>
      </c>
      <c r="K155" s="31">
        <v>20</v>
      </c>
      <c r="L155">
        <v>1</v>
      </c>
      <c r="M155">
        <v>54</v>
      </c>
      <c r="N155">
        <v>4</v>
      </c>
      <c r="O155" s="2"/>
      <c r="X155" s="25"/>
      <c r="Y155" t="str">
        <f t="shared" si="4"/>
        <v>https://github.com/apigee-127/swagger-test-templates/commit/dc6036d946ae4a231e47c09cb4d6f193458f5531</v>
      </c>
      <c r="Z155" t="s">
        <v>365</v>
      </c>
      <c r="AA155" s="2"/>
      <c r="AR155" s="30" t="s">
        <v>365</v>
      </c>
      <c r="AS155" t="str">
        <f>IF(AND(ISNUMBER($AH155),$AH155=0,$R155=0),1,"")</f>
        <v/>
      </c>
      <c r="AT155" t="str">
        <f>IF(AND(ISNUMBER($AI155),$AI155=0,$S155=0),1,"")</f>
        <v/>
      </c>
      <c r="AU155" t="str">
        <f>IF(AND(ISNUMBER($AJ155),$AJ155=0,$T155=0),1,"")</f>
        <v/>
      </c>
      <c r="AV155" t="str">
        <f>IF(AND(ISNUMBER($AK155),$AK155=0,$U155=0),1,"")</f>
        <v/>
      </c>
      <c r="AW155" t="str">
        <f>IF(AND(ISNUMBER($AL155),$AL155=0,$V155=0),1,"")</f>
        <v/>
      </c>
      <c r="AX155" t="str">
        <f>IF(AND(ISNUMBER($AM155),$AM155=0,$W155=0),1,"")</f>
        <v/>
      </c>
      <c r="AY155" t="str">
        <f>IF(AND(ISNUMBER($AN155),$AN155=0,$X155=0),1,"")</f>
        <v/>
      </c>
      <c r="AZ155" s="1" t="str">
        <f>IF(AND(ISNUMBER($AH155),$AH155=0,$R155=1),1,"")</f>
        <v/>
      </c>
      <c r="BA155" s="1" t="str">
        <f>IF(AND(ISNUMBER($AI155),$AI155=0,$S155=1),1,"")</f>
        <v/>
      </c>
      <c r="BB155" s="1" t="str">
        <f>IF(AND(ISNUMBER($AJ155),$AJ155=0,$T155=1),1,"")</f>
        <v/>
      </c>
      <c r="BC155" s="1" t="str">
        <f>IF(AND(ISNUMBER($AK155),$AK155=0,$U155=1),1,"")</f>
        <v/>
      </c>
      <c r="BD155" s="1" t="str">
        <f>IF(AND(ISNUMBER($AL155),$AL155=0,$V155=1),1,"")</f>
        <v/>
      </c>
      <c r="BE155" s="1" t="str">
        <f>IF(AND(ISNUMBER($AM155),$AM155=0,$W155=1),1,"")</f>
        <v/>
      </c>
      <c r="BF155" s="1" t="str">
        <f>IF(AND(ISNUMBER($AN155),$AN155=0,$X155=1),1,"")</f>
        <v/>
      </c>
      <c r="BG155" t="str">
        <f>IF(AND(ISNUMBER($AH155),$AH155=1,$R155=0),1,"")</f>
        <v/>
      </c>
      <c r="BH155" t="str">
        <f>IF(AND(ISNUMBER($AI155),$AI155=1,$S155=0),1,"")</f>
        <v/>
      </c>
      <c r="BI155" t="str">
        <f>IF(AND(ISNUMBER($AJ155),$AJ155=1,$T155=0),1,"")</f>
        <v/>
      </c>
      <c r="BJ155" t="str">
        <f>IF(AND(ISNUMBER($AK155),$AK155=1,$U155=0),1,"")</f>
        <v/>
      </c>
      <c r="BK155" t="str">
        <f>IF(AND(ISNUMBER($AL155),$AL155=1,$V155=0),1,"")</f>
        <v/>
      </c>
      <c r="BL155" t="str">
        <f>IF(AND(ISNUMBER($AM155),$AM155=1,$W155=0),1,"")</f>
        <v/>
      </c>
      <c r="BM155" t="str">
        <f>IF(AND(ISNUMBER($AN155),$AN155=1,$X155=0),1,"")</f>
        <v/>
      </c>
      <c r="BN155" s="16" t="str">
        <f>IF(AND(ISNUMBER($AH155),$AH155=1,$R155=1),1,"")</f>
        <v/>
      </c>
      <c r="BO155" s="16" t="str">
        <f>IF(AND(ISNUMBER($AI155),$AI155=1,$S155=1),1,"")</f>
        <v/>
      </c>
      <c r="BP155" s="16" t="str">
        <f>IF(AND(ISNUMBER($AJ155),$AJ155=1,$T155=1),1,"")</f>
        <v/>
      </c>
      <c r="BQ155" s="16" t="str">
        <f>IF(AND(ISNUMBER($AK155),$AK155=1,$U155=1),1,"")</f>
        <v/>
      </c>
      <c r="BR155" s="16" t="str">
        <f>IF(AND(ISNUMBER($AL155),$AL155=1,$V155=1),1,"")</f>
        <v/>
      </c>
      <c r="BS155" s="16" t="str">
        <f>IF(AND(ISNUMBER($AM155),$AM155=1,$W155=1),1,"")</f>
        <v/>
      </c>
      <c r="BT155" s="16" t="str">
        <f>IF(AND(ISNUMBER($AN155),$AN155=1,$X155=1),1,"")</f>
        <v/>
      </c>
      <c r="BU155" s="35" t="str">
        <f t="shared" si="5"/>
        <v/>
      </c>
    </row>
    <row r="156" spans="1:73" customFormat="1" x14ac:dyDescent="0.2">
      <c r="A156" s="1">
        <v>155</v>
      </c>
      <c r="B156" s="1">
        <v>0</v>
      </c>
      <c r="C156" s="1">
        <v>0</v>
      </c>
      <c r="D156" s="1">
        <v>0</v>
      </c>
      <c r="E156" s="2"/>
      <c r="F156">
        <v>155</v>
      </c>
      <c r="G156" t="s">
        <v>21</v>
      </c>
      <c r="H156" t="s">
        <v>22</v>
      </c>
      <c r="I156">
        <v>12</v>
      </c>
      <c r="J156">
        <v>28</v>
      </c>
      <c r="K156" s="31">
        <v>20</v>
      </c>
      <c r="L156">
        <v>2</v>
      </c>
      <c r="M156">
        <v>54</v>
      </c>
      <c r="N156">
        <v>13</v>
      </c>
      <c r="O156" s="2"/>
      <c r="X156" s="25"/>
      <c r="Y156" t="str">
        <f t="shared" si="4"/>
        <v>https://github.com/apigee-127/swagger-test-templates/commit/dc6036d946ae4a231e47c09cb4d6f193458f5531</v>
      </c>
      <c r="Z156" t="s">
        <v>365</v>
      </c>
      <c r="AA156" s="2"/>
      <c r="AR156" s="30" t="s">
        <v>365</v>
      </c>
      <c r="AS156" t="str">
        <f>IF(AND(ISNUMBER($AH156),$AH156=0,$R156=0),1,"")</f>
        <v/>
      </c>
      <c r="AT156" t="str">
        <f>IF(AND(ISNUMBER($AI156),$AI156=0,$S156=0),1,"")</f>
        <v/>
      </c>
      <c r="AU156" t="str">
        <f>IF(AND(ISNUMBER($AJ156),$AJ156=0,$T156=0),1,"")</f>
        <v/>
      </c>
      <c r="AV156" t="str">
        <f>IF(AND(ISNUMBER($AK156),$AK156=0,$U156=0),1,"")</f>
        <v/>
      </c>
      <c r="AW156" t="str">
        <f>IF(AND(ISNUMBER($AL156),$AL156=0,$V156=0),1,"")</f>
        <v/>
      </c>
      <c r="AX156" t="str">
        <f>IF(AND(ISNUMBER($AM156),$AM156=0,$W156=0),1,"")</f>
        <v/>
      </c>
      <c r="AY156" t="str">
        <f>IF(AND(ISNUMBER($AN156),$AN156=0,$X156=0),1,"")</f>
        <v/>
      </c>
      <c r="AZ156" s="1" t="str">
        <f>IF(AND(ISNUMBER($AH156),$AH156=0,$R156=1),1,"")</f>
        <v/>
      </c>
      <c r="BA156" s="1" t="str">
        <f>IF(AND(ISNUMBER($AI156),$AI156=0,$S156=1),1,"")</f>
        <v/>
      </c>
      <c r="BB156" s="1" t="str">
        <f>IF(AND(ISNUMBER($AJ156),$AJ156=0,$T156=1),1,"")</f>
        <v/>
      </c>
      <c r="BC156" s="1" t="str">
        <f>IF(AND(ISNUMBER($AK156),$AK156=0,$U156=1),1,"")</f>
        <v/>
      </c>
      <c r="BD156" s="1" t="str">
        <f>IF(AND(ISNUMBER($AL156),$AL156=0,$V156=1),1,"")</f>
        <v/>
      </c>
      <c r="BE156" s="1" t="str">
        <f>IF(AND(ISNUMBER($AM156),$AM156=0,$W156=1),1,"")</f>
        <v/>
      </c>
      <c r="BF156" s="1" t="str">
        <f>IF(AND(ISNUMBER($AN156),$AN156=0,$X156=1),1,"")</f>
        <v/>
      </c>
      <c r="BG156" t="str">
        <f>IF(AND(ISNUMBER($AH156),$AH156=1,$R156=0),1,"")</f>
        <v/>
      </c>
      <c r="BH156" t="str">
        <f>IF(AND(ISNUMBER($AI156),$AI156=1,$S156=0),1,"")</f>
        <v/>
      </c>
      <c r="BI156" t="str">
        <f>IF(AND(ISNUMBER($AJ156),$AJ156=1,$T156=0),1,"")</f>
        <v/>
      </c>
      <c r="BJ156" t="str">
        <f>IF(AND(ISNUMBER($AK156),$AK156=1,$U156=0),1,"")</f>
        <v/>
      </c>
      <c r="BK156" t="str">
        <f>IF(AND(ISNUMBER($AL156),$AL156=1,$V156=0),1,"")</f>
        <v/>
      </c>
      <c r="BL156" t="str">
        <f>IF(AND(ISNUMBER($AM156),$AM156=1,$W156=0),1,"")</f>
        <v/>
      </c>
      <c r="BM156" t="str">
        <f>IF(AND(ISNUMBER($AN156),$AN156=1,$X156=0),1,"")</f>
        <v/>
      </c>
      <c r="BN156" s="16" t="str">
        <f>IF(AND(ISNUMBER($AH156),$AH156=1,$R156=1),1,"")</f>
        <v/>
      </c>
      <c r="BO156" s="16" t="str">
        <f>IF(AND(ISNUMBER($AI156),$AI156=1,$S156=1),1,"")</f>
        <v/>
      </c>
      <c r="BP156" s="16" t="str">
        <f>IF(AND(ISNUMBER($AJ156),$AJ156=1,$T156=1),1,"")</f>
        <v/>
      </c>
      <c r="BQ156" s="16" t="str">
        <f>IF(AND(ISNUMBER($AK156),$AK156=1,$U156=1),1,"")</f>
        <v/>
      </c>
      <c r="BR156" s="16" t="str">
        <f>IF(AND(ISNUMBER($AL156),$AL156=1,$V156=1),1,"")</f>
        <v/>
      </c>
      <c r="BS156" s="16" t="str">
        <f>IF(AND(ISNUMBER($AM156),$AM156=1,$W156=1),1,"")</f>
        <v/>
      </c>
      <c r="BT156" s="16" t="str">
        <f>IF(AND(ISNUMBER($AN156),$AN156=1,$X156=1),1,"")</f>
        <v/>
      </c>
      <c r="BU156" s="35" t="str">
        <f t="shared" si="5"/>
        <v/>
      </c>
    </row>
    <row r="157" spans="1:73" customFormat="1" x14ac:dyDescent="0.2">
      <c r="A157" s="1">
        <v>156</v>
      </c>
      <c r="B157" s="1">
        <v>0</v>
      </c>
      <c r="C157" s="1">
        <v>0</v>
      </c>
      <c r="D157" s="1">
        <v>0</v>
      </c>
      <c r="E157" s="2"/>
      <c r="F157">
        <v>156</v>
      </c>
      <c r="G157" t="s">
        <v>21</v>
      </c>
      <c r="H157" t="s">
        <v>22</v>
      </c>
      <c r="I157">
        <v>12</v>
      </c>
      <c r="J157">
        <v>28</v>
      </c>
      <c r="K157" s="31">
        <v>20</v>
      </c>
      <c r="L157">
        <v>3</v>
      </c>
      <c r="M157">
        <v>54</v>
      </c>
      <c r="N157">
        <v>22</v>
      </c>
      <c r="O157" s="2"/>
      <c r="X157" s="25"/>
      <c r="Y157" t="str">
        <f t="shared" si="4"/>
        <v>https://github.com/apigee-127/swagger-test-templates/commit/dc6036d946ae4a231e47c09cb4d6f193458f5531</v>
      </c>
      <c r="Z157" t="s">
        <v>365</v>
      </c>
      <c r="AA157" s="2"/>
      <c r="AR157" s="30" t="s">
        <v>365</v>
      </c>
      <c r="AS157" t="str">
        <f>IF(AND(ISNUMBER($AH157),$AH157=0,$R157=0),1,"")</f>
        <v/>
      </c>
      <c r="AT157" t="str">
        <f>IF(AND(ISNUMBER($AI157),$AI157=0,$S157=0),1,"")</f>
        <v/>
      </c>
      <c r="AU157" t="str">
        <f>IF(AND(ISNUMBER($AJ157),$AJ157=0,$T157=0),1,"")</f>
        <v/>
      </c>
      <c r="AV157" t="str">
        <f>IF(AND(ISNUMBER($AK157),$AK157=0,$U157=0),1,"")</f>
        <v/>
      </c>
      <c r="AW157" t="str">
        <f>IF(AND(ISNUMBER($AL157),$AL157=0,$V157=0),1,"")</f>
        <v/>
      </c>
      <c r="AX157" t="str">
        <f>IF(AND(ISNUMBER($AM157),$AM157=0,$W157=0),1,"")</f>
        <v/>
      </c>
      <c r="AY157" t="str">
        <f>IF(AND(ISNUMBER($AN157),$AN157=0,$X157=0),1,"")</f>
        <v/>
      </c>
      <c r="AZ157" s="1" t="str">
        <f>IF(AND(ISNUMBER($AH157),$AH157=0,$R157=1),1,"")</f>
        <v/>
      </c>
      <c r="BA157" s="1" t="str">
        <f>IF(AND(ISNUMBER($AI157),$AI157=0,$S157=1),1,"")</f>
        <v/>
      </c>
      <c r="BB157" s="1" t="str">
        <f>IF(AND(ISNUMBER($AJ157),$AJ157=0,$T157=1),1,"")</f>
        <v/>
      </c>
      <c r="BC157" s="1" t="str">
        <f>IF(AND(ISNUMBER($AK157),$AK157=0,$U157=1),1,"")</f>
        <v/>
      </c>
      <c r="BD157" s="1" t="str">
        <f>IF(AND(ISNUMBER($AL157),$AL157=0,$V157=1),1,"")</f>
        <v/>
      </c>
      <c r="BE157" s="1" t="str">
        <f>IF(AND(ISNUMBER($AM157),$AM157=0,$W157=1),1,"")</f>
        <v/>
      </c>
      <c r="BF157" s="1" t="str">
        <f>IF(AND(ISNUMBER($AN157),$AN157=0,$X157=1),1,"")</f>
        <v/>
      </c>
      <c r="BG157" t="str">
        <f>IF(AND(ISNUMBER($AH157),$AH157=1,$R157=0),1,"")</f>
        <v/>
      </c>
      <c r="BH157" t="str">
        <f>IF(AND(ISNUMBER($AI157),$AI157=1,$S157=0),1,"")</f>
        <v/>
      </c>
      <c r="BI157" t="str">
        <f>IF(AND(ISNUMBER($AJ157),$AJ157=1,$T157=0),1,"")</f>
        <v/>
      </c>
      <c r="BJ157" t="str">
        <f>IF(AND(ISNUMBER($AK157),$AK157=1,$U157=0),1,"")</f>
        <v/>
      </c>
      <c r="BK157" t="str">
        <f>IF(AND(ISNUMBER($AL157),$AL157=1,$V157=0),1,"")</f>
        <v/>
      </c>
      <c r="BL157" t="str">
        <f>IF(AND(ISNUMBER($AM157),$AM157=1,$W157=0),1,"")</f>
        <v/>
      </c>
      <c r="BM157" t="str">
        <f>IF(AND(ISNUMBER($AN157),$AN157=1,$X157=0),1,"")</f>
        <v/>
      </c>
      <c r="BN157" s="16" t="str">
        <f>IF(AND(ISNUMBER($AH157),$AH157=1,$R157=1),1,"")</f>
        <v/>
      </c>
      <c r="BO157" s="16" t="str">
        <f>IF(AND(ISNUMBER($AI157),$AI157=1,$S157=1),1,"")</f>
        <v/>
      </c>
      <c r="BP157" s="16" t="str">
        <f>IF(AND(ISNUMBER($AJ157),$AJ157=1,$T157=1),1,"")</f>
        <v/>
      </c>
      <c r="BQ157" s="16" t="str">
        <f>IF(AND(ISNUMBER($AK157),$AK157=1,$U157=1),1,"")</f>
        <v/>
      </c>
      <c r="BR157" s="16" t="str">
        <f>IF(AND(ISNUMBER($AL157),$AL157=1,$V157=1),1,"")</f>
        <v/>
      </c>
      <c r="BS157" s="16" t="str">
        <f>IF(AND(ISNUMBER($AM157),$AM157=1,$W157=1),1,"")</f>
        <v/>
      </c>
      <c r="BT157" s="16" t="str">
        <f>IF(AND(ISNUMBER($AN157),$AN157=1,$X157=1),1,"")</f>
        <v/>
      </c>
      <c r="BU157" s="35" t="str">
        <f t="shared" si="5"/>
        <v/>
      </c>
    </row>
    <row r="158" spans="1:73" customFormat="1" x14ac:dyDescent="0.2">
      <c r="A158" s="1">
        <v>157</v>
      </c>
      <c r="B158" s="1">
        <v>1</v>
      </c>
      <c r="C158" s="1">
        <v>0</v>
      </c>
      <c r="D158" s="1">
        <v>1</v>
      </c>
      <c r="E158" s="2"/>
      <c r="F158">
        <v>157</v>
      </c>
      <c r="G158" t="s">
        <v>21</v>
      </c>
      <c r="H158" t="s">
        <v>22</v>
      </c>
      <c r="I158">
        <v>12</v>
      </c>
      <c r="J158">
        <v>28</v>
      </c>
      <c r="K158" s="31">
        <v>20</v>
      </c>
      <c r="L158">
        <v>4</v>
      </c>
      <c r="M158">
        <v>54</v>
      </c>
      <c r="N158">
        <v>31</v>
      </c>
      <c r="O158" s="2"/>
      <c r="R158">
        <v>0</v>
      </c>
      <c r="S158">
        <v>0</v>
      </c>
      <c r="T158">
        <v>0</v>
      </c>
      <c r="U158">
        <v>1</v>
      </c>
      <c r="V158">
        <v>1</v>
      </c>
      <c r="W158">
        <v>2</v>
      </c>
      <c r="X158" s="25">
        <v>0</v>
      </c>
      <c r="Y158" t="str">
        <f t="shared" si="4"/>
        <v>https://github.com/apigee-127/swagger-test-templates/commit/dc6036d946ae4a231e47c09cb4d6f193458f5531</v>
      </c>
      <c r="Z158" t="s">
        <v>365</v>
      </c>
      <c r="AA158" s="2"/>
      <c r="AH158">
        <v>0</v>
      </c>
      <c r="AI158">
        <v>0</v>
      </c>
      <c r="AJ158">
        <v>1</v>
      </c>
      <c r="AK158">
        <v>0</v>
      </c>
      <c r="AL158">
        <v>1</v>
      </c>
      <c r="AM158">
        <v>2</v>
      </c>
      <c r="AN158">
        <v>0</v>
      </c>
      <c r="AR158" s="30" t="s">
        <v>365</v>
      </c>
      <c r="AS158">
        <f>IF(AND(ISNUMBER($AH158),$AH158=0,$R158=0),1,"")</f>
        <v>1</v>
      </c>
      <c r="AT158">
        <f>IF(AND(ISNUMBER($AI158),$AI158=0,$S158=0),1,"")</f>
        <v>1</v>
      </c>
      <c r="AU158" t="str">
        <f>IF(AND(ISNUMBER($AJ158),$AJ158=0,$T158=0),1,"")</f>
        <v/>
      </c>
      <c r="AV158" t="str">
        <f>IF(AND(ISNUMBER($AK158),$AK158=0,$U158=0),1,"")</f>
        <v/>
      </c>
      <c r="AW158" t="str">
        <f>IF(AND(ISNUMBER($AL158),$AL158=0,$V158=0),1,"")</f>
        <v/>
      </c>
      <c r="AX158" t="str">
        <f>IF(AND(ISNUMBER($AM158),$AM158=0,$W158=0),1,"")</f>
        <v/>
      </c>
      <c r="AY158">
        <f>IF(AND(ISNUMBER($AN158),$AN158=0,$X158=0),1,"")</f>
        <v>1</v>
      </c>
      <c r="AZ158" s="1" t="str">
        <f>IF(AND(ISNUMBER($AH158),$AH158=0,$R158=1),1,"")</f>
        <v/>
      </c>
      <c r="BA158" s="1" t="str">
        <f>IF(AND(ISNUMBER($AI158),$AI158=0,$S158=1),1,"")</f>
        <v/>
      </c>
      <c r="BB158" s="1" t="str">
        <f>IF(AND(ISNUMBER($AJ158),$AJ158=0,$T158=1),1,"")</f>
        <v/>
      </c>
      <c r="BC158" s="1">
        <f>IF(AND(ISNUMBER($AK158),$AK158=0,$U158=1),1,"")</f>
        <v>1</v>
      </c>
      <c r="BD158" s="1" t="str">
        <f>IF(AND(ISNUMBER($AL158),$AL158=0,$V158=1),1,"")</f>
        <v/>
      </c>
      <c r="BE158" s="1" t="str">
        <f>IF(AND(ISNUMBER($AM158),$AM158=0,$W158=1),1,"")</f>
        <v/>
      </c>
      <c r="BF158" s="1" t="str">
        <f>IF(AND(ISNUMBER($AN158),$AN158=0,$X158=1),1,"")</f>
        <v/>
      </c>
      <c r="BG158" t="str">
        <f>IF(AND(ISNUMBER($AH158),$AH158=1,$R158=0),1,"")</f>
        <v/>
      </c>
      <c r="BH158" t="str">
        <f>IF(AND(ISNUMBER($AI158),$AI158=1,$S158=0),1,"")</f>
        <v/>
      </c>
      <c r="BI158">
        <f>IF(AND(ISNUMBER($AJ158),$AJ158=1,$T158=0),1,"")</f>
        <v>1</v>
      </c>
      <c r="BJ158" t="str">
        <f>IF(AND(ISNUMBER($AK158),$AK158=1,$U158=0),1,"")</f>
        <v/>
      </c>
      <c r="BK158" t="str">
        <f>IF(AND(ISNUMBER($AL158),$AL158=1,$V158=0),1,"")</f>
        <v/>
      </c>
      <c r="BL158" t="str">
        <f>IF(AND(ISNUMBER($AM158),$AM158=1,$W158=0),1,"")</f>
        <v/>
      </c>
      <c r="BM158" t="str">
        <f>IF(AND(ISNUMBER($AN158),$AN158=1,$X158=0),1,"")</f>
        <v/>
      </c>
      <c r="BN158" s="16" t="str">
        <f>IF(AND(ISNUMBER($AH158),$AH158=1,$R158=1),1,"")</f>
        <v/>
      </c>
      <c r="BO158" s="16" t="str">
        <f>IF(AND(ISNUMBER($AI158),$AI158=1,$S158=1),1,"")</f>
        <v/>
      </c>
      <c r="BP158" s="16" t="str">
        <f>IF(AND(ISNUMBER($AJ158),$AJ158=1,$T158=1),1,"")</f>
        <v/>
      </c>
      <c r="BQ158" s="16" t="str">
        <f>IF(AND(ISNUMBER($AK158),$AK158=1,$U158=1),1,"")</f>
        <v/>
      </c>
      <c r="BR158" s="16">
        <f>IF(AND(ISNUMBER($AL158),$AL158=1,$V158=1),1,"")</f>
        <v>1</v>
      </c>
      <c r="BS158" s="16" t="str">
        <f>IF(AND(ISNUMBER($AM158),$AM158=1,$W158=1),1,"")</f>
        <v/>
      </c>
      <c r="BT158" s="16" t="str">
        <f>IF(AND(ISNUMBER($AN158),$AN158=1,$X158=1),1,"")</f>
        <v/>
      </c>
      <c r="BU158" s="35">
        <f t="shared" si="5"/>
        <v>4</v>
      </c>
    </row>
    <row r="159" spans="1:73" customFormat="1" x14ac:dyDescent="0.2">
      <c r="A159" s="1">
        <v>158</v>
      </c>
      <c r="B159" s="1">
        <v>1</v>
      </c>
      <c r="C159" s="1">
        <v>0</v>
      </c>
      <c r="D159" s="1">
        <v>0</v>
      </c>
      <c r="E159" s="2"/>
      <c r="F159">
        <v>158</v>
      </c>
      <c r="G159" t="s">
        <v>21</v>
      </c>
      <c r="H159" t="s">
        <v>22</v>
      </c>
      <c r="I159">
        <v>12</v>
      </c>
      <c r="J159">
        <v>28</v>
      </c>
      <c r="K159" s="31">
        <v>20</v>
      </c>
      <c r="L159">
        <v>5</v>
      </c>
      <c r="M159">
        <v>54</v>
      </c>
      <c r="N159">
        <v>40</v>
      </c>
      <c r="O159" s="2"/>
      <c r="R159">
        <v>0</v>
      </c>
      <c r="S159">
        <v>0</v>
      </c>
      <c r="T159">
        <v>0</v>
      </c>
      <c r="U159">
        <v>1</v>
      </c>
      <c r="V159">
        <v>1</v>
      </c>
      <c r="W159">
        <v>2</v>
      </c>
      <c r="X159" s="25">
        <v>0</v>
      </c>
      <c r="Y159" t="str">
        <f t="shared" si="4"/>
        <v>https://github.com/apigee-127/swagger-test-templates/commit/dc6036d946ae4a231e47c09cb4d6f193458f5531</v>
      </c>
      <c r="Z159" t="s">
        <v>365</v>
      </c>
      <c r="AA159" s="2"/>
      <c r="AR159" s="30" t="s">
        <v>365</v>
      </c>
      <c r="AS159" t="str">
        <f>IF(AND(ISNUMBER($AH159),$AH159=0,$R159=0),1,"")</f>
        <v/>
      </c>
      <c r="AT159" t="str">
        <f>IF(AND(ISNUMBER($AI159),$AI159=0,$S159=0),1,"")</f>
        <v/>
      </c>
      <c r="AU159" t="str">
        <f>IF(AND(ISNUMBER($AJ159),$AJ159=0,$T159=0),1,"")</f>
        <v/>
      </c>
      <c r="AV159" t="str">
        <f>IF(AND(ISNUMBER($AK159),$AK159=0,$U159=0),1,"")</f>
        <v/>
      </c>
      <c r="AW159" t="str">
        <f>IF(AND(ISNUMBER($AL159),$AL159=0,$V159=0),1,"")</f>
        <v/>
      </c>
      <c r="AX159" t="str">
        <f>IF(AND(ISNUMBER($AM159),$AM159=0,$W159=0),1,"")</f>
        <v/>
      </c>
      <c r="AY159" t="str">
        <f>IF(AND(ISNUMBER($AN159),$AN159=0,$X159=0),1,"")</f>
        <v/>
      </c>
      <c r="AZ159" s="1" t="str">
        <f>IF(AND(ISNUMBER($AH159),$AH159=0,$R159=1),1,"")</f>
        <v/>
      </c>
      <c r="BA159" s="1" t="str">
        <f>IF(AND(ISNUMBER($AI159),$AI159=0,$S159=1),1,"")</f>
        <v/>
      </c>
      <c r="BB159" s="1" t="str">
        <f>IF(AND(ISNUMBER($AJ159),$AJ159=0,$T159=1),1,"")</f>
        <v/>
      </c>
      <c r="BC159" s="1" t="str">
        <f>IF(AND(ISNUMBER($AK159),$AK159=0,$U159=1),1,"")</f>
        <v/>
      </c>
      <c r="BD159" s="1" t="str">
        <f>IF(AND(ISNUMBER($AL159),$AL159=0,$V159=1),1,"")</f>
        <v/>
      </c>
      <c r="BE159" s="1" t="str">
        <f>IF(AND(ISNUMBER($AM159),$AM159=0,$W159=1),1,"")</f>
        <v/>
      </c>
      <c r="BF159" s="1" t="str">
        <f>IF(AND(ISNUMBER($AN159),$AN159=0,$X159=1),1,"")</f>
        <v/>
      </c>
      <c r="BG159" t="str">
        <f>IF(AND(ISNUMBER($AH159),$AH159=1,$R159=0),1,"")</f>
        <v/>
      </c>
      <c r="BH159" t="str">
        <f>IF(AND(ISNUMBER($AI159),$AI159=1,$S159=0),1,"")</f>
        <v/>
      </c>
      <c r="BI159" t="str">
        <f>IF(AND(ISNUMBER($AJ159),$AJ159=1,$T159=0),1,"")</f>
        <v/>
      </c>
      <c r="BJ159" t="str">
        <f>IF(AND(ISNUMBER($AK159),$AK159=1,$U159=0),1,"")</f>
        <v/>
      </c>
      <c r="BK159" t="str">
        <f>IF(AND(ISNUMBER($AL159),$AL159=1,$V159=0),1,"")</f>
        <v/>
      </c>
      <c r="BL159" t="str">
        <f>IF(AND(ISNUMBER($AM159),$AM159=1,$W159=0),1,"")</f>
        <v/>
      </c>
      <c r="BM159" t="str">
        <f>IF(AND(ISNUMBER($AN159),$AN159=1,$X159=0),1,"")</f>
        <v/>
      </c>
      <c r="BN159" s="16" t="str">
        <f>IF(AND(ISNUMBER($AH159),$AH159=1,$R159=1),1,"")</f>
        <v/>
      </c>
      <c r="BO159" s="16" t="str">
        <f>IF(AND(ISNUMBER($AI159),$AI159=1,$S159=1),1,"")</f>
        <v/>
      </c>
      <c r="BP159" s="16" t="str">
        <f>IF(AND(ISNUMBER($AJ159),$AJ159=1,$T159=1),1,"")</f>
        <v/>
      </c>
      <c r="BQ159" s="16" t="str">
        <f>IF(AND(ISNUMBER($AK159),$AK159=1,$U159=1),1,"")</f>
        <v/>
      </c>
      <c r="BR159" s="16" t="str">
        <f>IF(AND(ISNUMBER($AL159),$AL159=1,$V159=1),1,"")</f>
        <v/>
      </c>
      <c r="BS159" s="16" t="str">
        <f>IF(AND(ISNUMBER($AM159),$AM159=1,$W159=1),1,"")</f>
        <v/>
      </c>
      <c r="BT159" s="16" t="str">
        <f>IF(AND(ISNUMBER($AN159),$AN159=1,$X159=1),1,"")</f>
        <v/>
      </c>
      <c r="BU159" s="35" t="str">
        <f t="shared" si="5"/>
        <v/>
      </c>
    </row>
    <row r="160" spans="1:73" customFormat="1" x14ac:dyDescent="0.2">
      <c r="A160" s="1">
        <v>159</v>
      </c>
      <c r="B160" s="1">
        <v>0</v>
      </c>
      <c r="C160" s="1">
        <v>0</v>
      </c>
      <c r="D160" s="1">
        <v>0</v>
      </c>
      <c r="E160" s="2"/>
      <c r="F160">
        <v>159</v>
      </c>
      <c r="G160" t="s">
        <v>21</v>
      </c>
      <c r="H160" t="s">
        <v>22</v>
      </c>
      <c r="I160">
        <v>12</v>
      </c>
      <c r="J160">
        <v>28</v>
      </c>
      <c r="K160" s="31">
        <v>20</v>
      </c>
      <c r="L160">
        <v>6</v>
      </c>
      <c r="M160">
        <v>54</v>
      </c>
      <c r="N160">
        <v>49</v>
      </c>
      <c r="O160" s="2"/>
      <c r="X160" s="25"/>
      <c r="Y160" t="str">
        <f t="shared" si="4"/>
        <v>https://github.com/apigee-127/swagger-test-templates/commit/dc6036d946ae4a231e47c09cb4d6f193458f5531</v>
      </c>
      <c r="Z160" t="s">
        <v>365</v>
      </c>
      <c r="AA160" s="2"/>
      <c r="AR160" s="30" t="s">
        <v>365</v>
      </c>
      <c r="AS160" t="str">
        <f>IF(AND(ISNUMBER($AH160),$AH160=0,$R160=0),1,"")</f>
        <v/>
      </c>
      <c r="AT160" t="str">
        <f>IF(AND(ISNUMBER($AI160),$AI160=0,$S160=0),1,"")</f>
        <v/>
      </c>
      <c r="AU160" t="str">
        <f>IF(AND(ISNUMBER($AJ160),$AJ160=0,$T160=0),1,"")</f>
        <v/>
      </c>
      <c r="AV160" t="str">
        <f>IF(AND(ISNUMBER($AK160),$AK160=0,$U160=0),1,"")</f>
        <v/>
      </c>
      <c r="AW160" t="str">
        <f>IF(AND(ISNUMBER($AL160),$AL160=0,$V160=0),1,"")</f>
        <v/>
      </c>
      <c r="AX160" t="str">
        <f>IF(AND(ISNUMBER($AM160),$AM160=0,$W160=0),1,"")</f>
        <v/>
      </c>
      <c r="AY160" t="str">
        <f>IF(AND(ISNUMBER($AN160),$AN160=0,$X160=0),1,"")</f>
        <v/>
      </c>
      <c r="AZ160" s="1" t="str">
        <f>IF(AND(ISNUMBER($AH160),$AH160=0,$R160=1),1,"")</f>
        <v/>
      </c>
      <c r="BA160" s="1" t="str">
        <f>IF(AND(ISNUMBER($AI160),$AI160=0,$S160=1),1,"")</f>
        <v/>
      </c>
      <c r="BB160" s="1" t="str">
        <f>IF(AND(ISNUMBER($AJ160),$AJ160=0,$T160=1),1,"")</f>
        <v/>
      </c>
      <c r="BC160" s="1" t="str">
        <f>IF(AND(ISNUMBER($AK160),$AK160=0,$U160=1),1,"")</f>
        <v/>
      </c>
      <c r="BD160" s="1" t="str">
        <f>IF(AND(ISNUMBER($AL160),$AL160=0,$V160=1),1,"")</f>
        <v/>
      </c>
      <c r="BE160" s="1" t="str">
        <f>IF(AND(ISNUMBER($AM160),$AM160=0,$W160=1),1,"")</f>
        <v/>
      </c>
      <c r="BF160" s="1" t="str">
        <f>IF(AND(ISNUMBER($AN160),$AN160=0,$X160=1),1,"")</f>
        <v/>
      </c>
      <c r="BG160" t="str">
        <f>IF(AND(ISNUMBER($AH160),$AH160=1,$R160=0),1,"")</f>
        <v/>
      </c>
      <c r="BH160" t="str">
        <f>IF(AND(ISNUMBER($AI160),$AI160=1,$S160=0),1,"")</f>
        <v/>
      </c>
      <c r="BI160" t="str">
        <f>IF(AND(ISNUMBER($AJ160),$AJ160=1,$T160=0),1,"")</f>
        <v/>
      </c>
      <c r="BJ160" t="str">
        <f>IF(AND(ISNUMBER($AK160),$AK160=1,$U160=0),1,"")</f>
        <v/>
      </c>
      <c r="BK160" t="str">
        <f>IF(AND(ISNUMBER($AL160),$AL160=1,$V160=0),1,"")</f>
        <v/>
      </c>
      <c r="BL160" t="str">
        <f>IF(AND(ISNUMBER($AM160),$AM160=1,$W160=0),1,"")</f>
        <v/>
      </c>
      <c r="BM160" t="str">
        <f>IF(AND(ISNUMBER($AN160),$AN160=1,$X160=0),1,"")</f>
        <v/>
      </c>
      <c r="BN160" s="16" t="str">
        <f>IF(AND(ISNUMBER($AH160),$AH160=1,$R160=1),1,"")</f>
        <v/>
      </c>
      <c r="BO160" s="16" t="str">
        <f>IF(AND(ISNUMBER($AI160),$AI160=1,$S160=1),1,"")</f>
        <v/>
      </c>
      <c r="BP160" s="16" t="str">
        <f>IF(AND(ISNUMBER($AJ160),$AJ160=1,$T160=1),1,"")</f>
        <v/>
      </c>
      <c r="BQ160" s="16" t="str">
        <f>IF(AND(ISNUMBER($AK160),$AK160=1,$U160=1),1,"")</f>
        <v/>
      </c>
      <c r="BR160" s="16" t="str">
        <f>IF(AND(ISNUMBER($AL160),$AL160=1,$V160=1),1,"")</f>
        <v/>
      </c>
      <c r="BS160" s="16" t="str">
        <f>IF(AND(ISNUMBER($AM160),$AM160=1,$W160=1),1,"")</f>
        <v/>
      </c>
      <c r="BT160" s="16" t="str">
        <f>IF(AND(ISNUMBER($AN160),$AN160=1,$X160=1),1,"")</f>
        <v/>
      </c>
      <c r="BU160" s="35" t="str">
        <f t="shared" si="5"/>
        <v/>
      </c>
    </row>
    <row r="161" spans="1:73" customFormat="1" x14ac:dyDescent="0.2">
      <c r="A161" s="1">
        <v>160</v>
      </c>
      <c r="B161" s="1">
        <v>1</v>
      </c>
      <c r="C161" s="1">
        <v>0</v>
      </c>
      <c r="D161" s="1">
        <v>0</v>
      </c>
      <c r="E161" s="2"/>
      <c r="F161">
        <v>160</v>
      </c>
      <c r="G161" t="s">
        <v>21</v>
      </c>
      <c r="H161" t="s">
        <v>22</v>
      </c>
      <c r="I161">
        <v>12</v>
      </c>
      <c r="J161">
        <v>28</v>
      </c>
      <c r="K161" s="31">
        <v>21</v>
      </c>
      <c r="L161">
        <v>1</v>
      </c>
      <c r="M161">
        <v>54</v>
      </c>
      <c r="N161">
        <v>4</v>
      </c>
      <c r="O161" s="2"/>
      <c r="R161">
        <v>0</v>
      </c>
      <c r="S161">
        <v>0</v>
      </c>
      <c r="T161">
        <v>0</v>
      </c>
      <c r="U161">
        <v>1</v>
      </c>
      <c r="V161">
        <v>1</v>
      </c>
      <c r="W161">
        <v>2</v>
      </c>
      <c r="X161" s="25">
        <v>0</v>
      </c>
      <c r="Y161" t="str">
        <f t="shared" si="4"/>
        <v>https://github.com/apigee-127/swagger-test-templates/commit/dc6036d946ae4a231e47c09cb4d6f193458f5531</v>
      </c>
      <c r="Z161" t="s">
        <v>365</v>
      </c>
      <c r="AA161" s="2"/>
      <c r="AR161" s="30" t="s">
        <v>365</v>
      </c>
      <c r="AS161" t="str">
        <f>IF(AND(ISNUMBER($AH161),$AH161=0,$R161=0),1,"")</f>
        <v/>
      </c>
      <c r="AT161" t="str">
        <f>IF(AND(ISNUMBER($AI161),$AI161=0,$S161=0),1,"")</f>
        <v/>
      </c>
      <c r="AU161" t="str">
        <f>IF(AND(ISNUMBER($AJ161),$AJ161=0,$T161=0),1,"")</f>
        <v/>
      </c>
      <c r="AV161" t="str">
        <f>IF(AND(ISNUMBER($AK161),$AK161=0,$U161=0),1,"")</f>
        <v/>
      </c>
      <c r="AW161" t="str">
        <f>IF(AND(ISNUMBER($AL161),$AL161=0,$V161=0),1,"")</f>
        <v/>
      </c>
      <c r="AX161" t="str">
        <f>IF(AND(ISNUMBER($AM161),$AM161=0,$W161=0),1,"")</f>
        <v/>
      </c>
      <c r="AY161" t="str">
        <f>IF(AND(ISNUMBER($AN161),$AN161=0,$X161=0),1,"")</f>
        <v/>
      </c>
      <c r="AZ161" s="1" t="str">
        <f>IF(AND(ISNUMBER($AH161),$AH161=0,$R161=1),1,"")</f>
        <v/>
      </c>
      <c r="BA161" s="1" t="str">
        <f>IF(AND(ISNUMBER($AI161),$AI161=0,$S161=1),1,"")</f>
        <v/>
      </c>
      <c r="BB161" s="1" t="str">
        <f>IF(AND(ISNUMBER($AJ161),$AJ161=0,$T161=1),1,"")</f>
        <v/>
      </c>
      <c r="BC161" s="1" t="str">
        <f>IF(AND(ISNUMBER($AK161),$AK161=0,$U161=1),1,"")</f>
        <v/>
      </c>
      <c r="BD161" s="1" t="str">
        <f>IF(AND(ISNUMBER($AL161),$AL161=0,$V161=1),1,"")</f>
        <v/>
      </c>
      <c r="BE161" s="1" t="str">
        <f>IF(AND(ISNUMBER($AM161),$AM161=0,$W161=1),1,"")</f>
        <v/>
      </c>
      <c r="BF161" s="1" t="str">
        <f>IF(AND(ISNUMBER($AN161),$AN161=0,$X161=1),1,"")</f>
        <v/>
      </c>
      <c r="BG161" t="str">
        <f>IF(AND(ISNUMBER($AH161),$AH161=1,$R161=0),1,"")</f>
        <v/>
      </c>
      <c r="BH161" t="str">
        <f>IF(AND(ISNUMBER($AI161),$AI161=1,$S161=0),1,"")</f>
        <v/>
      </c>
      <c r="BI161" t="str">
        <f>IF(AND(ISNUMBER($AJ161),$AJ161=1,$T161=0),1,"")</f>
        <v/>
      </c>
      <c r="BJ161" t="str">
        <f>IF(AND(ISNUMBER($AK161),$AK161=1,$U161=0),1,"")</f>
        <v/>
      </c>
      <c r="BK161" t="str">
        <f>IF(AND(ISNUMBER($AL161),$AL161=1,$V161=0),1,"")</f>
        <v/>
      </c>
      <c r="BL161" t="str">
        <f>IF(AND(ISNUMBER($AM161),$AM161=1,$W161=0),1,"")</f>
        <v/>
      </c>
      <c r="BM161" t="str">
        <f>IF(AND(ISNUMBER($AN161),$AN161=1,$X161=0),1,"")</f>
        <v/>
      </c>
      <c r="BN161" s="16" t="str">
        <f>IF(AND(ISNUMBER($AH161),$AH161=1,$R161=1),1,"")</f>
        <v/>
      </c>
      <c r="BO161" s="16" t="str">
        <f>IF(AND(ISNUMBER($AI161),$AI161=1,$S161=1),1,"")</f>
        <v/>
      </c>
      <c r="BP161" s="16" t="str">
        <f>IF(AND(ISNUMBER($AJ161),$AJ161=1,$T161=1),1,"")</f>
        <v/>
      </c>
      <c r="BQ161" s="16" t="str">
        <f>IF(AND(ISNUMBER($AK161),$AK161=1,$U161=1),1,"")</f>
        <v/>
      </c>
      <c r="BR161" s="16" t="str">
        <f>IF(AND(ISNUMBER($AL161),$AL161=1,$V161=1),1,"")</f>
        <v/>
      </c>
      <c r="BS161" s="16" t="str">
        <f>IF(AND(ISNUMBER($AM161),$AM161=1,$W161=1),1,"")</f>
        <v/>
      </c>
      <c r="BT161" s="16" t="str">
        <f>IF(AND(ISNUMBER($AN161),$AN161=1,$X161=1),1,"")</f>
        <v/>
      </c>
      <c r="BU161" s="35" t="str">
        <f t="shared" si="5"/>
        <v/>
      </c>
    </row>
    <row r="162" spans="1:73" customFormat="1" x14ac:dyDescent="0.2">
      <c r="A162" s="1">
        <v>161</v>
      </c>
      <c r="B162" s="1">
        <v>0</v>
      </c>
      <c r="C162" s="1">
        <v>0</v>
      </c>
      <c r="D162" s="1">
        <v>0</v>
      </c>
      <c r="E162" s="2"/>
      <c r="F162">
        <v>161</v>
      </c>
      <c r="G162" t="s">
        <v>21</v>
      </c>
      <c r="H162" t="s">
        <v>22</v>
      </c>
      <c r="I162">
        <v>12</v>
      </c>
      <c r="J162">
        <v>28</v>
      </c>
      <c r="K162" s="31">
        <v>21</v>
      </c>
      <c r="L162">
        <v>2</v>
      </c>
      <c r="M162">
        <v>54</v>
      </c>
      <c r="N162">
        <v>13</v>
      </c>
      <c r="O162" s="2"/>
      <c r="X162" s="25"/>
      <c r="Y162" t="str">
        <f t="shared" si="4"/>
        <v>https://github.com/apigee-127/swagger-test-templates/commit/dc6036d946ae4a231e47c09cb4d6f193458f5531</v>
      </c>
      <c r="Z162" t="s">
        <v>365</v>
      </c>
      <c r="AA162" s="2"/>
      <c r="AR162" s="30" t="s">
        <v>365</v>
      </c>
      <c r="AS162" t="str">
        <f>IF(AND(ISNUMBER($AH162),$AH162=0,$R162=0),1,"")</f>
        <v/>
      </c>
      <c r="AT162" t="str">
        <f>IF(AND(ISNUMBER($AI162),$AI162=0,$S162=0),1,"")</f>
        <v/>
      </c>
      <c r="AU162" t="str">
        <f>IF(AND(ISNUMBER($AJ162),$AJ162=0,$T162=0),1,"")</f>
        <v/>
      </c>
      <c r="AV162" t="str">
        <f>IF(AND(ISNUMBER($AK162),$AK162=0,$U162=0),1,"")</f>
        <v/>
      </c>
      <c r="AW162" t="str">
        <f>IF(AND(ISNUMBER($AL162),$AL162=0,$V162=0),1,"")</f>
        <v/>
      </c>
      <c r="AX162" t="str">
        <f>IF(AND(ISNUMBER($AM162),$AM162=0,$W162=0),1,"")</f>
        <v/>
      </c>
      <c r="AY162" t="str">
        <f>IF(AND(ISNUMBER($AN162),$AN162=0,$X162=0),1,"")</f>
        <v/>
      </c>
      <c r="AZ162" s="1" t="str">
        <f>IF(AND(ISNUMBER($AH162),$AH162=0,$R162=1),1,"")</f>
        <v/>
      </c>
      <c r="BA162" s="1" t="str">
        <f>IF(AND(ISNUMBER($AI162),$AI162=0,$S162=1),1,"")</f>
        <v/>
      </c>
      <c r="BB162" s="1" t="str">
        <f>IF(AND(ISNUMBER($AJ162),$AJ162=0,$T162=1),1,"")</f>
        <v/>
      </c>
      <c r="BC162" s="1" t="str">
        <f>IF(AND(ISNUMBER($AK162),$AK162=0,$U162=1),1,"")</f>
        <v/>
      </c>
      <c r="BD162" s="1" t="str">
        <f>IF(AND(ISNUMBER($AL162),$AL162=0,$V162=1),1,"")</f>
        <v/>
      </c>
      <c r="BE162" s="1" t="str">
        <f>IF(AND(ISNUMBER($AM162),$AM162=0,$W162=1),1,"")</f>
        <v/>
      </c>
      <c r="BF162" s="1" t="str">
        <f>IF(AND(ISNUMBER($AN162),$AN162=0,$X162=1),1,"")</f>
        <v/>
      </c>
      <c r="BG162" t="str">
        <f>IF(AND(ISNUMBER($AH162),$AH162=1,$R162=0),1,"")</f>
        <v/>
      </c>
      <c r="BH162" t="str">
        <f>IF(AND(ISNUMBER($AI162),$AI162=1,$S162=0),1,"")</f>
        <v/>
      </c>
      <c r="BI162" t="str">
        <f>IF(AND(ISNUMBER($AJ162),$AJ162=1,$T162=0),1,"")</f>
        <v/>
      </c>
      <c r="BJ162" t="str">
        <f>IF(AND(ISNUMBER($AK162),$AK162=1,$U162=0),1,"")</f>
        <v/>
      </c>
      <c r="BK162" t="str">
        <f>IF(AND(ISNUMBER($AL162),$AL162=1,$V162=0),1,"")</f>
        <v/>
      </c>
      <c r="BL162" t="str">
        <f>IF(AND(ISNUMBER($AM162),$AM162=1,$W162=0),1,"")</f>
        <v/>
      </c>
      <c r="BM162" t="str">
        <f>IF(AND(ISNUMBER($AN162),$AN162=1,$X162=0),1,"")</f>
        <v/>
      </c>
      <c r="BN162" s="16" t="str">
        <f>IF(AND(ISNUMBER($AH162),$AH162=1,$R162=1),1,"")</f>
        <v/>
      </c>
      <c r="BO162" s="16" t="str">
        <f>IF(AND(ISNUMBER($AI162),$AI162=1,$S162=1),1,"")</f>
        <v/>
      </c>
      <c r="BP162" s="16" t="str">
        <f>IF(AND(ISNUMBER($AJ162),$AJ162=1,$T162=1),1,"")</f>
        <v/>
      </c>
      <c r="BQ162" s="16" t="str">
        <f>IF(AND(ISNUMBER($AK162),$AK162=1,$U162=1),1,"")</f>
        <v/>
      </c>
      <c r="BR162" s="16" t="str">
        <f>IF(AND(ISNUMBER($AL162),$AL162=1,$V162=1),1,"")</f>
        <v/>
      </c>
      <c r="BS162" s="16" t="str">
        <f>IF(AND(ISNUMBER($AM162),$AM162=1,$W162=1),1,"")</f>
        <v/>
      </c>
      <c r="BT162" s="16" t="str">
        <f>IF(AND(ISNUMBER($AN162),$AN162=1,$X162=1),1,"")</f>
        <v/>
      </c>
      <c r="BU162" s="35" t="str">
        <f t="shared" si="5"/>
        <v/>
      </c>
    </row>
    <row r="163" spans="1:73" customFormat="1" x14ac:dyDescent="0.2">
      <c r="A163" s="1">
        <v>162</v>
      </c>
      <c r="B163" s="1">
        <v>1</v>
      </c>
      <c r="C163" s="1">
        <v>0</v>
      </c>
      <c r="D163" s="1">
        <v>0</v>
      </c>
      <c r="E163" s="2"/>
      <c r="F163">
        <v>162</v>
      </c>
      <c r="G163" t="s">
        <v>21</v>
      </c>
      <c r="H163" t="s">
        <v>22</v>
      </c>
      <c r="I163">
        <v>12</v>
      </c>
      <c r="J163">
        <v>28</v>
      </c>
      <c r="K163" s="31">
        <v>21</v>
      </c>
      <c r="L163">
        <v>3</v>
      </c>
      <c r="M163">
        <v>54</v>
      </c>
      <c r="N163">
        <v>22</v>
      </c>
      <c r="O163" s="2"/>
      <c r="R163">
        <v>0</v>
      </c>
      <c r="S163">
        <v>0</v>
      </c>
      <c r="T163">
        <v>0</v>
      </c>
      <c r="U163">
        <v>1</v>
      </c>
      <c r="V163">
        <v>1</v>
      </c>
      <c r="W163">
        <v>2</v>
      </c>
      <c r="X163" s="25">
        <v>0</v>
      </c>
      <c r="Y163" t="str">
        <f t="shared" si="4"/>
        <v>https://github.com/apigee-127/swagger-test-templates/commit/dc6036d946ae4a231e47c09cb4d6f193458f5531</v>
      </c>
      <c r="Z163" t="s">
        <v>365</v>
      </c>
      <c r="AA163" s="2"/>
      <c r="AR163" s="30" t="s">
        <v>365</v>
      </c>
      <c r="AS163" t="str">
        <f>IF(AND(ISNUMBER($AH163),$AH163=0,$R163=0),1,"")</f>
        <v/>
      </c>
      <c r="AT163" t="str">
        <f>IF(AND(ISNUMBER($AI163),$AI163=0,$S163=0),1,"")</f>
        <v/>
      </c>
      <c r="AU163" t="str">
        <f>IF(AND(ISNUMBER($AJ163),$AJ163=0,$T163=0),1,"")</f>
        <v/>
      </c>
      <c r="AV163" t="str">
        <f>IF(AND(ISNUMBER($AK163),$AK163=0,$U163=0),1,"")</f>
        <v/>
      </c>
      <c r="AW163" t="str">
        <f>IF(AND(ISNUMBER($AL163),$AL163=0,$V163=0),1,"")</f>
        <v/>
      </c>
      <c r="AX163" t="str">
        <f>IF(AND(ISNUMBER($AM163),$AM163=0,$W163=0),1,"")</f>
        <v/>
      </c>
      <c r="AY163" t="str">
        <f>IF(AND(ISNUMBER($AN163),$AN163=0,$X163=0),1,"")</f>
        <v/>
      </c>
      <c r="AZ163" s="1" t="str">
        <f>IF(AND(ISNUMBER($AH163),$AH163=0,$R163=1),1,"")</f>
        <v/>
      </c>
      <c r="BA163" s="1" t="str">
        <f>IF(AND(ISNUMBER($AI163),$AI163=0,$S163=1),1,"")</f>
        <v/>
      </c>
      <c r="BB163" s="1" t="str">
        <f>IF(AND(ISNUMBER($AJ163),$AJ163=0,$T163=1),1,"")</f>
        <v/>
      </c>
      <c r="BC163" s="1" t="str">
        <f>IF(AND(ISNUMBER($AK163),$AK163=0,$U163=1),1,"")</f>
        <v/>
      </c>
      <c r="BD163" s="1" t="str">
        <f>IF(AND(ISNUMBER($AL163),$AL163=0,$V163=1),1,"")</f>
        <v/>
      </c>
      <c r="BE163" s="1" t="str">
        <f>IF(AND(ISNUMBER($AM163),$AM163=0,$W163=1),1,"")</f>
        <v/>
      </c>
      <c r="BF163" s="1" t="str">
        <f>IF(AND(ISNUMBER($AN163),$AN163=0,$X163=1),1,"")</f>
        <v/>
      </c>
      <c r="BG163" t="str">
        <f>IF(AND(ISNUMBER($AH163),$AH163=1,$R163=0),1,"")</f>
        <v/>
      </c>
      <c r="BH163" t="str">
        <f>IF(AND(ISNUMBER($AI163),$AI163=1,$S163=0),1,"")</f>
        <v/>
      </c>
      <c r="BI163" t="str">
        <f>IF(AND(ISNUMBER($AJ163),$AJ163=1,$T163=0),1,"")</f>
        <v/>
      </c>
      <c r="BJ163" t="str">
        <f>IF(AND(ISNUMBER($AK163),$AK163=1,$U163=0),1,"")</f>
        <v/>
      </c>
      <c r="BK163" t="str">
        <f>IF(AND(ISNUMBER($AL163),$AL163=1,$V163=0),1,"")</f>
        <v/>
      </c>
      <c r="BL163" t="str">
        <f>IF(AND(ISNUMBER($AM163),$AM163=1,$W163=0),1,"")</f>
        <v/>
      </c>
      <c r="BM163" t="str">
        <f>IF(AND(ISNUMBER($AN163),$AN163=1,$X163=0),1,"")</f>
        <v/>
      </c>
      <c r="BN163" s="16" t="str">
        <f>IF(AND(ISNUMBER($AH163),$AH163=1,$R163=1),1,"")</f>
        <v/>
      </c>
      <c r="BO163" s="16" t="str">
        <f>IF(AND(ISNUMBER($AI163),$AI163=1,$S163=1),1,"")</f>
        <v/>
      </c>
      <c r="BP163" s="16" t="str">
        <f>IF(AND(ISNUMBER($AJ163),$AJ163=1,$T163=1),1,"")</f>
        <v/>
      </c>
      <c r="BQ163" s="16" t="str">
        <f>IF(AND(ISNUMBER($AK163),$AK163=1,$U163=1),1,"")</f>
        <v/>
      </c>
      <c r="BR163" s="16" t="str">
        <f>IF(AND(ISNUMBER($AL163),$AL163=1,$V163=1),1,"")</f>
        <v/>
      </c>
      <c r="BS163" s="16" t="str">
        <f>IF(AND(ISNUMBER($AM163),$AM163=1,$W163=1),1,"")</f>
        <v/>
      </c>
      <c r="BT163" s="16" t="str">
        <f>IF(AND(ISNUMBER($AN163),$AN163=1,$X163=1),1,"")</f>
        <v/>
      </c>
      <c r="BU163" s="35" t="str">
        <f t="shared" si="5"/>
        <v/>
      </c>
    </row>
    <row r="164" spans="1:73" customFormat="1" x14ac:dyDescent="0.2">
      <c r="A164" s="1">
        <v>163</v>
      </c>
      <c r="B164" s="1">
        <v>1</v>
      </c>
      <c r="C164" s="1">
        <v>0</v>
      </c>
      <c r="D164" s="1">
        <v>0</v>
      </c>
      <c r="E164" s="2"/>
      <c r="F164">
        <v>163</v>
      </c>
      <c r="G164" t="s">
        <v>21</v>
      </c>
      <c r="H164" t="s">
        <v>22</v>
      </c>
      <c r="I164">
        <v>12</v>
      </c>
      <c r="J164">
        <v>28</v>
      </c>
      <c r="K164" s="31">
        <v>21</v>
      </c>
      <c r="L164">
        <v>4</v>
      </c>
      <c r="M164">
        <v>54</v>
      </c>
      <c r="N164">
        <v>31</v>
      </c>
      <c r="O164" s="2"/>
      <c r="R164">
        <v>0</v>
      </c>
      <c r="S164">
        <v>0</v>
      </c>
      <c r="T164">
        <v>0</v>
      </c>
      <c r="U164">
        <v>1</v>
      </c>
      <c r="V164">
        <v>1</v>
      </c>
      <c r="W164">
        <v>2</v>
      </c>
      <c r="X164" s="25">
        <v>0</v>
      </c>
      <c r="Y164" t="str">
        <f t="shared" si="4"/>
        <v>https://github.com/apigee-127/swagger-test-templates/commit/dc6036d946ae4a231e47c09cb4d6f193458f5531</v>
      </c>
      <c r="Z164" t="s">
        <v>365</v>
      </c>
      <c r="AA164" s="2"/>
      <c r="AR164" s="30" t="s">
        <v>365</v>
      </c>
      <c r="AS164" t="str">
        <f>IF(AND(ISNUMBER($AH164),$AH164=0,$R164=0),1,"")</f>
        <v/>
      </c>
      <c r="AT164" t="str">
        <f>IF(AND(ISNUMBER($AI164),$AI164=0,$S164=0),1,"")</f>
        <v/>
      </c>
      <c r="AU164" t="str">
        <f>IF(AND(ISNUMBER($AJ164),$AJ164=0,$T164=0),1,"")</f>
        <v/>
      </c>
      <c r="AV164" t="str">
        <f>IF(AND(ISNUMBER($AK164),$AK164=0,$U164=0),1,"")</f>
        <v/>
      </c>
      <c r="AW164" t="str">
        <f>IF(AND(ISNUMBER($AL164),$AL164=0,$V164=0),1,"")</f>
        <v/>
      </c>
      <c r="AX164" t="str">
        <f>IF(AND(ISNUMBER($AM164),$AM164=0,$W164=0),1,"")</f>
        <v/>
      </c>
      <c r="AY164" t="str">
        <f>IF(AND(ISNUMBER($AN164),$AN164=0,$X164=0),1,"")</f>
        <v/>
      </c>
      <c r="AZ164" s="1" t="str">
        <f>IF(AND(ISNUMBER($AH164),$AH164=0,$R164=1),1,"")</f>
        <v/>
      </c>
      <c r="BA164" s="1" t="str">
        <f>IF(AND(ISNUMBER($AI164),$AI164=0,$S164=1),1,"")</f>
        <v/>
      </c>
      <c r="BB164" s="1" t="str">
        <f>IF(AND(ISNUMBER($AJ164),$AJ164=0,$T164=1),1,"")</f>
        <v/>
      </c>
      <c r="BC164" s="1" t="str">
        <f>IF(AND(ISNUMBER($AK164),$AK164=0,$U164=1),1,"")</f>
        <v/>
      </c>
      <c r="BD164" s="1" t="str">
        <f>IF(AND(ISNUMBER($AL164),$AL164=0,$V164=1),1,"")</f>
        <v/>
      </c>
      <c r="BE164" s="1" t="str">
        <f>IF(AND(ISNUMBER($AM164),$AM164=0,$W164=1),1,"")</f>
        <v/>
      </c>
      <c r="BF164" s="1" t="str">
        <f>IF(AND(ISNUMBER($AN164),$AN164=0,$X164=1),1,"")</f>
        <v/>
      </c>
      <c r="BG164" t="str">
        <f>IF(AND(ISNUMBER($AH164),$AH164=1,$R164=0),1,"")</f>
        <v/>
      </c>
      <c r="BH164" t="str">
        <f>IF(AND(ISNUMBER($AI164),$AI164=1,$S164=0),1,"")</f>
        <v/>
      </c>
      <c r="BI164" t="str">
        <f>IF(AND(ISNUMBER($AJ164),$AJ164=1,$T164=0),1,"")</f>
        <v/>
      </c>
      <c r="BJ164" t="str">
        <f>IF(AND(ISNUMBER($AK164),$AK164=1,$U164=0),1,"")</f>
        <v/>
      </c>
      <c r="BK164" t="str">
        <f>IF(AND(ISNUMBER($AL164),$AL164=1,$V164=0),1,"")</f>
        <v/>
      </c>
      <c r="BL164" t="str">
        <f>IF(AND(ISNUMBER($AM164),$AM164=1,$W164=0),1,"")</f>
        <v/>
      </c>
      <c r="BM164" t="str">
        <f>IF(AND(ISNUMBER($AN164),$AN164=1,$X164=0),1,"")</f>
        <v/>
      </c>
      <c r="BN164" s="16" t="str">
        <f>IF(AND(ISNUMBER($AH164),$AH164=1,$R164=1),1,"")</f>
        <v/>
      </c>
      <c r="BO164" s="16" t="str">
        <f>IF(AND(ISNUMBER($AI164),$AI164=1,$S164=1),1,"")</f>
        <v/>
      </c>
      <c r="BP164" s="16" t="str">
        <f>IF(AND(ISNUMBER($AJ164),$AJ164=1,$T164=1),1,"")</f>
        <v/>
      </c>
      <c r="BQ164" s="16" t="str">
        <f>IF(AND(ISNUMBER($AK164),$AK164=1,$U164=1),1,"")</f>
        <v/>
      </c>
      <c r="BR164" s="16" t="str">
        <f>IF(AND(ISNUMBER($AL164),$AL164=1,$V164=1),1,"")</f>
        <v/>
      </c>
      <c r="BS164" s="16" t="str">
        <f>IF(AND(ISNUMBER($AM164),$AM164=1,$W164=1),1,"")</f>
        <v/>
      </c>
      <c r="BT164" s="16" t="str">
        <f>IF(AND(ISNUMBER($AN164),$AN164=1,$X164=1),1,"")</f>
        <v/>
      </c>
      <c r="BU164" s="35" t="str">
        <f t="shared" si="5"/>
        <v/>
      </c>
    </row>
    <row r="165" spans="1:73" customFormat="1" x14ac:dyDescent="0.2">
      <c r="A165" s="1">
        <v>164</v>
      </c>
      <c r="B165" s="1">
        <v>1</v>
      </c>
      <c r="C165" s="1">
        <v>1</v>
      </c>
      <c r="D165" s="1">
        <v>0</v>
      </c>
      <c r="E165" s="2"/>
      <c r="F165">
        <v>164</v>
      </c>
      <c r="G165" t="s">
        <v>21</v>
      </c>
      <c r="H165" t="s">
        <v>22</v>
      </c>
      <c r="I165">
        <v>12</v>
      </c>
      <c r="J165">
        <v>28</v>
      </c>
      <c r="K165" s="31">
        <v>21</v>
      </c>
      <c r="L165">
        <v>5</v>
      </c>
      <c r="M165">
        <v>54</v>
      </c>
      <c r="N165">
        <v>40</v>
      </c>
      <c r="O165" s="2"/>
      <c r="R165">
        <v>0</v>
      </c>
      <c r="S165">
        <v>0</v>
      </c>
      <c r="T165">
        <v>0</v>
      </c>
      <c r="U165">
        <v>1</v>
      </c>
      <c r="V165">
        <v>1</v>
      </c>
      <c r="W165">
        <v>2</v>
      </c>
      <c r="X165" s="25">
        <v>0</v>
      </c>
      <c r="Y165" t="str">
        <f t="shared" si="4"/>
        <v>https://github.com/apigee-127/swagger-test-templates/commit/dc6036d946ae4a231e47c09cb4d6f193458f5531</v>
      </c>
      <c r="Z165" t="s">
        <v>365</v>
      </c>
      <c r="AA165" s="2"/>
      <c r="AR165" s="30" t="s">
        <v>365</v>
      </c>
      <c r="AS165" t="str">
        <f>IF(AND(ISNUMBER($AH165),$AH165=0,$R165=0),1,"")</f>
        <v/>
      </c>
      <c r="AT165" t="str">
        <f>IF(AND(ISNUMBER($AI165),$AI165=0,$S165=0),1,"")</f>
        <v/>
      </c>
      <c r="AU165" t="str">
        <f>IF(AND(ISNUMBER($AJ165),$AJ165=0,$T165=0),1,"")</f>
        <v/>
      </c>
      <c r="AV165" t="str">
        <f>IF(AND(ISNUMBER($AK165),$AK165=0,$U165=0),1,"")</f>
        <v/>
      </c>
      <c r="AW165" t="str">
        <f>IF(AND(ISNUMBER($AL165),$AL165=0,$V165=0),1,"")</f>
        <v/>
      </c>
      <c r="AX165" t="str">
        <f>IF(AND(ISNUMBER($AM165),$AM165=0,$W165=0),1,"")</f>
        <v/>
      </c>
      <c r="AY165" t="str">
        <f>IF(AND(ISNUMBER($AN165),$AN165=0,$X165=0),1,"")</f>
        <v/>
      </c>
      <c r="AZ165" s="1" t="str">
        <f>IF(AND(ISNUMBER($AH165),$AH165=0,$R165=1),1,"")</f>
        <v/>
      </c>
      <c r="BA165" s="1" t="str">
        <f>IF(AND(ISNUMBER($AI165),$AI165=0,$S165=1),1,"")</f>
        <v/>
      </c>
      <c r="BB165" s="1" t="str">
        <f>IF(AND(ISNUMBER($AJ165),$AJ165=0,$T165=1),1,"")</f>
        <v/>
      </c>
      <c r="BC165" s="1" t="str">
        <f>IF(AND(ISNUMBER($AK165),$AK165=0,$U165=1),1,"")</f>
        <v/>
      </c>
      <c r="BD165" s="1" t="str">
        <f>IF(AND(ISNUMBER($AL165),$AL165=0,$V165=1),1,"")</f>
        <v/>
      </c>
      <c r="BE165" s="1" t="str">
        <f>IF(AND(ISNUMBER($AM165),$AM165=0,$W165=1),1,"")</f>
        <v/>
      </c>
      <c r="BF165" s="1" t="str">
        <f>IF(AND(ISNUMBER($AN165),$AN165=0,$X165=1),1,"")</f>
        <v/>
      </c>
      <c r="BG165" t="str">
        <f>IF(AND(ISNUMBER($AH165),$AH165=1,$R165=0),1,"")</f>
        <v/>
      </c>
      <c r="BH165" t="str">
        <f>IF(AND(ISNUMBER($AI165),$AI165=1,$S165=0),1,"")</f>
        <v/>
      </c>
      <c r="BI165" t="str">
        <f>IF(AND(ISNUMBER($AJ165),$AJ165=1,$T165=0),1,"")</f>
        <v/>
      </c>
      <c r="BJ165" t="str">
        <f>IF(AND(ISNUMBER($AK165),$AK165=1,$U165=0),1,"")</f>
        <v/>
      </c>
      <c r="BK165" t="str">
        <f>IF(AND(ISNUMBER($AL165),$AL165=1,$V165=0),1,"")</f>
        <v/>
      </c>
      <c r="BL165" t="str">
        <f>IF(AND(ISNUMBER($AM165),$AM165=1,$W165=0),1,"")</f>
        <v/>
      </c>
      <c r="BM165" t="str">
        <f>IF(AND(ISNUMBER($AN165),$AN165=1,$X165=0),1,"")</f>
        <v/>
      </c>
      <c r="BN165" s="16" t="str">
        <f>IF(AND(ISNUMBER($AH165),$AH165=1,$R165=1),1,"")</f>
        <v/>
      </c>
      <c r="BO165" s="16" t="str">
        <f>IF(AND(ISNUMBER($AI165),$AI165=1,$S165=1),1,"")</f>
        <v/>
      </c>
      <c r="BP165" s="16" t="str">
        <f>IF(AND(ISNUMBER($AJ165),$AJ165=1,$T165=1),1,"")</f>
        <v/>
      </c>
      <c r="BQ165" s="16" t="str">
        <f>IF(AND(ISNUMBER($AK165),$AK165=1,$U165=1),1,"")</f>
        <v/>
      </c>
      <c r="BR165" s="16" t="str">
        <f>IF(AND(ISNUMBER($AL165),$AL165=1,$V165=1),1,"")</f>
        <v/>
      </c>
      <c r="BS165" s="16" t="str">
        <f>IF(AND(ISNUMBER($AM165),$AM165=1,$W165=1),1,"")</f>
        <v/>
      </c>
      <c r="BT165" s="16" t="str">
        <f>IF(AND(ISNUMBER($AN165),$AN165=1,$X165=1),1,"")</f>
        <v/>
      </c>
      <c r="BU165" s="35" t="str">
        <f t="shared" si="5"/>
        <v/>
      </c>
    </row>
    <row r="166" spans="1:73" customFormat="1" x14ac:dyDescent="0.2">
      <c r="A166" s="1">
        <v>165</v>
      </c>
      <c r="B166" s="1">
        <v>1</v>
      </c>
      <c r="C166" s="1">
        <v>1</v>
      </c>
      <c r="D166" s="1">
        <v>0</v>
      </c>
      <c r="E166" s="2"/>
      <c r="F166">
        <v>165</v>
      </c>
      <c r="G166" t="s">
        <v>21</v>
      </c>
      <c r="H166" t="s">
        <v>22</v>
      </c>
      <c r="I166">
        <v>12</v>
      </c>
      <c r="J166">
        <v>28</v>
      </c>
      <c r="K166" s="31">
        <v>21</v>
      </c>
      <c r="L166">
        <v>6</v>
      </c>
      <c r="M166">
        <v>54</v>
      </c>
      <c r="N166">
        <v>49</v>
      </c>
      <c r="O166" s="2"/>
      <c r="R166">
        <v>0</v>
      </c>
      <c r="S166">
        <v>0</v>
      </c>
      <c r="T166">
        <v>0</v>
      </c>
      <c r="U166">
        <v>1</v>
      </c>
      <c r="V166">
        <v>1</v>
      </c>
      <c r="W166">
        <v>2</v>
      </c>
      <c r="X166" s="25">
        <v>0</v>
      </c>
      <c r="Y166" t="str">
        <f t="shared" si="4"/>
        <v>https://github.com/apigee-127/swagger-test-templates/commit/dc6036d946ae4a231e47c09cb4d6f193458f5531</v>
      </c>
      <c r="Z166" t="s">
        <v>365</v>
      </c>
      <c r="AA166" s="2"/>
      <c r="AR166" s="30" t="s">
        <v>365</v>
      </c>
      <c r="AS166" t="str">
        <f>IF(AND(ISNUMBER($AH166),$AH166=0,$R166=0),1,"")</f>
        <v/>
      </c>
      <c r="AT166" t="str">
        <f>IF(AND(ISNUMBER($AI166),$AI166=0,$S166=0),1,"")</f>
        <v/>
      </c>
      <c r="AU166" t="str">
        <f>IF(AND(ISNUMBER($AJ166),$AJ166=0,$T166=0),1,"")</f>
        <v/>
      </c>
      <c r="AV166" t="str">
        <f>IF(AND(ISNUMBER($AK166),$AK166=0,$U166=0),1,"")</f>
        <v/>
      </c>
      <c r="AW166" t="str">
        <f>IF(AND(ISNUMBER($AL166),$AL166=0,$V166=0),1,"")</f>
        <v/>
      </c>
      <c r="AX166" t="str">
        <f>IF(AND(ISNUMBER($AM166),$AM166=0,$W166=0),1,"")</f>
        <v/>
      </c>
      <c r="AY166" t="str">
        <f>IF(AND(ISNUMBER($AN166),$AN166=0,$X166=0),1,"")</f>
        <v/>
      </c>
      <c r="AZ166" s="1" t="str">
        <f>IF(AND(ISNUMBER($AH166),$AH166=0,$R166=1),1,"")</f>
        <v/>
      </c>
      <c r="BA166" s="1" t="str">
        <f>IF(AND(ISNUMBER($AI166),$AI166=0,$S166=1),1,"")</f>
        <v/>
      </c>
      <c r="BB166" s="1" t="str">
        <f>IF(AND(ISNUMBER($AJ166),$AJ166=0,$T166=1),1,"")</f>
        <v/>
      </c>
      <c r="BC166" s="1" t="str">
        <f>IF(AND(ISNUMBER($AK166),$AK166=0,$U166=1),1,"")</f>
        <v/>
      </c>
      <c r="BD166" s="1" t="str">
        <f>IF(AND(ISNUMBER($AL166),$AL166=0,$V166=1),1,"")</f>
        <v/>
      </c>
      <c r="BE166" s="1" t="str">
        <f>IF(AND(ISNUMBER($AM166),$AM166=0,$W166=1),1,"")</f>
        <v/>
      </c>
      <c r="BF166" s="1" t="str">
        <f>IF(AND(ISNUMBER($AN166),$AN166=0,$X166=1),1,"")</f>
        <v/>
      </c>
      <c r="BG166" t="str">
        <f>IF(AND(ISNUMBER($AH166),$AH166=1,$R166=0),1,"")</f>
        <v/>
      </c>
      <c r="BH166" t="str">
        <f>IF(AND(ISNUMBER($AI166),$AI166=1,$S166=0),1,"")</f>
        <v/>
      </c>
      <c r="BI166" t="str">
        <f>IF(AND(ISNUMBER($AJ166),$AJ166=1,$T166=0),1,"")</f>
        <v/>
      </c>
      <c r="BJ166" t="str">
        <f>IF(AND(ISNUMBER($AK166),$AK166=1,$U166=0),1,"")</f>
        <v/>
      </c>
      <c r="BK166" t="str">
        <f>IF(AND(ISNUMBER($AL166),$AL166=1,$V166=0),1,"")</f>
        <v/>
      </c>
      <c r="BL166" t="str">
        <f>IF(AND(ISNUMBER($AM166),$AM166=1,$W166=0),1,"")</f>
        <v/>
      </c>
      <c r="BM166" t="str">
        <f>IF(AND(ISNUMBER($AN166),$AN166=1,$X166=0),1,"")</f>
        <v/>
      </c>
      <c r="BN166" s="16" t="str">
        <f>IF(AND(ISNUMBER($AH166),$AH166=1,$R166=1),1,"")</f>
        <v/>
      </c>
      <c r="BO166" s="16" t="str">
        <f>IF(AND(ISNUMBER($AI166),$AI166=1,$S166=1),1,"")</f>
        <v/>
      </c>
      <c r="BP166" s="16" t="str">
        <f>IF(AND(ISNUMBER($AJ166),$AJ166=1,$T166=1),1,"")</f>
        <v/>
      </c>
      <c r="BQ166" s="16" t="str">
        <f>IF(AND(ISNUMBER($AK166),$AK166=1,$U166=1),1,"")</f>
        <v/>
      </c>
      <c r="BR166" s="16" t="str">
        <f>IF(AND(ISNUMBER($AL166),$AL166=1,$V166=1),1,"")</f>
        <v/>
      </c>
      <c r="BS166" s="16" t="str">
        <f>IF(AND(ISNUMBER($AM166),$AM166=1,$W166=1),1,"")</f>
        <v/>
      </c>
      <c r="BT166" s="16" t="str">
        <f>IF(AND(ISNUMBER($AN166),$AN166=1,$X166=1),1,"")</f>
        <v/>
      </c>
      <c r="BU166" s="35" t="str">
        <f t="shared" si="5"/>
        <v/>
      </c>
    </row>
    <row r="167" spans="1:73" customFormat="1" x14ac:dyDescent="0.2">
      <c r="A167" s="1">
        <v>166</v>
      </c>
      <c r="B167" s="1">
        <v>0</v>
      </c>
      <c r="C167" s="1">
        <v>0</v>
      </c>
      <c r="D167" s="1">
        <v>0</v>
      </c>
      <c r="E167" s="2"/>
      <c r="F167">
        <v>166</v>
      </c>
      <c r="G167" t="s">
        <v>21</v>
      </c>
      <c r="H167" t="s">
        <v>22</v>
      </c>
      <c r="I167">
        <v>12</v>
      </c>
      <c r="J167">
        <v>28</v>
      </c>
      <c r="K167" s="31">
        <v>22</v>
      </c>
      <c r="L167">
        <v>1</v>
      </c>
      <c r="M167">
        <v>54</v>
      </c>
      <c r="N167">
        <v>4</v>
      </c>
      <c r="O167" s="2"/>
      <c r="X167" s="25"/>
      <c r="Y167" t="str">
        <f t="shared" si="4"/>
        <v>https://github.com/apigee-127/swagger-test-templates/commit/dc6036d946ae4a231e47c09cb4d6f193458f5531</v>
      </c>
      <c r="Z167" t="s">
        <v>365</v>
      </c>
      <c r="AA167" s="2"/>
      <c r="AR167" s="30" t="s">
        <v>365</v>
      </c>
      <c r="AS167" t="str">
        <f>IF(AND(ISNUMBER($AH167),$AH167=0,$R167=0),1,"")</f>
        <v/>
      </c>
      <c r="AT167" t="str">
        <f>IF(AND(ISNUMBER($AI167),$AI167=0,$S167=0),1,"")</f>
        <v/>
      </c>
      <c r="AU167" t="str">
        <f>IF(AND(ISNUMBER($AJ167),$AJ167=0,$T167=0),1,"")</f>
        <v/>
      </c>
      <c r="AV167" t="str">
        <f>IF(AND(ISNUMBER($AK167),$AK167=0,$U167=0),1,"")</f>
        <v/>
      </c>
      <c r="AW167" t="str">
        <f>IF(AND(ISNUMBER($AL167),$AL167=0,$V167=0),1,"")</f>
        <v/>
      </c>
      <c r="AX167" t="str">
        <f>IF(AND(ISNUMBER($AM167),$AM167=0,$W167=0),1,"")</f>
        <v/>
      </c>
      <c r="AY167" t="str">
        <f>IF(AND(ISNUMBER($AN167),$AN167=0,$X167=0),1,"")</f>
        <v/>
      </c>
      <c r="AZ167" s="1" t="str">
        <f>IF(AND(ISNUMBER($AH167),$AH167=0,$R167=1),1,"")</f>
        <v/>
      </c>
      <c r="BA167" s="1" t="str">
        <f>IF(AND(ISNUMBER($AI167),$AI167=0,$S167=1),1,"")</f>
        <v/>
      </c>
      <c r="BB167" s="1" t="str">
        <f>IF(AND(ISNUMBER($AJ167),$AJ167=0,$T167=1),1,"")</f>
        <v/>
      </c>
      <c r="BC167" s="1" t="str">
        <f>IF(AND(ISNUMBER($AK167),$AK167=0,$U167=1),1,"")</f>
        <v/>
      </c>
      <c r="BD167" s="1" t="str">
        <f>IF(AND(ISNUMBER($AL167),$AL167=0,$V167=1),1,"")</f>
        <v/>
      </c>
      <c r="BE167" s="1" t="str">
        <f>IF(AND(ISNUMBER($AM167),$AM167=0,$W167=1),1,"")</f>
        <v/>
      </c>
      <c r="BF167" s="1" t="str">
        <f>IF(AND(ISNUMBER($AN167),$AN167=0,$X167=1),1,"")</f>
        <v/>
      </c>
      <c r="BG167" t="str">
        <f>IF(AND(ISNUMBER($AH167),$AH167=1,$R167=0),1,"")</f>
        <v/>
      </c>
      <c r="BH167" t="str">
        <f>IF(AND(ISNUMBER($AI167),$AI167=1,$S167=0),1,"")</f>
        <v/>
      </c>
      <c r="BI167" t="str">
        <f>IF(AND(ISNUMBER($AJ167),$AJ167=1,$T167=0),1,"")</f>
        <v/>
      </c>
      <c r="BJ167" t="str">
        <f>IF(AND(ISNUMBER($AK167),$AK167=1,$U167=0),1,"")</f>
        <v/>
      </c>
      <c r="BK167" t="str">
        <f>IF(AND(ISNUMBER($AL167),$AL167=1,$V167=0),1,"")</f>
        <v/>
      </c>
      <c r="BL167" t="str">
        <f>IF(AND(ISNUMBER($AM167),$AM167=1,$W167=0),1,"")</f>
        <v/>
      </c>
      <c r="BM167" t="str">
        <f>IF(AND(ISNUMBER($AN167),$AN167=1,$X167=0),1,"")</f>
        <v/>
      </c>
      <c r="BN167" s="16" t="str">
        <f>IF(AND(ISNUMBER($AH167),$AH167=1,$R167=1),1,"")</f>
        <v/>
      </c>
      <c r="BO167" s="16" t="str">
        <f>IF(AND(ISNUMBER($AI167),$AI167=1,$S167=1),1,"")</f>
        <v/>
      </c>
      <c r="BP167" s="16" t="str">
        <f>IF(AND(ISNUMBER($AJ167),$AJ167=1,$T167=1),1,"")</f>
        <v/>
      </c>
      <c r="BQ167" s="16" t="str">
        <f>IF(AND(ISNUMBER($AK167),$AK167=1,$U167=1),1,"")</f>
        <v/>
      </c>
      <c r="BR167" s="16" t="str">
        <f>IF(AND(ISNUMBER($AL167),$AL167=1,$V167=1),1,"")</f>
        <v/>
      </c>
      <c r="BS167" s="16" t="str">
        <f>IF(AND(ISNUMBER($AM167),$AM167=1,$W167=1),1,"")</f>
        <v/>
      </c>
      <c r="BT167" s="16" t="str">
        <f>IF(AND(ISNUMBER($AN167),$AN167=1,$X167=1),1,"")</f>
        <v/>
      </c>
      <c r="BU167" s="35" t="str">
        <f t="shared" si="5"/>
        <v/>
      </c>
    </row>
    <row r="168" spans="1:73" customFormat="1" x14ac:dyDescent="0.2">
      <c r="A168" s="1">
        <v>167</v>
      </c>
      <c r="B168" s="1">
        <v>0</v>
      </c>
      <c r="C168" s="1">
        <v>0</v>
      </c>
      <c r="D168" s="1">
        <v>0</v>
      </c>
      <c r="E168" s="2"/>
      <c r="F168">
        <v>167</v>
      </c>
      <c r="G168" t="s">
        <v>21</v>
      </c>
      <c r="H168" t="s">
        <v>22</v>
      </c>
      <c r="I168">
        <v>12</v>
      </c>
      <c r="J168">
        <v>28</v>
      </c>
      <c r="K168" s="31">
        <v>22</v>
      </c>
      <c r="L168">
        <v>2</v>
      </c>
      <c r="M168">
        <v>54</v>
      </c>
      <c r="N168">
        <v>13</v>
      </c>
      <c r="O168" s="2"/>
      <c r="X168" s="25"/>
      <c r="Y168" t="str">
        <f t="shared" si="4"/>
        <v>https://github.com/apigee-127/swagger-test-templates/commit/dc6036d946ae4a231e47c09cb4d6f193458f5531</v>
      </c>
      <c r="Z168" t="s">
        <v>365</v>
      </c>
      <c r="AA168" s="2"/>
      <c r="AR168" s="30" t="s">
        <v>365</v>
      </c>
      <c r="AS168" t="str">
        <f>IF(AND(ISNUMBER($AH168),$AH168=0,$R168=0),1,"")</f>
        <v/>
      </c>
      <c r="AT168" t="str">
        <f>IF(AND(ISNUMBER($AI168),$AI168=0,$S168=0),1,"")</f>
        <v/>
      </c>
      <c r="AU168" t="str">
        <f>IF(AND(ISNUMBER($AJ168),$AJ168=0,$T168=0),1,"")</f>
        <v/>
      </c>
      <c r="AV168" t="str">
        <f>IF(AND(ISNUMBER($AK168),$AK168=0,$U168=0),1,"")</f>
        <v/>
      </c>
      <c r="AW168" t="str">
        <f>IF(AND(ISNUMBER($AL168),$AL168=0,$V168=0),1,"")</f>
        <v/>
      </c>
      <c r="AX168" t="str">
        <f>IF(AND(ISNUMBER($AM168),$AM168=0,$W168=0),1,"")</f>
        <v/>
      </c>
      <c r="AY168" t="str">
        <f>IF(AND(ISNUMBER($AN168),$AN168=0,$X168=0),1,"")</f>
        <v/>
      </c>
      <c r="AZ168" s="1" t="str">
        <f>IF(AND(ISNUMBER($AH168),$AH168=0,$R168=1),1,"")</f>
        <v/>
      </c>
      <c r="BA168" s="1" t="str">
        <f>IF(AND(ISNUMBER($AI168),$AI168=0,$S168=1),1,"")</f>
        <v/>
      </c>
      <c r="BB168" s="1" t="str">
        <f>IF(AND(ISNUMBER($AJ168),$AJ168=0,$T168=1),1,"")</f>
        <v/>
      </c>
      <c r="BC168" s="1" t="str">
        <f>IF(AND(ISNUMBER($AK168),$AK168=0,$U168=1),1,"")</f>
        <v/>
      </c>
      <c r="BD168" s="1" t="str">
        <f>IF(AND(ISNUMBER($AL168),$AL168=0,$V168=1),1,"")</f>
        <v/>
      </c>
      <c r="BE168" s="1" t="str">
        <f>IF(AND(ISNUMBER($AM168),$AM168=0,$W168=1),1,"")</f>
        <v/>
      </c>
      <c r="BF168" s="1" t="str">
        <f>IF(AND(ISNUMBER($AN168),$AN168=0,$X168=1),1,"")</f>
        <v/>
      </c>
      <c r="BG168" t="str">
        <f>IF(AND(ISNUMBER($AH168),$AH168=1,$R168=0),1,"")</f>
        <v/>
      </c>
      <c r="BH168" t="str">
        <f>IF(AND(ISNUMBER($AI168),$AI168=1,$S168=0),1,"")</f>
        <v/>
      </c>
      <c r="BI168" t="str">
        <f>IF(AND(ISNUMBER($AJ168),$AJ168=1,$T168=0),1,"")</f>
        <v/>
      </c>
      <c r="BJ168" t="str">
        <f>IF(AND(ISNUMBER($AK168),$AK168=1,$U168=0),1,"")</f>
        <v/>
      </c>
      <c r="BK168" t="str">
        <f>IF(AND(ISNUMBER($AL168),$AL168=1,$V168=0),1,"")</f>
        <v/>
      </c>
      <c r="BL168" t="str">
        <f>IF(AND(ISNUMBER($AM168),$AM168=1,$W168=0),1,"")</f>
        <v/>
      </c>
      <c r="BM168" t="str">
        <f>IF(AND(ISNUMBER($AN168),$AN168=1,$X168=0),1,"")</f>
        <v/>
      </c>
      <c r="BN168" s="16" t="str">
        <f>IF(AND(ISNUMBER($AH168),$AH168=1,$R168=1),1,"")</f>
        <v/>
      </c>
      <c r="BO168" s="16" t="str">
        <f>IF(AND(ISNUMBER($AI168),$AI168=1,$S168=1),1,"")</f>
        <v/>
      </c>
      <c r="BP168" s="16" t="str">
        <f>IF(AND(ISNUMBER($AJ168),$AJ168=1,$T168=1),1,"")</f>
        <v/>
      </c>
      <c r="BQ168" s="16" t="str">
        <f>IF(AND(ISNUMBER($AK168),$AK168=1,$U168=1),1,"")</f>
        <v/>
      </c>
      <c r="BR168" s="16" t="str">
        <f>IF(AND(ISNUMBER($AL168),$AL168=1,$V168=1),1,"")</f>
        <v/>
      </c>
      <c r="BS168" s="16" t="str">
        <f>IF(AND(ISNUMBER($AM168),$AM168=1,$W168=1),1,"")</f>
        <v/>
      </c>
      <c r="BT168" s="16" t="str">
        <f>IF(AND(ISNUMBER($AN168),$AN168=1,$X168=1),1,"")</f>
        <v/>
      </c>
      <c r="BU168" s="35" t="str">
        <f t="shared" si="5"/>
        <v/>
      </c>
    </row>
    <row r="169" spans="1:73" customFormat="1" x14ac:dyDescent="0.2">
      <c r="A169" s="1">
        <v>168</v>
      </c>
      <c r="B169" s="1">
        <v>1</v>
      </c>
      <c r="C169" s="1">
        <v>0</v>
      </c>
      <c r="D169" s="1">
        <v>0</v>
      </c>
      <c r="E169" s="2"/>
      <c r="F169">
        <v>168</v>
      </c>
      <c r="G169" t="s">
        <v>21</v>
      </c>
      <c r="H169" t="s">
        <v>22</v>
      </c>
      <c r="I169">
        <v>12</v>
      </c>
      <c r="J169">
        <v>28</v>
      </c>
      <c r="K169" s="31">
        <v>22</v>
      </c>
      <c r="L169">
        <v>3</v>
      </c>
      <c r="M169">
        <v>54</v>
      </c>
      <c r="N169">
        <v>22</v>
      </c>
      <c r="O169" s="2"/>
      <c r="R169">
        <v>0</v>
      </c>
      <c r="S169">
        <v>0</v>
      </c>
      <c r="T169">
        <v>0</v>
      </c>
      <c r="U169">
        <v>1</v>
      </c>
      <c r="V169">
        <v>1</v>
      </c>
      <c r="W169">
        <v>2</v>
      </c>
      <c r="X169" s="25">
        <v>0</v>
      </c>
      <c r="Y169" t="str">
        <f t="shared" si="4"/>
        <v>https://github.com/apigee-127/swagger-test-templates/commit/dc6036d946ae4a231e47c09cb4d6f193458f5531</v>
      </c>
      <c r="Z169" t="s">
        <v>365</v>
      </c>
      <c r="AA169" s="2"/>
      <c r="AR169" s="30" t="s">
        <v>365</v>
      </c>
      <c r="AS169" t="str">
        <f>IF(AND(ISNUMBER($AH169),$AH169=0,$R169=0),1,"")</f>
        <v/>
      </c>
      <c r="AT169" t="str">
        <f>IF(AND(ISNUMBER($AI169),$AI169=0,$S169=0),1,"")</f>
        <v/>
      </c>
      <c r="AU169" t="str">
        <f>IF(AND(ISNUMBER($AJ169),$AJ169=0,$T169=0),1,"")</f>
        <v/>
      </c>
      <c r="AV169" t="str">
        <f>IF(AND(ISNUMBER($AK169),$AK169=0,$U169=0),1,"")</f>
        <v/>
      </c>
      <c r="AW169" t="str">
        <f>IF(AND(ISNUMBER($AL169),$AL169=0,$V169=0),1,"")</f>
        <v/>
      </c>
      <c r="AX169" t="str">
        <f>IF(AND(ISNUMBER($AM169),$AM169=0,$W169=0),1,"")</f>
        <v/>
      </c>
      <c r="AY169" t="str">
        <f>IF(AND(ISNUMBER($AN169),$AN169=0,$X169=0),1,"")</f>
        <v/>
      </c>
      <c r="AZ169" s="1" t="str">
        <f>IF(AND(ISNUMBER($AH169),$AH169=0,$R169=1),1,"")</f>
        <v/>
      </c>
      <c r="BA169" s="1" t="str">
        <f>IF(AND(ISNUMBER($AI169),$AI169=0,$S169=1),1,"")</f>
        <v/>
      </c>
      <c r="BB169" s="1" t="str">
        <f>IF(AND(ISNUMBER($AJ169),$AJ169=0,$T169=1),1,"")</f>
        <v/>
      </c>
      <c r="BC169" s="1" t="str">
        <f>IF(AND(ISNUMBER($AK169),$AK169=0,$U169=1),1,"")</f>
        <v/>
      </c>
      <c r="BD169" s="1" t="str">
        <f>IF(AND(ISNUMBER($AL169),$AL169=0,$V169=1),1,"")</f>
        <v/>
      </c>
      <c r="BE169" s="1" t="str">
        <f>IF(AND(ISNUMBER($AM169),$AM169=0,$W169=1),1,"")</f>
        <v/>
      </c>
      <c r="BF169" s="1" t="str">
        <f>IF(AND(ISNUMBER($AN169),$AN169=0,$X169=1),1,"")</f>
        <v/>
      </c>
      <c r="BG169" t="str">
        <f>IF(AND(ISNUMBER($AH169),$AH169=1,$R169=0),1,"")</f>
        <v/>
      </c>
      <c r="BH169" t="str">
        <f>IF(AND(ISNUMBER($AI169),$AI169=1,$S169=0),1,"")</f>
        <v/>
      </c>
      <c r="BI169" t="str">
        <f>IF(AND(ISNUMBER($AJ169),$AJ169=1,$T169=0),1,"")</f>
        <v/>
      </c>
      <c r="BJ169" t="str">
        <f>IF(AND(ISNUMBER($AK169),$AK169=1,$U169=0),1,"")</f>
        <v/>
      </c>
      <c r="BK169" t="str">
        <f>IF(AND(ISNUMBER($AL169),$AL169=1,$V169=0),1,"")</f>
        <v/>
      </c>
      <c r="BL169" t="str">
        <f>IF(AND(ISNUMBER($AM169),$AM169=1,$W169=0),1,"")</f>
        <v/>
      </c>
      <c r="BM169" t="str">
        <f>IF(AND(ISNUMBER($AN169),$AN169=1,$X169=0),1,"")</f>
        <v/>
      </c>
      <c r="BN169" s="16" t="str">
        <f>IF(AND(ISNUMBER($AH169),$AH169=1,$R169=1),1,"")</f>
        <v/>
      </c>
      <c r="BO169" s="16" t="str">
        <f>IF(AND(ISNUMBER($AI169),$AI169=1,$S169=1),1,"")</f>
        <v/>
      </c>
      <c r="BP169" s="16" t="str">
        <f>IF(AND(ISNUMBER($AJ169),$AJ169=1,$T169=1),1,"")</f>
        <v/>
      </c>
      <c r="BQ169" s="16" t="str">
        <f>IF(AND(ISNUMBER($AK169),$AK169=1,$U169=1),1,"")</f>
        <v/>
      </c>
      <c r="BR169" s="16" t="str">
        <f>IF(AND(ISNUMBER($AL169),$AL169=1,$V169=1),1,"")</f>
        <v/>
      </c>
      <c r="BS169" s="16" t="str">
        <f>IF(AND(ISNUMBER($AM169),$AM169=1,$W169=1),1,"")</f>
        <v/>
      </c>
      <c r="BT169" s="16" t="str">
        <f>IF(AND(ISNUMBER($AN169),$AN169=1,$X169=1),1,"")</f>
        <v/>
      </c>
      <c r="BU169" s="35" t="str">
        <f t="shared" si="5"/>
        <v/>
      </c>
    </row>
    <row r="170" spans="1:73" customFormat="1" x14ac:dyDescent="0.2">
      <c r="A170" s="1">
        <v>169</v>
      </c>
      <c r="B170" s="1">
        <v>1</v>
      </c>
      <c r="C170" s="1">
        <v>0</v>
      </c>
      <c r="D170" s="1">
        <v>0</v>
      </c>
      <c r="E170" s="2"/>
      <c r="F170">
        <v>169</v>
      </c>
      <c r="G170" t="s">
        <v>21</v>
      </c>
      <c r="H170" t="s">
        <v>22</v>
      </c>
      <c r="I170">
        <v>12</v>
      </c>
      <c r="J170">
        <v>28</v>
      </c>
      <c r="K170" s="31">
        <v>22</v>
      </c>
      <c r="L170">
        <v>4</v>
      </c>
      <c r="M170">
        <v>54</v>
      </c>
      <c r="N170">
        <v>31</v>
      </c>
      <c r="O170" s="2"/>
      <c r="R170">
        <v>0</v>
      </c>
      <c r="S170">
        <v>0</v>
      </c>
      <c r="T170">
        <v>0</v>
      </c>
      <c r="U170">
        <v>1</v>
      </c>
      <c r="V170">
        <v>1</v>
      </c>
      <c r="W170">
        <v>2</v>
      </c>
      <c r="X170" s="25">
        <v>0</v>
      </c>
      <c r="Y170" t="str">
        <f t="shared" si="4"/>
        <v>https://github.com/apigee-127/swagger-test-templates/commit/dc6036d946ae4a231e47c09cb4d6f193458f5531</v>
      </c>
      <c r="Z170" t="s">
        <v>365</v>
      </c>
      <c r="AA170" s="2"/>
      <c r="AR170" s="30" t="s">
        <v>365</v>
      </c>
      <c r="AS170" t="str">
        <f>IF(AND(ISNUMBER($AH170),$AH170=0,$R170=0),1,"")</f>
        <v/>
      </c>
      <c r="AT170" t="str">
        <f>IF(AND(ISNUMBER($AI170),$AI170=0,$S170=0),1,"")</f>
        <v/>
      </c>
      <c r="AU170" t="str">
        <f>IF(AND(ISNUMBER($AJ170),$AJ170=0,$T170=0),1,"")</f>
        <v/>
      </c>
      <c r="AV170" t="str">
        <f>IF(AND(ISNUMBER($AK170),$AK170=0,$U170=0),1,"")</f>
        <v/>
      </c>
      <c r="AW170" t="str">
        <f>IF(AND(ISNUMBER($AL170),$AL170=0,$V170=0),1,"")</f>
        <v/>
      </c>
      <c r="AX170" t="str">
        <f>IF(AND(ISNUMBER($AM170),$AM170=0,$W170=0),1,"")</f>
        <v/>
      </c>
      <c r="AY170" t="str">
        <f>IF(AND(ISNUMBER($AN170),$AN170=0,$X170=0),1,"")</f>
        <v/>
      </c>
      <c r="AZ170" s="1" t="str">
        <f>IF(AND(ISNUMBER($AH170),$AH170=0,$R170=1),1,"")</f>
        <v/>
      </c>
      <c r="BA170" s="1" t="str">
        <f>IF(AND(ISNUMBER($AI170),$AI170=0,$S170=1),1,"")</f>
        <v/>
      </c>
      <c r="BB170" s="1" t="str">
        <f>IF(AND(ISNUMBER($AJ170),$AJ170=0,$T170=1),1,"")</f>
        <v/>
      </c>
      <c r="BC170" s="1" t="str">
        <f>IF(AND(ISNUMBER($AK170),$AK170=0,$U170=1),1,"")</f>
        <v/>
      </c>
      <c r="BD170" s="1" t="str">
        <f>IF(AND(ISNUMBER($AL170),$AL170=0,$V170=1),1,"")</f>
        <v/>
      </c>
      <c r="BE170" s="1" t="str">
        <f>IF(AND(ISNUMBER($AM170),$AM170=0,$W170=1),1,"")</f>
        <v/>
      </c>
      <c r="BF170" s="1" t="str">
        <f>IF(AND(ISNUMBER($AN170),$AN170=0,$X170=1),1,"")</f>
        <v/>
      </c>
      <c r="BG170" t="str">
        <f>IF(AND(ISNUMBER($AH170),$AH170=1,$R170=0),1,"")</f>
        <v/>
      </c>
      <c r="BH170" t="str">
        <f>IF(AND(ISNUMBER($AI170),$AI170=1,$S170=0),1,"")</f>
        <v/>
      </c>
      <c r="BI170" t="str">
        <f>IF(AND(ISNUMBER($AJ170),$AJ170=1,$T170=0),1,"")</f>
        <v/>
      </c>
      <c r="BJ170" t="str">
        <f>IF(AND(ISNUMBER($AK170),$AK170=1,$U170=0),1,"")</f>
        <v/>
      </c>
      <c r="BK170" t="str">
        <f>IF(AND(ISNUMBER($AL170),$AL170=1,$V170=0),1,"")</f>
        <v/>
      </c>
      <c r="BL170" t="str">
        <f>IF(AND(ISNUMBER($AM170),$AM170=1,$W170=0),1,"")</f>
        <v/>
      </c>
      <c r="BM170" t="str">
        <f>IF(AND(ISNUMBER($AN170),$AN170=1,$X170=0),1,"")</f>
        <v/>
      </c>
      <c r="BN170" s="16" t="str">
        <f>IF(AND(ISNUMBER($AH170),$AH170=1,$R170=1),1,"")</f>
        <v/>
      </c>
      <c r="BO170" s="16" t="str">
        <f>IF(AND(ISNUMBER($AI170),$AI170=1,$S170=1),1,"")</f>
        <v/>
      </c>
      <c r="BP170" s="16" t="str">
        <f>IF(AND(ISNUMBER($AJ170),$AJ170=1,$T170=1),1,"")</f>
        <v/>
      </c>
      <c r="BQ170" s="16" t="str">
        <f>IF(AND(ISNUMBER($AK170),$AK170=1,$U170=1),1,"")</f>
        <v/>
      </c>
      <c r="BR170" s="16" t="str">
        <f>IF(AND(ISNUMBER($AL170),$AL170=1,$V170=1),1,"")</f>
        <v/>
      </c>
      <c r="BS170" s="16" t="str">
        <f>IF(AND(ISNUMBER($AM170),$AM170=1,$W170=1),1,"")</f>
        <v/>
      </c>
      <c r="BT170" s="16" t="str">
        <f>IF(AND(ISNUMBER($AN170),$AN170=1,$X170=1),1,"")</f>
        <v/>
      </c>
      <c r="BU170" s="35" t="str">
        <f t="shared" si="5"/>
        <v/>
      </c>
    </row>
    <row r="171" spans="1:73" customFormat="1" x14ac:dyDescent="0.2">
      <c r="A171" s="1">
        <v>170</v>
      </c>
      <c r="B171" s="1">
        <v>1</v>
      </c>
      <c r="C171" s="1">
        <v>0</v>
      </c>
      <c r="D171" s="1">
        <v>0</v>
      </c>
      <c r="E171" s="2"/>
      <c r="F171">
        <v>170</v>
      </c>
      <c r="G171" t="s">
        <v>21</v>
      </c>
      <c r="H171" t="s">
        <v>22</v>
      </c>
      <c r="I171">
        <v>12</v>
      </c>
      <c r="J171">
        <v>28</v>
      </c>
      <c r="K171" s="31">
        <v>22</v>
      </c>
      <c r="L171">
        <v>5</v>
      </c>
      <c r="M171">
        <v>54</v>
      </c>
      <c r="N171">
        <v>40</v>
      </c>
      <c r="O171" s="2"/>
      <c r="R171">
        <v>0</v>
      </c>
      <c r="S171">
        <v>0</v>
      </c>
      <c r="T171">
        <v>0</v>
      </c>
      <c r="U171">
        <v>1</v>
      </c>
      <c r="V171">
        <v>1</v>
      </c>
      <c r="W171">
        <v>2</v>
      </c>
      <c r="X171" s="25">
        <v>0</v>
      </c>
      <c r="Y171" t="str">
        <f t="shared" si="4"/>
        <v>https://github.com/apigee-127/swagger-test-templates/commit/dc6036d946ae4a231e47c09cb4d6f193458f5531</v>
      </c>
      <c r="Z171" t="s">
        <v>365</v>
      </c>
      <c r="AA171" s="2"/>
      <c r="AR171" s="30" t="s">
        <v>365</v>
      </c>
      <c r="AS171" t="str">
        <f>IF(AND(ISNUMBER($AH171),$AH171=0,$R171=0),1,"")</f>
        <v/>
      </c>
      <c r="AT171" t="str">
        <f>IF(AND(ISNUMBER($AI171),$AI171=0,$S171=0),1,"")</f>
        <v/>
      </c>
      <c r="AU171" t="str">
        <f>IF(AND(ISNUMBER($AJ171),$AJ171=0,$T171=0),1,"")</f>
        <v/>
      </c>
      <c r="AV171" t="str">
        <f>IF(AND(ISNUMBER($AK171),$AK171=0,$U171=0),1,"")</f>
        <v/>
      </c>
      <c r="AW171" t="str">
        <f>IF(AND(ISNUMBER($AL171),$AL171=0,$V171=0),1,"")</f>
        <v/>
      </c>
      <c r="AX171" t="str">
        <f>IF(AND(ISNUMBER($AM171),$AM171=0,$W171=0),1,"")</f>
        <v/>
      </c>
      <c r="AY171" t="str">
        <f>IF(AND(ISNUMBER($AN171),$AN171=0,$X171=0),1,"")</f>
        <v/>
      </c>
      <c r="AZ171" s="1" t="str">
        <f>IF(AND(ISNUMBER($AH171),$AH171=0,$R171=1),1,"")</f>
        <v/>
      </c>
      <c r="BA171" s="1" t="str">
        <f>IF(AND(ISNUMBER($AI171),$AI171=0,$S171=1),1,"")</f>
        <v/>
      </c>
      <c r="BB171" s="1" t="str">
        <f>IF(AND(ISNUMBER($AJ171),$AJ171=0,$T171=1),1,"")</f>
        <v/>
      </c>
      <c r="BC171" s="1" t="str">
        <f>IF(AND(ISNUMBER($AK171),$AK171=0,$U171=1),1,"")</f>
        <v/>
      </c>
      <c r="BD171" s="1" t="str">
        <f>IF(AND(ISNUMBER($AL171),$AL171=0,$V171=1),1,"")</f>
        <v/>
      </c>
      <c r="BE171" s="1" t="str">
        <f>IF(AND(ISNUMBER($AM171),$AM171=0,$W171=1),1,"")</f>
        <v/>
      </c>
      <c r="BF171" s="1" t="str">
        <f>IF(AND(ISNUMBER($AN171),$AN171=0,$X171=1),1,"")</f>
        <v/>
      </c>
      <c r="BG171" t="str">
        <f>IF(AND(ISNUMBER($AH171),$AH171=1,$R171=0),1,"")</f>
        <v/>
      </c>
      <c r="BH171" t="str">
        <f>IF(AND(ISNUMBER($AI171),$AI171=1,$S171=0),1,"")</f>
        <v/>
      </c>
      <c r="BI171" t="str">
        <f>IF(AND(ISNUMBER($AJ171),$AJ171=1,$T171=0),1,"")</f>
        <v/>
      </c>
      <c r="BJ171" t="str">
        <f>IF(AND(ISNUMBER($AK171),$AK171=1,$U171=0),1,"")</f>
        <v/>
      </c>
      <c r="BK171" t="str">
        <f>IF(AND(ISNUMBER($AL171),$AL171=1,$V171=0),1,"")</f>
        <v/>
      </c>
      <c r="BL171" t="str">
        <f>IF(AND(ISNUMBER($AM171),$AM171=1,$W171=0),1,"")</f>
        <v/>
      </c>
      <c r="BM171" t="str">
        <f>IF(AND(ISNUMBER($AN171),$AN171=1,$X171=0),1,"")</f>
        <v/>
      </c>
      <c r="BN171" s="16" t="str">
        <f>IF(AND(ISNUMBER($AH171),$AH171=1,$R171=1),1,"")</f>
        <v/>
      </c>
      <c r="BO171" s="16" t="str">
        <f>IF(AND(ISNUMBER($AI171),$AI171=1,$S171=1),1,"")</f>
        <v/>
      </c>
      <c r="BP171" s="16" t="str">
        <f>IF(AND(ISNUMBER($AJ171),$AJ171=1,$T171=1),1,"")</f>
        <v/>
      </c>
      <c r="BQ171" s="16" t="str">
        <f>IF(AND(ISNUMBER($AK171),$AK171=1,$U171=1),1,"")</f>
        <v/>
      </c>
      <c r="BR171" s="16" t="str">
        <f>IF(AND(ISNUMBER($AL171),$AL171=1,$V171=1),1,"")</f>
        <v/>
      </c>
      <c r="BS171" s="16" t="str">
        <f>IF(AND(ISNUMBER($AM171),$AM171=1,$W171=1),1,"")</f>
        <v/>
      </c>
      <c r="BT171" s="16" t="str">
        <f>IF(AND(ISNUMBER($AN171),$AN171=1,$X171=1),1,"")</f>
        <v/>
      </c>
      <c r="BU171" s="35" t="str">
        <f t="shared" si="5"/>
        <v/>
      </c>
    </row>
    <row r="172" spans="1:73" customFormat="1" x14ac:dyDescent="0.2">
      <c r="A172" s="1">
        <v>171</v>
      </c>
      <c r="B172" s="1">
        <v>1</v>
      </c>
      <c r="C172" s="1">
        <v>0</v>
      </c>
      <c r="D172" s="1">
        <v>0</v>
      </c>
      <c r="E172" s="2"/>
      <c r="F172">
        <v>171</v>
      </c>
      <c r="G172" t="s">
        <v>21</v>
      </c>
      <c r="H172" t="s">
        <v>22</v>
      </c>
      <c r="I172">
        <v>12</v>
      </c>
      <c r="J172">
        <v>28</v>
      </c>
      <c r="K172" s="31">
        <v>22</v>
      </c>
      <c r="L172">
        <v>6</v>
      </c>
      <c r="M172">
        <v>54</v>
      </c>
      <c r="N172">
        <v>49</v>
      </c>
      <c r="O172" s="2"/>
      <c r="R172">
        <v>0</v>
      </c>
      <c r="S172">
        <v>0</v>
      </c>
      <c r="T172">
        <v>0</v>
      </c>
      <c r="U172">
        <v>1</v>
      </c>
      <c r="V172">
        <v>1</v>
      </c>
      <c r="W172">
        <v>2</v>
      </c>
      <c r="X172" s="25">
        <v>0</v>
      </c>
      <c r="Y172" t="str">
        <f t="shared" si="4"/>
        <v>https://github.com/apigee-127/swagger-test-templates/commit/dc6036d946ae4a231e47c09cb4d6f193458f5531</v>
      </c>
      <c r="Z172" t="s">
        <v>365</v>
      </c>
      <c r="AA172" s="2"/>
      <c r="AR172" s="30" t="s">
        <v>365</v>
      </c>
      <c r="AS172" t="str">
        <f>IF(AND(ISNUMBER($AH172),$AH172=0,$R172=0),1,"")</f>
        <v/>
      </c>
      <c r="AT172" t="str">
        <f>IF(AND(ISNUMBER($AI172),$AI172=0,$S172=0),1,"")</f>
        <v/>
      </c>
      <c r="AU172" t="str">
        <f>IF(AND(ISNUMBER($AJ172),$AJ172=0,$T172=0),1,"")</f>
        <v/>
      </c>
      <c r="AV172" t="str">
        <f>IF(AND(ISNUMBER($AK172),$AK172=0,$U172=0),1,"")</f>
        <v/>
      </c>
      <c r="AW172" t="str">
        <f>IF(AND(ISNUMBER($AL172),$AL172=0,$V172=0),1,"")</f>
        <v/>
      </c>
      <c r="AX172" t="str">
        <f>IF(AND(ISNUMBER($AM172),$AM172=0,$W172=0),1,"")</f>
        <v/>
      </c>
      <c r="AY172" t="str">
        <f>IF(AND(ISNUMBER($AN172),$AN172=0,$X172=0),1,"")</f>
        <v/>
      </c>
      <c r="AZ172" s="1" t="str">
        <f>IF(AND(ISNUMBER($AH172),$AH172=0,$R172=1),1,"")</f>
        <v/>
      </c>
      <c r="BA172" s="1" t="str">
        <f>IF(AND(ISNUMBER($AI172),$AI172=0,$S172=1),1,"")</f>
        <v/>
      </c>
      <c r="BB172" s="1" t="str">
        <f>IF(AND(ISNUMBER($AJ172),$AJ172=0,$T172=1),1,"")</f>
        <v/>
      </c>
      <c r="BC172" s="1" t="str">
        <f>IF(AND(ISNUMBER($AK172),$AK172=0,$U172=1),1,"")</f>
        <v/>
      </c>
      <c r="BD172" s="1" t="str">
        <f>IF(AND(ISNUMBER($AL172),$AL172=0,$V172=1),1,"")</f>
        <v/>
      </c>
      <c r="BE172" s="1" t="str">
        <f>IF(AND(ISNUMBER($AM172),$AM172=0,$W172=1),1,"")</f>
        <v/>
      </c>
      <c r="BF172" s="1" t="str">
        <f>IF(AND(ISNUMBER($AN172),$AN172=0,$X172=1),1,"")</f>
        <v/>
      </c>
      <c r="BG172" t="str">
        <f>IF(AND(ISNUMBER($AH172),$AH172=1,$R172=0),1,"")</f>
        <v/>
      </c>
      <c r="BH172" t="str">
        <f>IF(AND(ISNUMBER($AI172),$AI172=1,$S172=0),1,"")</f>
        <v/>
      </c>
      <c r="BI172" t="str">
        <f>IF(AND(ISNUMBER($AJ172),$AJ172=1,$T172=0),1,"")</f>
        <v/>
      </c>
      <c r="BJ172" t="str">
        <f>IF(AND(ISNUMBER($AK172),$AK172=1,$U172=0),1,"")</f>
        <v/>
      </c>
      <c r="BK172" t="str">
        <f>IF(AND(ISNUMBER($AL172),$AL172=1,$V172=0),1,"")</f>
        <v/>
      </c>
      <c r="BL172" t="str">
        <f>IF(AND(ISNUMBER($AM172),$AM172=1,$W172=0),1,"")</f>
        <v/>
      </c>
      <c r="BM172" t="str">
        <f>IF(AND(ISNUMBER($AN172),$AN172=1,$X172=0),1,"")</f>
        <v/>
      </c>
      <c r="BN172" s="16" t="str">
        <f>IF(AND(ISNUMBER($AH172),$AH172=1,$R172=1),1,"")</f>
        <v/>
      </c>
      <c r="BO172" s="16" t="str">
        <f>IF(AND(ISNUMBER($AI172),$AI172=1,$S172=1),1,"")</f>
        <v/>
      </c>
      <c r="BP172" s="16" t="str">
        <f>IF(AND(ISNUMBER($AJ172),$AJ172=1,$T172=1),1,"")</f>
        <v/>
      </c>
      <c r="BQ172" s="16" t="str">
        <f>IF(AND(ISNUMBER($AK172),$AK172=1,$U172=1),1,"")</f>
        <v/>
      </c>
      <c r="BR172" s="16" t="str">
        <f>IF(AND(ISNUMBER($AL172),$AL172=1,$V172=1),1,"")</f>
        <v/>
      </c>
      <c r="BS172" s="16" t="str">
        <f>IF(AND(ISNUMBER($AM172),$AM172=1,$W172=1),1,"")</f>
        <v/>
      </c>
      <c r="BT172" s="16" t="str">
        <f>IF(AND(ISNUMBER($AN172),$AN172=1,$X172=1),1,"")</f>
        <v/>
      </c>
      <c r="BU172" s="35" t="str">
        <f t="shared" si="5"/>
        <v/>
      </c>
    </row>
    <row r="173" spans="1:73" customFormat="1" x14ac:dyDescent="0.2">
      <c r="A173" s="1">
        <v>172</v>
      </c>
      <c r="B173" s="1">
        <v>0</v>
      </c>
      <c r="C173" s="1">
        <v>0</v>
      </c>
      <c r="D173" s="1">
        <v>0</v>
      </c>
      <c r="E173" s="2"/>
      <c r="F173">
        <v>172</v>
      </c>
      <c r="G173" t="s">
        <v>21</v>
      </c>
      <c r="H173" t="s">
        <v>22</v>
      </c>
      <c r="I173">
        <v>12</v>
      </c>
      <c r="J173">
        <v>28</v>
      </c>
      <c r="K173" s="31">
        <v>23</v>
      </c>
      <c r="L173">
        <v>1</v>
      </c>
      <c r="M173">
        <v>54</v>
      </c>
      <c r="N173">
        <v>4</v>
      </c>
      <c r="O173" s="2"/>
      <c r="X173" s="25"/>
      <c r="Y173" t="str">
        <f t="shared" si="4"/>
        <v>https://github.com/apigee-127/swagger-test-templates/commit/dc6036d946ae4a231e47c09cb4d6f193458f5531</v>
      </c>
      <c r="Z173" t="s">
        <v>365</v>
      </c>
      <c r="AA173" s="2"/>
      <c r="AR173" s="30" t="s">
        <v>365</v>
      </c>
      <c r="AS173" t="str">
        <f>IF(AND(ISNUMBER($AH173),$AH173=0,$R173=0),1,"")</f>
        <v/>
      </c>
      <c r="AT173" t="str">
        <f>IF(AND(ISNUMBER($AI173),$AI173=0,$S173=0),1,"")</f>
        <v/>
      </c>
      <c r="AU173" t="str">
        <f>IF(AND(ISNUMBER($AJ173),$AJ173=0,$T173=0),1,"")</f>
        <v/>
      </c>
      <c r="AV173" t="str">
        <f>IF(AND(ISNUMBER($AK173),$AK173=0,$U173=0),1,"")</f>
        <v/>
      </c>
      <c r="AW173" t="str">
        <f>IF(AND(ISNUMBER($AL173),$AL173=0,$V173=0),1,"")</f>
        <v/>
      </c>
      <c r="AX173" t="str">
        <f>IF(AND(ISNUMBER($AM173),$AM173=0,$W173=0),1,"")</f>
        <v/>
      </c>
      <c r="AY173" t="str">
        <f>IF(AND(ISNUMBER($AN173),$AN173=0,$X173=0),1,"")</f>
        <v/>
      </c>
      <c r="AZ173" s="1" t="str">
        <f>IF(AND(ISNUMBER($AH173),$AH173=0,$R173=1),1,"")</f>
        <v/>
      </c>
      <c r="BA173" s="1" t="str">
        <f>IF(AND(ISNUMBER($AI173),$AI173=0,$S173=1),1,"")</f>
        <v/>
      </c>
      <c r="BB173" s="1" t="str">
        <f>IF(AND(ISNUMBER($AJ173),$AJ173=0,$T173=1),1,"")</f>
        <v/>
      </c>
      <c r="BC173" s="1" t="str">
        <f>IF(AND(ISNUMBER($AK173),$AK173=0,$U173=1),1,"")</f>
        <v/>
      </c>
      <c r="BD173" s="1" t="str">
        <f>IF(AND(ISNUMBER($AL173),$AL173=0,$V173=1),1,"")</f>
        <v/>
      </c>
      <c r="BE173" s="1" t="str">
        <f>IF(AND(ISNUMBER($AM173),$AM173=0,$W173=1),1,"")</f>
        <v/>
      </c>
      <c r="BF173" s="1" t="str">
        <f>IF(AND(ISNUMBER($AN173),$AN173=0,$X173=1),1,"")</f>
        <v/>
      </c>
      <c r="BG173" t="str">
        <f>IF(AND(ISNUMBER($AH173),$AH173=1,$R173=0),1,"")</f>
        <v/>
      </c>
      <c r="BH173" t="str">
        <f>IF(AND(ISNUMBER($AI173),$AI173=1,$S173=0),1,"")</f>
        <v/>
      </c>
      <c r="BI173" t="str">
        <f>IF(AND(ISNUMBER($AJ173),$AJ173=1,$T173=0),1,"")</f>
        <v/>
      </c>
      <c r="BJ173" t="str">
        <f>IF(AND(ISNUMBER($AK173),$AK173=1,$U173=0),1,"")</f>
        <v/>
      </c>
      <c r="BK173" t="str">
        <f>IF(AND(ISNUMBER($AL173),$AL173=1,$V173=0),1,"")</f>
        <v/>
      </c>
      <c r="BL173" t="str">
        <f>IF(AND(ISNUMBER($AM173),$AM173=1,$W173=0),1,"")</f>
        <v/>
      </c>
      <c r="BM173" t="str">
        <f>IF(AND(ISNUMBER($AN173),$AN173=1,$X173=0),1,"")</f>
        <v/>
      </c>
      <c r="BN173" s="16" t="str">
        <f>IF(AND(ISNUMBER($AH173),$AH173=1,$R173=1),1,"")</f>
        <v/>
      </c>
      <c r="BO173" s="16" t="str">
        <f>IF(AND(ISNUMBER($AI173),$AI173=1,$S173=1),1,"")</f>
        <v/>
      </c>
      <c r="BP173" s="16" t="str">
        <f>IF(AND(ISNUMBER($AJ173),$AJ173=1,$T173=1),1,"")</f>
        <v/>
      </c>
      <c r="BQ173" s="16" t="str">
        <f>IF(AND(ISNUMBER($AK173),$AK173=1,$U173=1),1,"")</f>
        <v/>
      </c>
      <c r="BR173" s="16" t="str">
        <f>IF(AND(ISNUMBER($AL173),$AL173=1,$V173=1),1,"")</f>
        <v/>
      </c>
      <c r="BS173" s="16" t="str">
        <f>IF(AND(ISNUMBER($AM173),$AM173=1,$W173=1),1,"")</f>
        <v/>
      </c>
      <c r="BT173" s="16" t="str">
        <f>IF(AND(ISNUMBER($AN173),$AN173=1,$X173=1),1,"")</f>
        <v/>
      </c>
      <c r="BU173" s="35" t="str">
        <f t="shared" si="5"/>
        <v/>
      </c>
    </row>
    <row r="174" spans="1:73" customFormat="1" x14ac:dyDescent="0.2">
      <c r="A174" s="1">
        <v>173</v>
      </c>
      <c r="B174" s="1">
        <v>0</v>
      </c>
      <c r="C174" s="1">
        <v>0</v>
      </c>
      <c r="D174" s="1">
        <v>0</v>
      </c>
      <c r="E174" s="2"/>
      <c r="F174">
        <v>173</v>
      </c>
      <c r="G174" t="s">
        <v>21</v>
      </c>
      <c r="H174" t="s">
        <v>22</v>
      </c>
      <c r="I174">
        <v>12</v>
      </c>
      <c r="J174">
        <v>28</v>
      </c>
      <c r="K174" s="31">
        <v>23</v>
      </c>
      <c r="L174">
        <v>2</v>
      </c>
      <c r="M174">
        <v>54</v>
      </c>
      <c r="N174">
        <v>13</v>
      </c>
      <c r="O174" s="2"/>
      <c r="X174" s="25"/>
      <c r="Y174" t="str">
        <f t="shared" si="4"/>
        <v>https://github.com/apigee-127/swagger-test-templates/commit/dc6036d946ae4a231e47c09cb4d6f193458f5531</v>
      </c>
      <c r="Z174" t="s">
        <v>365</v>
      </c>
      <c r="AA174" s="2"/>
      <c r="AR174" s="30" t="s">
        <v>365</v>
      </c>
      <c r="AS174" t="str">
        <f>IF(AND(ISNUMBER($AH174),$AH174=0,$R174=0),1,"")</f>
        <v/>
      </c>
      <c r="AT174" t="str">
        <f>IF(AND(ISNUMBER($AI174),$AI174=0,$S174=0),1,"")</f>
        <v/>
      </c>
      <c r="AU174" t="str">
        <f>IF(AND(ISNUMBER($AJ174),$AJ174=0,$T174=0),1,"")</f>
        <v/>
      </c>
      <c r="AV174" t="str">
        <f>IF(AND(ISNUMBER($AK174),$AK174=0,$U174=0),1,"")</f>
        <v/>
      </c>
      <c r="AW174" t="str">
        <f>IF(AND(ISNUMBER($AL174),$AL174=0,$V174=0),1,"")</f>
        <v/>
      </c>
      <c r="AX174" t="str">
        <f>IF(AND(ISNUMBER($AM174),$AM174=0,$W174=0),1,"")</f>
        <v/>
      </c>
      <c r="AY174" t="str">
        <f>IF(AND(ISNUMBER($AN174),$AN174=0,$X174=0),1,"")</f>
        <v/>
      </c>
      <c r="AZ174" s="1" t="str">
        <f>IF(AND(ISNUMBER($AH174),$AH174=0,$R174=1),1,"")</f>
        <v/>
      </c>
      <c r="BA174" s="1" t="str">
        <f>IF(AND(ISNUMBER($AI174),$AI174=0,$S174=1),1,"")</f>
        <v/>
      </c>
      <c r="BB174" s="1" t="str">
        <f>IF(AND(ISNUMBER($AJ174),$AJ174=0,$T174=1),1,"")</f>
        <v/>
      </c>
      <c r="BC174" s="1" t="str">
        <f>IF(AND(ISNUMBER($AK174),$AK174=0,$U174=1),1,"")</f>
        <v/>
      </c>
      <c r="BD174" s="1" t="str">
        <f>IF(AND(ISNUMBER($AL174),$AL174=0,$V174=1),1,"")</f>
        <v/>
      </c>
      <c r="BE174" s="1" t="str">
        <f>IF(AND(ISNUMBER($AM174),$AM174=0,$W174=1),1,"")</f>
        <v/>
      </c>
      <c r="BF174" s="1" t="str">
        <f>IF(AND(ISNUMBER($AN174),$AN174=0,$X174=1),1,"")</f>
        <v/>
      </c>
      <c r="BG174" t="str">
        <f>IF(AND(ISNUMBER($AH174),$AH174=1,$R174=0),1,"")</f>
        <v/>
      </c>
      <c r="BH174" t="str">
        <f>IF(AND(ISNUMBER($AI174),$AI174=1,$S174=0),1,"")</f>
        <v/>
      </c>
      <c r="BI174" t="str">
        <f>IF(AND(ISNUMBER($AJ174),$AJ174=1,$T174=0),1,"")</f>
        <v/>
      </c>
      <c r="BJ174" t="str">
        <f>IF(AND(ISNUMBER($AK174),$AK174=1,$U174=0),1,"")</f>
        <v/>
      </c>
      <c r="BK174" t="str">
        <f>IF(AND(ISNUMBER($AL174),$AL174=1,$V174=0),1,"")</f>
        <v/>
      </c>
      <c r="BL174" t="str">
        <f>IF(AND(ISNUMBER($AM174),$AM174=1,$W174=0),1,"")</f>
        <v/>
      </c>
      <c r="BM174" t="str">
        <f>IF(AND(ISNUMBER($AN174),$AN174=1,$X174=0),1,"")</f>
        <v/>
      </c>
      <c r="BN174" s="16" t="str">
        <f>IF(AND(ISNUMBER($AH174),$AH174=1,$R174=1),1,"")</f>
        <v/>
      </c>
      <c r="BO174" s="16" t="str">
        <f>IF(AND(ISNUMBER($AI174),$AI174=1,$S174=1),1,"")</f>
        <v/>
      </c>
      <c r="BP174" s="16" t="str">
        <f>IF(AND(ISNUMBER($AJ174),$AJ174=1,$T174=1),1,"")</f>
        <v/>
      </c>
      <c r="BQ174" s="16" t="str">
        <f>IF(AND(ISNUMBER($AK174),$AK174=1,$U174=1),1,"")</f>
        <v/>
      </c>
      <c r="BR174" s="16" t="str">
        <f>IF(AND(ISNUMBER($AL174),$AL174=1,$V174=1),1,"")</f>
        <v/>
      </c>
      <c r="BS174" s="16" t="str">
        <f>IF(AND(ISNUMBER($AM174),$AM174=1,$W174=1),1,"")</f>
        <v/>
      </c>
      <c r="BT174" s="16" t="str">
        <f>IF(AND(ISNUMBER($AN174),$AN174=1,$X174=1),1,"")</f>
        <v/>
      </c>
      <c r="BU174" s="35" t="str">
        <f t="shared" si="5"/>
        <v/>
      </c>
    </row>
    <row r="175" spans="1:73" customFormat="1" x14ac:dyDescent="0.2">
      <c r="A175" s="1">
        <v>174</v>
      </c>
      <c r="B175" s="1">
        <v>0</v>
      </c>
      <c r="C175" s="1">
        <v>0</v>
      </c>
      <c r="D175" s="1">
        <v>0</v>
      </c>
      <c r="E175" s="2"/>
      <c r="F175">
        <v>174</v>
      </c>
      <c r="G175" t="s">
        <v>21</v>
      </c>
      <c r="H175" t="s">
        <v>22</v>
      </c>
      <c r="I175">
        <v>12</v>
      </c>
      <c r="J175">
        <v>28</v>
      </c>
      <c r="K175" s="31">
        <v>23</v>
      </c>
      <c r="L175">
        <v>3</v>
      </c>
      <c r="M175">
        <v>54</v>
      </c>
      <c r="N175">
        <v>22</v>
      </c>
      <c r="O175" s="2"/>
      <c r="X175" s="25"/>
      <c r="Y175" t="str">
        <f t="shared" si="4"/>
        <v>https://github.com/apigee-127/swagger-test-templates/commit/dc6036d946ae4a231e47c09cb4d6f193458f5531</v>
      </c>
      <c r="Z175" t="s">
        <v>365</v>
      </c>
      <c r="AA175" s="2"/>
      <c r="AR175" s="30" t="s">
        <v>365</v>
      </c>
      <c r="AS175" t="str">
        <f>IF(AND(ISNUMBER($AH175),$AH175=0,$R175=0),1,"")</f>
        <v/>
      </c>
      <c r="AT175" t="str">
        <f>IF(AND(ISNUMBER($AI175),$AI175=0,$S175=0),1,"")</f>
        <v/>
      </c>
      <c r="AU175" t="str">
        <f>IF(AND(ISNUMBER($AJ175),$AJ175=0,$T175=0),1,"")</f>
        <v/>
      </c>
      <c r="AV175" t="str">
        <f>IF(AND(ISNUMBER($AK175),$AK175=0,$U175=0),1,"")</f>
        <v/>
      </c>
      <c r="AW175" t="str">
        <f>IF(AND(ISNUMBER($AL175),$AL175=0,$V175=0),1,"")</f>
        <v/>
      </c>
      <c r="AX175" t="str">
        <f>IF(AND(ISNUMBER($AM175),$AM175=0,$W175=0),1,"")</f>
        <v/>
      </c>
      <c r="AY175" t="str">
        <f>IF(AND(ISNUMBER($AN175),$AN175=0,$X175=0),1,"")</f>
        <v/>
      </c>
      <c r="AZ175" s="1" t="str">
        <f>IF(AND(ISNUMBER($AH175),$AH175=0,$R175=1),1,"")</f>
        <v/>
      </c>
      <c r="BA175" s="1" t="str">
        <f>IF(AND(ISNUMBER($AI175),$AI175=0,$S175=1),1,"")</f>
        <v/>
      </c>
      <c r="BB175" s="1" t="str">
        <f>IF(AND(ISNUMBER($AJ175),$AJ175=0,$T175=1),1,"")</f>
        <v/>
      </c>
      <c r="BC175" s="1" t="str">
        <f>IF(AND(ISNUMBER($AK175),$AK175=0,$U175=1),1,"")</f>
        <v/>
      </c>
      <c r="BD175" s="1" t="str">
        <f>IF(AND(ISNUMBER($AL175),$AL175=0,$V175=1),1,"")</f>
        <v/>
      </c>
      <c r="BE175" s="1" t="str">
        <f>IF(AND(ISNUMBER($AM175),$AM175=0,$W175=1),1,"")</f>
        <v/>
      </c>
      <c r="BF175" s="1" t="str">
        <f>IF(AND(ISNUMBER($AN175),$AN175=0,$X175=1),1,"")</f>
        <v/>
      </c>
      <c r="BG175" t="str">
        <f>IF(AND(ISNUMBER($AH175),$AH175=1,$R175=0),1,"")</f>
        <v/>
      </c>
      <c r="BH175" t="str">
        <f>IF(AND(ISNUMBER($AI175),$AI175=1,$S175=0),1,"")</f>
        <v/>
      </c>
      <c r="BI175" t="str">
        <f>IF(AND(ISNUMBER($AJ175),$AJ175=1,$T175=0),1,"")</f>
        <v/>
      </c>
      <c r="BJ175" t="str">
        <f>IF(AND(ISNUMBER($AK175),$AK175=1,$U175=0),1,"")</f>
        <v/>
      </c>
      <c r="BK175" t="str">
        <f>IF(AND(ISNUMBER($AL175),$AL175=1,$V175=0),1,"")</f>
        <v/>
      </c>
      <c r="BL175" t="str">
        <f>IF(AND(ISNUMBER($AM175),$AM175=1,$W175=0),1,"")</f>
        <v/>
      </c>
      <c r="BM175" t="str">
        <f>IF(AND(ISNUMBER($AN175),$AN175=1,$X175=0),1,"")</f>
        <v/>
      </c>
      <c r="BN175" s="16" t="str">
        <f>IF(AND(ISNUMBER($AH175),$AH175=1,$R175=1),1,"")</f>
        <v/>
      </c>
      <c r="BO175" s="16" t="str">
        <f>IF(AND(ISNUMBER($AI175),$AI175=1,$S175=1),1,"")</f>
        <v/>
      </c>
      <c r="BP175" s="16" t="str">
        <f>IF(AND(ISNUMBER($AJ175),$AJ175=1,$T175=1),1,"")</f>
        <v/>
      </c>
      <c r="BQ175" s="16" t="str">
        <f>IF(AND(ISNUMBER($AK175),$AK175=1,$U175=1),1,"")</f>
        <v/>
      </c>
      <c r="BR175" s="16" t="str">
        <f>IF(AND(ISNUMBER($AL175),$AL175=1,$V175=1),1,"")</f>
        <v/>
      </c>
      <c r="BS175" s="16" t="str">
        <f>IF(AND(ISNUMBER($AM175),$AM175=1,$W175=1),1,"")</f>
        <v/>
      </c>
      <c r="BT175" s="16" t="str">
        <f>IF(AND(ISNUMBER($AN175),$AN175=1,$X175=1),1,"")</f>
        <v/>
      </c>
      <c r="BU175" s="35" t="str">
        <f t="shared" si="5"/>
        <v/>
      </c>
    </row>
    <row r="176" spans="1:73" customFormat="1" x14ac:dyDescent="0.2">
      <c r="A176" s="1">
        <v>175</v>
      </c>
      <c r="B176" s="1">
        <v>0</v>
      </c>
      <c r="C176" s="1">
        <v>0</v>
      </c>
      <c r="D176" s="1">
        <v>0</v>
      </c>
      <c r="E176" s="2"/>
      <c r="F176">
        <v>175</v>
      </c>
      <c r="G176" t="s">
        <v>21</v>
      </c>
      <c r="H176" t="s">
        <v>22</v>
      </c>
      <c r="I176">
        <v>12</v>
      </c>
      <c r="J176">
        <v>28</v>
      </c>
      <c r="K176" s="31">
        <v>23</v>
      </c>
      <c r="L176">
        <v>4</v>
      </c>
      <c r="M176">
        <v>54</v>
      </c>
      <c r="N176">
        <v>31</v>
      </c>
      <c r="O176" s="2"/>
      <c r="X176" s="25"/>
      <c r="Y176" t="str">
        <f t="shared" si="4"/>
        <v>https://github.com/apigee-127/swagger-test-templates/commit/dc6036d946ae4a231e47c09cb4d6f193458f5531</v>
      </c>
      <c r="Z176" t="s">
        <v>365</v>
      </c>
      <c r="AA176" s="2"/>
      <c r="AR176" s="30" t="s">
        <v>365</v>
      </c>
      <c r="AS176" t="str">
        <f>IF(AND(ISNUMBER($AH176),$AH176=0,$R176=0),1,"")</f>
        <v/>
      </c>
      <c r="AT176" t="str">
        <f>IF(AND(ISNUMBER($AI176),$AI176=0,$S176=0),1,"")</f>
        <v/>
      </c>
      <c r="AU176" t="str">
        <f>IF(AND(ISNUMBER($AJ176),$AJ176=0,$T176=0),1,"")</f>
        <v/>
      </c>
      <c r="AV176" t="str">
        <f>IF(AND(ISNUMBER($AK176),$AK176=0,$U176=0),1,"")</f>
        <v/>
      </c>
      <c r="AW176" t="str">
        <f>IF(AND(ISNUMBER($AL176),$AL176=0,$V176=0),1,"")</f>
        <v/>
      </c>
      <c r="AX176" t="str">
        <f>IF(AND(ISNUMBER($AM176),$AM176=0,$W176=0),1,"")</f>
        <v/>
      </c>
      <c r="AY176" t="str">
        <f>IF(AND(ISNUMBER($AN176),$AN176=0,$X176=0),1,"")</f>
        <v/>
      </c>
      <c r="AZ176" s="1" t="str">
        <f>IF(AND(ISNUMBER($AH176),$AH176=0,$R176=1),1,"")</f>
        <v/>
      </c>
      <c r="BA176" s="1" t="str">
        <f>IF(AND(ISNUMBER($AI176),$AI176=0,$S176=1),1,"")</f>
        <v/>
      </c>
      <c r="BB176" s="1" t="str">
        <f>IF(AND(ISNUMBER($AJ176),$AJ176=0,$T176=1),1,"")</f>
        <v/>
      </c>
      <c r="BC176" s="1" t="str">
        <f>IF(AND(ISNUMBER($AK176),$AK176=0,$U176=1),1,"")</f>
        <v/>
      </c>
      <c r="BD176" s="1" t="str">
        <f>IF(AND(ISNUMBER($AL176),$AL176=0,$V176=1),1,"")</f>
        <v/>
      </c>
      <c r="BE176" s="1" t="str">
        <f>IF(AND(ISNUMBER($AM176),$AM176=0,$W176=1),1,"")</f>
        <v/>
      </c>
      <c r="BF176" s="1" t="str">
        <f>IF(AND(ISNUMBER($AN176),$AN176=0,$X176=1),1,"")</f>
        <v/>
      </c>
      <c r="BG176" t="str">
        <f>IF(AND(ISNUMBER($AH176),$AH176=1,$R176=0),1,"")</f>
        <v/>
      </c>
      <c r="BH176" t="str">
        <f>IF(AND(ISNUMBER($AI176),$AI176=1,$S176=0),1,"")</f>
        <v/>
      </c>
      <c r="BI176" t="str">
        <f>IF(AND(ISNUMBER($AJ176),$AJ176=1,$T176=0),1,"")</f>
        <v/>
      </c>
      <c r="BJ176" t="str">
        <f>IF(AND(ISNUMBER($AK176),$AK176=1,$U176=0),1,"")</f>
        <v/>
      </c>
      <c r="BK176" t="str">
        <f>IF(AND(ISNUMBER($AL176),$AL176=1,$V176=0),1,"")</f>
        <v/>
      </c>
      <c r="BL176" t="str">
        <f>IF(AND(ISNUMBER($AM176),$AM176=1,$W176=0),1,"")</f>
        <v/>
      </c>
      <c r="BM176" t="str">
        <f>IF(AND(ISNUMBER($AN176),$AN176=1,$X176=0),1,"")</f>
        <v/>
      </c>
      <c r="BN176" s="16" t="str">
        <f>IF(AND(ISNUMBER($AH176),$AH176=1,$R176=1),1,"")</f>
        <v/>
      </c>
      <c r="BO176" s="16" t="str">
        <f>IF(AND(ISNUMBER($AI176),$AI176=1,$S176=1),1,"")</f>
        <v/>
      </c>
      <c r="BP176" s="16" t="str">
        <f>IF(AND(ISNUMBER($AJ176),$AJ176=1,$T176=1),1,"")</f>
        <v/>
      </c>
      <c r="BQ176" s="16" t="str">
        <f>IF(AND(ISNUMBER($AK176),$AK176=1,$U176=1),1,"")</f>
        <v/>
      </c>
      <c r="BR176" s="16" t="str">
        <f>IF(AND(ISNUMBER($AL176),$AL176=1,$V176=1),1,"")</f>
        <v/>
      </c>
      <c r="BS176" s="16" t="str">
        <f>IF(AND(ISNUMBER($AM176),$AM176=1,$W176=1),1,"")</f>
        <v/>
      </c>
      <c r="BT176" s="16" t="str">
        <f>IF(AND(ISNUMBER($AN176),$AN176=1,$X176=1),1,"")</f>
        <v/>
      </c>
      <c r="BU176" s="35" t="str">
        <f t="shared" si="5"/>
        <v/>
      </c>
    </row>
    <row r="177" spans="1:73" customFormat="1" x14ac:dyDescent="0.2">
      <c r="A177" s="1">
        <v>176</v>
      </c>
      <c r="B177" s="1">
        <v>1</v>
      </c>
      <c r="C177" s="1">
        <v>1</v>
      </c>
      <c r="D177" s="1">
        <v>0</v>
      </c>
      <c r="E177" s="2"/>
      <c r="F177">
        <v>176</v>
      </c>
      <c r="G177" t="s">
        <v>21</v>
      </c>
      <c r="H177" t="s">
        <v>22</v>
      </c>
      <c r="I177">
        <v>12</v>
      </c>
      <c r="J177">
        <v>28</v>
      </c>
      <c r="K177" s="31">
        <v>23</v>
      </c>
      <c r="L177">
        <v>5</v>
      </c>
      <c r="M177">
        <v>54</v>
      </c>
      <c r="N177">
        <v>40</v>
      </c>
      <c r="O177" s="2"/>
      <c r="R177">
        <v>0</v>
      </c>
      <c r="S177">
        <v>0</v>
      </c>
      <c r="T177">
        <v>0</v>
      </c>
      <c r="U177">
        <v>1</v>
      </c>
      <c r="V177">
        <v>1</v>
      </c>
      <c r="W177">
        <v>2</v>
      </c>
      <c r="X177" s="25">
        <v>0</v>
      </c>
      <c r="Y177" t="str">
        <f t="shared" si="4"/>
        <v>https://github.com/apigee-127/swagger-test-templates/commit/dc6036d946ae4a231e47c09cb4d6f193458f5531</v>
      </c>
      <c r="Z177" t="s">
        <v>365</v>
      </c>
      <c r="AA177" s="2"/>
      <c r="AR177" s="30" t="s">
        <v>365</v>
      </c>
      <c r="AS177" t="str">
        <f>IF(AND(ISNUMBER($AH177),$AH177=0,$R177=0),1,"")</f>
        <v/>
      </c>
      <c r="AT177" t="str">
        <f>IF(AND(ISNUMBER($AI177),$AI177=0,$S177=0),1,"")</f>
        <v/>
      </c>
      <c r="AU177" t="str">
        <f>IF(AND(ISNUMBER($AJ177),$AJ177=0,$T177=0),1,"")</f>
        <v/>
      </c>
      <c r="AV177" t="str">
        <f>IF(AND(ISNUMBER($AK177),$AK177=0,$U177=0),1,"")</f>
        <v/>
      </c>
      <c r="AW177" t="str">
        <f>IF(AND(ISNUMBER($AL177),$AL177=0,$V177=0),1,"")</f>
        <v/>
      </c>
      <c r="AX177" t="str">
        <f>IF(AND(ISNUMBER($AM177),$AM177=0,$W177=0),1,"")</f>
        <v/>
      </c>
      <c r="AY177" t="str">
        <f>IF(AND(ISNUMBER($AN177),$AN177=0,$X177=0),1,"")</f>
        <v/>
      </c>
      <c r="AZ177" s="1" t="str">
        <f>IF(AND(ISNUMBER($AH177),$AH177=0,$R177=1),1,"")</f>
        <v/>
      </c>
      <c r="BA177" s="1" t="str">
        <f>IF(AND(ISNUMBER($AI177),$AI177=0,$S177=1),1,"")</f>
        <v/>
      </c>
      <c r="BB177" s="1" t="str">
        <f>IF(AND(ISNUMBER($AJ177),$AJ177=0,$T177=1),1,"")</f>
        <v/>
      </c>
      <c r="BC177" s="1" t="str">
        <f>IF(AND(ISNUMBER($AK177),$AK177=0,$U177=1),1,"")</f>
        <v/>
      </c>
      <c r="BD177" s="1" t="str">
        <f>IF(AND(ISNUMBER($AL177),$AL177=0,$V177=1),1,"")</f>
        <v/>
      </c>
      <c r="BE177" s="1" t="str">
        <f>IF(AND(ISNUMBER($AM177),$AM177=0,$W177=1),1,"")</f>
        <v/>
      </c>
      <c r="BF177" s="1" t="str">
        <f>IF(AND(ISNUMBER($AN177),$AN177=0,$X177=1),1,"")</f>
        <v/>
      </c>
      <c r="BG177" t="str">
        <f>IF(AND(ISNUMBER($AH177),$AH177=1,$R177=0),1,"")</f>
        <v/>
      </c>
      <c r="BH177" t="str">
        <f>IF(AND(ISNUMBER($AI177),$AI177=1,$S177=0),1,"")</f>
        <v/>
      </c>
      <c r="BI177" t="str">
        <f>IF(AND(ISNUMBER($AJ177),$AJ177=1,$T177=0),1,"")</f>
        <v/>
      </c>
      <c r="BJ177" t="str">
        <f>IF(AND(ISNUMBER($AK177),$AK177=1,$U177=0),1,"")</f>
        <v/>
      </c>
      <c r="BK177" t="str">
        <f>IF(AND(ISNUMBER($AL177),$AL177=1,$V177=0),1,"")</f>
        <v/>
      </c>
      <c r="BL177" t="str">
        <f>IF(AND(ISNUMBER($AM177),$AM177=1,$W177=0),1,"")</f>
        <v/>
      </c>
      <c r="BM177" t="str">
        <f>IF(AND(ISNUMBER($AN177),$AN177=1,$X177=0),1,"")</f>
        <v/>
      </c>
      <c r="BN177" s="16" t="str">
        <f>IF(AND(ISNUMBER($AH177),$AH177=1,$R177=1),1,"")</f>
        <v/>
      </c>
      <c r="BO177" s="16" t="str">
        <f>IF(AND(ISNUMBER($AI177),$AI177=1,$S177=1),1,"")</f>
        <v/>
      </c>
      <c r="BP177" s="16" t="str">
        <f>IF(AND(ISNUMBER($AJ177),$AJ177=1,$T177=1),1,"")</f>
        <v/>
      </c>
      <c r="BQ177" s="16" t="str">
        <f>IF(AND(ISNUMBER($AK177),$AK177=1,$U177=1),1,"")</f>
        <v/>
      </c>
      <c r="BR177" s="16" t="str">
        <f>IF(AND(ISNUMBER($AL177),$AL177=1,$V177=1),1,"")</f>
        <v/>
      </c>
      <c r="BS177" s="16" t="str">
        <f>IF(AND(ISNUMBER($AM177),$AM177=1,$W177=1),1,"")</f>
        <v/>
      </c>
      <c r="BT177" s="16" t="str">
        <f>IF(AND(ISNUMBER($AN177),$AN177=1,$X177=1),1,"")</f>
        <v/>
      </c>
      <c r="BU177" s="35" t="str">
        <f t="shared" si="5"/>
        <v/>
      </c>
    </row>
    <row r="178" spans="1:73" customFormat="1" x14ac:dyDescent="0.2">
      <c r="A178" s="1">
        <v>177</v>
      </c>
      <c r="B178" s="1">
        <v>0</v>
      </c>
      <c r="C178" s="1">
        <v>0</v>
      </c>
      <c r="D178" s="1">
        <v>0</v>
      </c>
      <c r="E178" s="2"/>
      <c r="F178">
        <v>177</v>
      </c>
      <c r="G178" t="s">
        <v>21</v>
      </c>
      <c r="H178" t="s">
        <v>22</v>
      </c>
      <c r="I178">
        <v>12</v>
      </c>
      <c r="J178">
        <v>28</v>
      </c>
      <c r="K178" s="31">
        <v>23</v>
      </c>
      <c r="L178">
        <v>6</v>
      </c>
      <c r="M178">
        <v>54</v>
      </c>
      <c r="N178">
        <v>49</v>
      </c>
      <c r="O178" s="2"/>
      <c r="X178" s="25"/>
      <c r="Y178" t="str">
        <f t="shared" si="4"/>
        <v>https://github.com/apigee-127/swagger-test-templates/commit/dc6036d946ae4a231e47c09cb4d6f193458f5531</v>
      </c>
      <c r="Z178" t="s">
        <v>365</v>
      </c>
      <c r="AA178" s="2"/>
      <c r="AR178" s="30" t="s">
        <v>365</v>
      </c>
      <c r="AS178" t="str">
        <f>IF(AND(ISNUMBER($AH178),$AH178=0,$R178=0),1,"")</f>
        <v/>
      </c>
      <c r="AT178" t="str">
        <f>IF(AND(ISNUMBER($AI178),$AI178=0,$S178=0),1,"")</f>
        <v/>
      </c>
      <c r="AU178" t="str">
        <f>IF(AND(ISNUMBER($AJ178),$AJ178=0,$T178=0),1,"")</f>
        <v/>
      </c>
      <c r="AV178" t="str">
        <f>IF(AND(ISNUMBER($AK178),$AK178=0,$U178=0),1,"")</f>
        <v/>
      </c>
      <c r="AW178" t="str">
        <f>IF(AND(ISNUMBER($AL178),$AL178=0,$V178=0),1,"")</f>
        <v/>
      </c>
      <c r="AX178" t="str">
        <f>IF(AND(ISNUMBER($AM178),$AM178=0,$W178=0),1,"")</f>
        <v/>
      </c>
      <c r="AY178" t="str">
        <f>IF(AND(ISNUMBER($AN178),$AN178=0,$X178=0),1,"")</f>
        <v/>
      </c>
      <c r="AZ178" s="1" t="str">
        <f>IF(AND(ISNUMBER($AH178),$AH178=0,$R178=1),1,"")</f>
        <v/>
      </c>
      <c r="BA178" s="1" t="str">
        <f>IF(AND(ISNUMBER($AI178),$AI178=0,$S178=1),1,"")</f>
        <v/>
      </c>
      <c r="BB178" s="1" t="str">
        <f>IF(AND(ISNUMBER($AJ178),$AJ178=0,$T178=1),1,"")</f>
        <v/>
      </c>
      <c r="BC178" s="1" t="str">
        <f>IF(AND(ISNUMBER($AK178),$AK178=0,$U178=1),1,"")</f>
        <v/>
      </c>
      <c r="BD178" s="1" t="str">
        <f>IF(AND(ISNUMBER($AL178),$AL178=0,$V178=1),1,"")</f>
        <v/>
      </c>
      <c r="BE178" s="1" t="str">
        <f>IF(AND(ISNUMBER($AM178),$AM178=0,$W178=1),1,"")</f>
        <v/>
      </c>
      <c r="BF178" s="1" t="str">
        <f>IF(AND(ISNUMBER($AN178),$AN178=0,$X178=1),1,"")</f>
        <v/>
      </c>
      <c r="BG178" t="str">
        <f>IF(AND(ISNUMBER($AH178),$AH178=1,$R178=0),1,"")</f>
        <v/>
      </c>
      <c r="BH178" t="str">
        <f>IF(AND(ISNUMBER($AI178),$AI178=1,$S178=0),1,"")</f>
        <v/>
      </c>
      <c r="BI178" t="str">
        <f>IF(AND(ISNUMBER($AJ178),$AJ178=1,$T178=0),1,"")</f>
        <v/>
      </c>
      <c r="BJ178" t="str">
        <f>IF(AND(ISNUMBER($AK178),$AK178=1,$U178=0),1,"")</f>
        <v/>
      </c>
      <c r="BK178" t="str">
        <f>IF(AND(ISNUMBER($AL178),$AL178=1,$V178=0),1,"")</f>
        <v/>
      </c>
      <c r="BL178" t="str">
        <f>IF(AND(ISNUMBER($AM178),$AM178=1,$W178=0),1,"")</f>
        <v/>
      </c>
      <c r="BM178" t="str">
        <f>IF(AND(ISNUMBER($AN178),$AN178=1,$X178=0),1,"")</f>
        <v/>
      </c>
      <c r="BN178" s="16" t="str">
        <f>IF(AND(ISNUMBER($AH178),$AH178=1,$R178=1),1,"")</f>
        <v/>
      </c>
      <c r="BO178" s="16" t="str">
        <f>IF(AND(ISNUMBER($AI178),$AI178=1,$S178=1),1,"")</f>
        <v/>
      </c>
      <c r="BP178" s="16" t="str">
        <f>IF(AND(ISNUMBER($AJ178),$AJ178=1,$T178=1),1,"")</f>
        <v/>
      </c>
      <c r="BQ178" s="16" t="str">
        <f>IF(AND(ISNUMBER($AK178),$AK178=1,$U178=1),1,"")</f>
        <v/>
      </c>
      <c r="BR178" s="16" t="str">
        <f>IF(AND(ISNUMBER($AL178),$AL178=1,$V178=1),1,"")</f>
        <v/>
      </c>
      <c r="BS178" s="16" t="str">
        <f>IF(AND(ISNUMBER($AM178),$AM178=1,$W178=1),1,"")</f>
        <v/>
      </c>
      <c r="BT178" s="16" t="str">
        <f>IF(AND(ISNUMBER($AN178),$AN178=1,$X178=1),1,"")</f>
        <v/>
      </c>
      <c r="BU178" s="35" t="str">
        <f t="shared" si="5"/>
        <v/>
      </c>
    </row>
    <row r="179" spans="1:73" customFormat="1" x14ac:dyDescent="0.2">
      <c r="A179" s="1">
        <v>178</v>
      </c>
      <c r="B179" s="1">
        <v>0</v>
      </c>
      <c r="C179" s="1">
        <v>0</v>
      </c>
      <c r="D179" s="1">
        <v>0</v>
      </c>
      <c r="E179" s="2"/>
      <c r="F179">
        <v>178</v>
      </c>
      <c r="G179" t="s">
        <v>21</v>
      </c>
      <c r="H179" t="s">
        <v>22</v>
      </c>
      <c r="I179">
        <v>12</v>
      </c>
      <c r="J179">
        <v>28</v>
      </c>
      <c r="K179" s="31">
        <v>24</v>
      </c>
      <c r="L179">
        <v>1</v>
      </c>
      <c r="M179">
        <v>54</v>
      </c>
      <c r="N179">
        <v>4</v>
      </c>
      <c r="O179" s="2"/>
      <c r="X179" s="25"/>
      <c r="Y179" t="str">
        <f t="shared" si="4"/>
        <v>https://github.com/apigee-127/swagger-test-templates/commit/dc6036d946ae4a231e47c09cb4d6f193458f5531</v>
      </c>
      <c r="Z179" t="s">
        <v>365</v>
      </c>
      <c r="AA179" s="2"/>
      <c r="AR179" s="30" t="s">
        <v>365</v>
      </c>
      <c r="AS179" t="str">
        <f>IF(AND(ISNUMBER($AH179),$AH179=0,$R179=0),1,"")</f>
        <v/>
      </c>
      <c r="AT179" t="str">
        <f>IF(AND(ISNUMBER($AI179),$AI179=0,$S179=0),1,"")</f>
        <v/>
      </c>
      <c r="AU179" t="str">
        <f>IF(AND(ISNUMBER($AJ179),$AJ179=0,$T179=0),1,"")</f>
        <v/>
      </c>
      <c r="AV179" t="str">
        <f>IF(AND(ISNUMBER($AK179),$AK179=0,$U179=0),1,"")</f>
        <v/>
      </c>
      <c r="AW179" t="str">
        <f>IF(AND(ISNUMBER($AL179),$AL179=0,$V179=0),1,"")</f>
        <v/>
      </c>
      <c r="AX179" t="str">
        <f>IF(AND(ISNUMBER($AM179),$AM179=0,$W179=0),1,"")</f>
        <v/>
      </c>
      <c r="AY179" t="str">
        <f>IF(AND(ISNUMBER($AN179),$AN179=0,$X179=0),1,"")</f>
        <v/>
      </c>
      <c r="AZ179" s="1" t="str">
        <f>IF(AND(ISNUMBER($AH179),$AH179=0,$R179=1),1,"")</f>
        <v/>
      </c>
      <c r="BA179" s="1" t="str">
        <f>IF(AND(ISNUMBER($AI179),$AI179=0,$S179=1),1,"")</f>
        <v/>
      </c>
      <c r="BB179" s="1" t="str">
        <f>IF(AND(ISNUMBER($AJ179),$AJ179=0,$T179=1),1,"")</f>
        <v/>
      </c>
      <c r="BC179" s="1" t="str">
        <f>IF(AND(ISNUMBER($AK179),$AK179=0,$U179=1),1,"")</f>
        <v/>
      </c>
      <c r="BD179" s="1" t="str">
        <f>IF(AND(ISNUMBER($AL179),$AL179=0,$V179=1),1,"")</f>
        <v/>
      </c>
      <c r="BE179" s="1" t="str">
        <f>IF(AND(ISNUMBER($AM179),$AM179=0,$W179=1),1,"")</f>
        <v/>
      </c>
      <c r="BF179" s="1" t="str">
        <f>IF(AND(ISNUMBER($AN179),$AN179=0,$X179=1),1,"")</f>
        <v/>
      </c>
      <c r="BG179" t="str">
        <f>IF(AND(ISNUMBER($AH179),$AH179=1,$R179=0),1,"")</f>
        <v/>
      </c>
      <c r="BH179" t="str">
        <f>IF(AND(ISNUMBER($AI179),$AI179=1,$S179=0),1,"")</f>
        <v/>
      </c>
      <c r="BI179" t="str">
        <f>IF(AND(ISNUMBER($AJ179),$AJ179=1,$T179=0),1,"")</f>
        <v/>
      </c>
      <c r="BJ179" t="str">
        <f>IF(AND(ISNUMBER($AK179),$AK179=1,$U179=0),1,"")</f>
        <v/>
      </c>
      <c r="BK179" t="str">
        <f>IF(AND(ISNUMBER($AL179),$AL179=1,$V179=0),1,"")</f>
        <v/>
      </c>
      <c r="BL179" t="str">
        <f>IF(AND(ISNUMBER($AM179),$AM179=1,$W179=0),1,"")</f>
        <v/>
      </c>
      <c r="BM179" t="str">
        <f>IF(AND(ISNUMBER($AN179),$AN179=1,$X179=0),1,"")</f>
        <v/>
      </c>
      <c r="BN179" s="16" t="str">
        <f>IF(AND(ISNUMBER($AH179),$AH179=1,$R179=1),1,"")</f>
        <v/>
      </c>
      <c r="BO179" s="16" t="str">
        <f>IF(AND(ISNUMBER($AI179),$AI179=1,$S179=1),1,"")</f>
        <v/>
      </c>
      <c r="BP179" s="16" t="str">
        <f>IF(AND(ISNUMBER($AJ179),$AJ179=1,$T179=1),1,"")</f>
        <v/>
      </c>
      <c r="BQ179" s="16" t="str">
        <f>IF(AND(ISNUMBER($AK179),$AK179=1,$U179=1),1,"")</f>
        <v/>
      </c>
      <c r="BR179" s="16" t="str">
        <f>IF(AND(ISNUMBER($AL179),$AL179=1,$V179=1),1,"")</f>
        <v/>
      </c>
      <c r="BS179" s="16" t="str">
        <f>IF(AND(ISNUMBER($AM179),$AM179=1,$W179=1),1,"")</f>
        <v/>
      </c>
      <c r="BT179" s="16" t="str">
        <f>IF(AND(ISNUMBER($AN179),$AN179=1,$X179=1),1,"")</f>
        <v/>
      </c>
      <c r="BU179" s="35" t="str">
        <f t="shared" si="5"/>
        <v/>
      </c>
    </row>
    <row r="180" spans="1:73" customFormat="1" x14ac:dyDescent="0.2">
      <c r="A180" s="1">
        <v>179</v>
      </c>
      <c r="B180" s="1">
        <v>0</v>
      </c>
      <c r="C180" s="1">
        <v>0</v>
      </c>
      <c r="D180" s="1">
        <v>0</v>
      </c>
      <c r="E180" s="2"/>
      <c r="F180">
        <v>179</v>
      </c>
      <c r="G180" t="s">
        <v>21</v>
      </c>
      <c r="H180" t="s">
        <v>22</v>
      </c>
      <c r="I180">
        <v>12</v>
      </c>
      <c r="J180">
        <v>28</v>
      </c>
      <c r="K180" s="31">
        <v>24</v>
      </c>
      <c r="L180">
        <v>2</v>
      </c>
      <c r="M180">
        <v>54</v>
      </c>
      <c r="N180">
        <v>13</v>
      </c>
      <c r="O180" s="2"/>
      <c r="X180" s="25"/>
      <c r="Y180" t="str">
        <f t="shared" si="4"/>
        <v>https://github.com/apigee-127/swagger-test-templates/commit/dc6036d946ae4a231e47c09cb4d6f193458f5531</v>
      </c>
      <c r="Z180" t="s">
        <v>365</v>
      </c>
      <c r="AA180" s="2"/>
      <c r="AR180" s="30" t="s">
        <v>365</v>
      </c>
      <c r="AS180" t="str">
        <f>IF(AND(ISNUMBER($AH180),$AH180=0,$R180=0),1,"")</f>
        <v/>
      </c>
      <c r="AT180" t="str">
        <f>IF(AND(ISNUMBER($AI180),$AI180=0,$S180=0),1,"")</f>
        <v/>
      </c>
      <c r="AU180" t="str">
        <f>IF(AND(ISNUMBER($AJ180),$AJ180=0,$T180=0),1,"")</f>
        <v/>
      </c>
      <c r="AV180" t="str">
        <f>IF(AND(ISNUMBER($AK180),$AK180=0,$U180=0),1,"")</f>
        <v/>
      </c>
      <c r="AW180" t="str">
        <f>IF(AND(ISNUMBER($AL180),$AL180=0,$V180=0),1,"")</f>
        <v/>
      </c>
      <c r="AX180" t="str">
        <f>IF(AND(ISNUMBER($AM180),$AM180=0,$W180=0),1,"")</f>
        <v/>
      </c>
      <c r="AY180" t="str">
        <f>IF(AND(ISNUMBER($AN180),$AN180=0,$X180=0),1,"")</f>
        <v/>
      </c>
      <c r="AZ180" s="1" t="str">
        <f>IF(AND(ISNUMBER($AH180),$AH180=0,$R180=1),1,"")</f>
        <v/>
      </c>
      <c r="BA180" s="1" t="str">
        <f>IF(AND(ISNUMBER($AI180),$AI180=0,$S180=1),1,"")</f>
        <v/>
      </c>
      <c r="BB180" s="1" t="str">
        <f>IF(AND(ISNUMBER($AJ180),$AJ180=0,$T180=1),1,"")</f>
        <v/>
      </c>
      <c r="BC180" s="1" t="str">
        <f>IF(AND(ISNUMBER($AK180),$AK180=0,$U180=1),1,"")</f>
        <v/>
      </c>
      <c r="BD180" s="1" t="str">
        <f>IF(AND(ISNUMBER($AL180),$AL180=0,$V180=1),1,"")</f>
        <v/>
      </c>
      <c r="BE180" s="1" t="str">
        <f>IF(AND(ISNUMBER($AM180),$AM180=0,$W180=1),1,"")</f>
        <v/>
      </c>
      <c r="BF180" s="1" t="str">
        <f>IF(AND(ISNUMBER($AN180),$AN180=0,$X180=1),1,"")</f>
        <v/>
      </c>
      <c r="BG180" t="str">
        <f>IF(AND(ISNUMBER($AH180),$AH180=1,$R180=0),1,"")</f>
        <v/>
      </c>
      <c r="BH180" t="str">
        <f>IF(AND(ISNUMBER($AI180),$AI180=1,$S180=0),1,"")</f>
        <v/>
      </c>
      <c r="BI180" t="str">
        <f>IF(AND(ISNUMBER($AJ180),$AJ180=1,$T180=0),1,"")</f>
        <v/>
      </c>
      <c r="BJ180" t="str">
        <f>IF(AND(ISNUMBER($AK180),$AK180=1,$U180=0),1,"")</f>
        <v/>
      </c>
      <c r="BK180" t="str">
        <f>IF(AND(ISNUMBER($AL180),$AL180=1,$V180=0),1,"")</f>
        <v/>
      </c>
      <c r="BL180" t="str">
        <f>IF(AND(ISNUMBER($AM180),$AM180=1,$W180=0),1,"")</f>
        <v/>
      </c>
      <c r="BM180" t="str">
        <f>IF(AND(ISNUMBER($AN180),$AN180=1,$X180=0),1,"")</f>
        <v/>
      </c>
      <c r="BN180" s="16" t="str">
        <f>IF(AND(ISNUMBER($AH180),$AH180=1,$R180=1),1,"")</f>
        <v/>
      </c>
      <c r="BO180" s="16" t="str">
        <f>IF(AND(ISNUMBER($AI180),$AI180=1,$S180=1),1,"")</f>
        <v/>
      </c>
      <c r="BP180" s="16" t="str">
        <f>IF(AND(ISNUMBER($AJ180),$AJ180=1,$T180=1),1,"")</f>
        <v/>
      </c>
      <c r="BQ180" s="16" t="str">
        <f>IF(AND(ISNUMBER($AK180),$AK180=1,$U180=1),1,"")</f>
        <v/>
      </c>
      <c r="BR180" s="16" t="str">
        <f>IF(AND(ISNUMBER($AL180),$AL180=1,$V180=1),1,"")</f>
        <v/>
      </c>
      <c r="BS180" s="16" t="str">
        <f>IF(AND(ISNUMBER($AM180),$AM180=1,$W180=1),1,"")</f>
        <v/>
      </c>
      <c r="BT180" s="16" t="str">
        <f>IF(AND(ISNUMBER($AN180),$AN180=1,$X180=1),1,"")</f>
        <v/>
      </c>
      <c r="BU180" s="35" t="str">
        <f t="shared" si="5"/>
        <v/>
      </c>
    </row>
    <row r="181" spans="1:73" customFormat="1" x14ac:dyDescent="0.2">
      <c r="A181" s="1">
        <v>180</v>
      </c>
      <c r="B181" s="1">
        <v>1</v>
      </c>
      <c r="C181" s="1">
        <v>0</v>
      </c>
      <c r="D181" s="1">
        <v>0</v>
      </c>
      <c r="E181" s="2"/>
      <c r="F181">
        <v>180</v>
      </c>
      <c r="G181" t="s">
        <v>21</v>
      </c>
      <c r="H181" t="s">
        <v>22</v>
      </c>
      <c r="I181">
        <v>12</v>
      </c>
      <c r="J181">
        <v>28</v>
      </c>
      <c r="K181" s="31">
        <v>24</v>
      </c>
      <c r="L181">
        <v>3</v>
      </c>
      <c r="M181">
        <v>54</v>
      </c>
      <c r="N181">
        <v>22</v>
      </c>
      <c r="O181" s="2"/>
      <c r="R181">
        <v>0</v>
      </c>
      <c r="S181">
        <v>0</v>
      </c>
      <c r="T181">
        <v>0</v>
      </c>
      <c r="U181">
        <v>1</v>
      </c>
      <c r="V181">
        <v>1</v>
      </c>
      <c r="W181">
        <v>2</v>
      </c>
      <c r="X181" s="25">
        <v>0</v>
      </c>
      <c r="Y181" t="str">
        <f t="shared" si="4"/>
        <v>https://github.com/apigee-127/swagger-test-templates/commit/dc6036d946ae4a231e47c09cb4d6f193458f5531</v>
      </c>
      <c r="Z181" t="s">
        <v>365</v>
      </c>
      <c r="AA181" s="2"/>
      <c r="AR181" s="30" t="s">
        <v>365</v>
      </c>
      <c r="AS181" t="str">
        <f>IF(AND(ISNUMBER($AH181),$AH181=0,$R181=0),1,"")</f>
        <v/>
      </c>
      <c r="AT181" t="str">
        <f>IF(AND(ISNUMBER($AI181),$AI181=0,$S181=0),1,"")</f>
        <v/>
      </c>
      <c r="AU181" t="str">
        <f>IF(AND(ISNUMBER($AJ181),$AJ181=0,$T181=0),1,"")</f>
        <v/>
      </c>
      <c r="AV181" t="str">
        <f>IF(AND(ISNUMBER($AK181),$AK181=0,$U181=0),1,"")</f>
        <v/>
      </c>
      <c r="AW181" t="str">
        <f>IF(AND(ISNUMBER($AL181),$AL181=0,$V181=0),1,"")</f>
        <v/>
      </c>
      <c r="AX181" t="str">
        <f>IF(AND(ISNUMBER($AM181),$AM181=0,$W181=0),1,"")</f>
        <v/>
      </c>
      <c r="AY181" t="str">
        <f>IF(AND(ISNUMBER($AN181),$AN181=0,$X181=0),1,"")</f>
        <v/>
      </c>
      <c r="AZ181" s="1" t="str">
        <f>IF(AND(ISNUMBER($AH181),$AH181=0,$R181=1),1,"")</f>
        <v/>
      </c>
      <c r="BA181" s="1" t="str">
        <f>IF(AND(ISNUMBER($AI181),$AI181=0,$S181=1),1,"")</f>
        <v/>
      </c>
      <c r="BB181" s="1" t="str">
        <f>IF(AND(ISNUMBER($AJ181),$AJ181=0,$T181=1),1,"")</f>
        <v/>
      </c>
      <c r="BC181" s="1" t="str">
        <f>IF(AND(ISNUMBER($AK181),$AK181=0,$U181=1),1,"")</f>
        <v/>
      </c>
      <c r="BD181" s="1" t="str">
        <f>IF(AND(ISNUMBER($AL181),$AL181=0,$V181=1),1,"")</f>
        <v/>
      </c>
      <c r="BE181" s="1" t="str">
        <f>IF(AND(ISNUMBER($AM181),$AM181=0,$W181=1),1,"")</f>
        <v/>
      </c>
      <c r="BF181" s="1" t="str">
        <f>IF(AND(ISNUMBER($AN181),$AN181=0,$X181=1),1,"")</f>
        <v/>
      </c>
      <c r="BG181" t="str">
        <f>IF(AND(ISNUMBER($AH181),$AH181=1,$R181=0),1,"")</f>
        <v/>
      </c>
      <c r="BH181" t="str">
        <f>IF(AND(ISNUMBER($AI181),$AI181=1,$S181=0),1,"")</f>
        <v/>
      </c>
      <c r="BI181" t="str">
        <f>IF(AND(ISNUMBER($AJ181),$AJ181=1,$T181=0),1,"")</f>
        <v/>
      </c>
      <c r="BJ181" t="str">
        <f>IF(AND(ISNUMBER($AK181),$AK181=1,$U181=0),1,"")</f>
        <v/>
      </c>
      <c r="BK181" t="str">
        <f>IF(AND(ISNUMBER($AL181),$AL181=1,$V181=0),1,"")</f>
        <v/>
      </c>
      <c r="BL181" t="str">
        <f>IF(AND(ISNUMBER($AM181),$AM181=1,$W181=0),1,"")</f>
        <v/>
      </c>
      <c r="BM181" t="str">
        <f>IF(AND(ISNUMBER($AN181),$AN181=1,$X181=0),1,"")</f>
        <v/>
      </c>
      <c r="BN181" s="16" t="str">
        <f>IF(AND(ISNUMBER($AH181),$AH181=1,$R181=1),1,"")</f>
        <v/>
      </c>
      <c r="BO181" s="16" t="str">
        <f>IF(AND(ISNUMBER($AI181),$AI181=1,$S181=1),1,"")</f>
        <v/>
      </c>
      <c r="BP181" s="16" t="str">
        <f>IF(AND(ISNUMBER($AJ181),$AJ181=1,$T181=1),1,"")</f>
        <v/>
      </c>
      <c r="BQ181" s="16" t="str">
        <f>IF(AND(ISNUMBER($AK181),$AK181=1,$U181=1),1,"")</f>
        <v/>
      </c>
      <c r="BR181" s="16" t="str">
        <f>IF(AND(ISNUMBER($AL181),$AL181=1,$V181=1),1,"")</f>
        <v/>
      </c>
      <c r="BS181" s="16" t="str">
        <f>IF(AND(ISNUMBER($AM181),$AM181=1,$W181=1),1,"")</f>
        <v/>
      </c>
      <c r="BT181" s="16" t="str">
        <f>IF(AND(ISNUMBER($AN181),$AN181=1,$X181=1),1,"")</f>
        <v/>
      </c>
      <c r="BU181" s="35" t="str">
        <f t="shared" si="5"/>
        <v/>
      </c>
    </row>
    <row r="182" spans="1:73" customFormat="1" x14ac:dyDescent="0.2">
      <c r="A182" s="1">
        <v>181</v>
      </c>
      <c r="B182" s="1">
        <v>0</v>
      </c>
      <c r="C182" s="1">
        <v>0</v>
      </c>
      <c r="D182" s="1">
        <v>0</v>
      </c>
      <c r="E182" s="2"/>
      <c r="F182">
        <v>181</v>
      </c>
      <c r="G182" t="s">
        <v>21</v>
      </c>
      <c r="H182" t="s">
        <v>22</v>
      </c>
      <c r="I182">
        <v>12</v>
      </c>
      <c r="J182">
        <v>28</v>
      </c>
      <c r="K182" s="31">
        <v>24</v>
      </c>
      <c r="L182">
        <v>4</v>
      </c>
      <c r="M182">
        <v>54</v>
      </c>
      <c r="N182">
        <v>31</v>
      </c>
      <c r="O182" s="2"/>
      <c r="X182" s="25"/>
      <c r="Y182" t="str">
        <f t="shared" si="4"/>
        <v>https://github.com/apigee-127/swagger-test-templates/commit/dc6036d946ae4a231e47c09cb4d6f193458f5531</v>
      </c>
      <c r="Z182" t="s">
        <v>365</v>
      </c>
      <c r="AA182" s="2"/>
      <c r="AR182" s="30" t="s">
        <v>365</v>
      </c>
      <c r="AS182" t="str">
        <f>IF(AND(ISNUMBER($AH182),$AH182=0,$R182=0),1,"")</f>
        <v/>
      </c>
      <c r="AT182" t="str">
        <f>IF(AND(ISNUMBER($AI182),$AI182=0,$S182=0),1,"")</f>
        <v/>
      </c>
      <c r="AU182" t="str">
        <f>IF(AND(ISNUMBER($AJ182),$AJ182=0,$T182=0),1,"")</f>
        <v/>
      </c>
      <c r="AV182" t="str">
        <f>IF(AND(ISNUMBER($AK182),$AK182=0,$U182=0),1,"")</f>
        <v/>
      </c>
      <c r="AW182" t="str">
        <f>IF(AND(ISNUMBER($AL182),$AL182=0,$V182=0),1,"")</f>
        <v/>
      </c>
      <c r="AX182" t="str">
        <f>IF(AND(ISNUMBER($AM182),$AM182=0,$W182=0),1,"")</f>
        <v/>
      </c>
      <c r="AY182" t="str">
        <f>IF(AND(ISNUMBER($AN182),$AN182=0,$X182=0),1,"")</f>
        <v/>
      </c>
      <c r="AZ182" s="1" t="str">
        <f>IF(AND(ISNUMBER($AH182),$AH182=0,$R182=1),1,"")</f>
        <v/>
      </c>
      <c r="BA182" s="1" t="str">
        <f>IF(AND(ISNUMBER($AI182),$AI182=0,$S182=1),1,"")</f>
        <v/>
      </c>
      <c r="BB182" s="1" t="str">
        <f>IF(AND(ISNUMBER($AJ182),$AJ182=0,$T182=1),1,"")</f>
        <v/>
      </c>
      <c r="BC182" s="1" t="str">
        <f>IF(AND(ISNUMBER($AK182),$AK182=0,$U182=1),1,"")</f>
        <v/>
      </c>
      <c r="BD182" s="1" t="str">
        <f>IF(AND(ISNUMBER($AL182),$AL182=0,$V182=1),1,"")</f>
        <v/>
      </c>
      <c r="BE182" s="1" t="str">
        <f>IF(AND(ISNUMBER($AM182),$AM182=0,$W182=1),1,"")</f>
        <v/>
      </c>
      <c r="BF182" s="1" t="str">
        <f>IF(AND(ISNUMBER($AN182),$AN182=0,$X182=1),1,"")</f>
        <v/>
      </c>
      <c r="BG182" t="str">
        <f>IF(AND(ISNUMBER($AH182),$AH182=1,$R182=0),1,"")</f>
        <v/>
      </c>
      <c r="BH182" t="str">
        <f>IF(AND(ISNUMBER($AI182),$AI182=1,$S182=0),1,"")</f>
        <v/>
      </c>
      <c r="BI182" t="str">
        <f>IF(AND(ISNUMBER($AJ182),$AJ182=1,$T182=0),1,"")</f>
        <v/>
      </c>
      <c r="BJ182" t="str">
        <f>IF(AND(ISNUMBER($AK182),$AK182=1,$U182=0),1,"")</f>
        <v/>
      </c>
      <c r="BK182" t="str">
        <f>IF(AND(ISNUMBER($AL182),$AL182=1,$V182=0),1,"")</f>
        <v/>
      </c>
      <c r="BL182" t="str">
        <f>IF(AND(ISNUMBER($AM182),$AM182=1,$W182=0),1,"")</f>
        <v/>
      </c>
      <c r="BM182" t="str">
        <f>IF(AND(ISNUMBER($AN182),$AN182=1,$X182=0),1,"")</f>
        <v/>
      </c>
      <c r="BN182" s="16" t="str">
        <f>IF(AND(ISNUMBER($AH182),$AH182=1,$R182=1),1,"")</f>
        <v/>
      </c>
      <c r="BO182" s="16" t="str">
        <f>IF(AND(ISNUMBER($AI182),$AI182=1,$S182=1),1,"")</f>
        <v/>
      </c>
      <c r="BP182" s="16" t="str">
        <f>IF(AND(ISNUMBER($AJ182),$AJ182=1,$T182=1),1,"")</f>
        <v/>
      </c>
      <c r="BQ182" s="16" t="str">
        <f>IF(AND(ISNUMBER($AK182),$AK182=1,$U182=1),1,"")</f>
        <v/>
      </c>
      <c r="BR182" s="16" t="str">
        <f>IF(AND(ISNUMBER($AL182),$AL182=1,$V182=1),1,"")</f>
        <v/>
      </c>
      <c r="BS182" s="16" t="str">
        <f>IF(AND(ISNUMBER($AM182),$AM182=1,$W182=1),1,"")</f>
        <v/>
      </c>
      <c r="BT182" s="16" t="str">
        <f>IF(AND(ISNUMBER($AN182),$AN182=1,$X182=1),1,"")</f>
        <v/>
      </c>
      <c r="BU182" s="35" t="str">
        <f t="shared" si="5"/>
        <v/>
      </c>
    </row>
    <row r="183" spans="1:73" customFormat="1" x14ac:dyDescent="0.2">
      <c r="A183" s="1">
        <v>182</v>
      </c>
      <c r="B183" s="1">
        <v>1</v>
      </c>
      <c r="C183" s="1">
        <v>0</v>
      </c>
      <c r="D183" s="1">
        <v>0</v>
      </c>
      <c r="E183" s="2"/>
      <c r="F183">
        <v>182</v>
      </c>
      <c r="G183" t="s">
        <v>21</v>
      </c>
      <c r="H183" t="s">
        <v>22</v>
      </c>
      <c r="I183">
        <v>12</v>
      </c>
      <c r="J183">
        <v>28</v>
      </c>
      <c r="K183" s="31">
        <v>24</v>
      </c>
      <c r="L183">
        <v>5</v>
      </c>
      <c r="M183">
        <v>54</v>
      </c>
      <c r="N183">
        <v>40</v>
      </c>
      <c r="O183" s="2"/>
      <c r="R183">
        <v>0</v>
      </c>
      <c r="S183">
        <v>0</v>
      </c>
      <c r="T183">
        <v>0</v>
      </c>
      <c r="U183">
        <v>1</v>
      </c>
      <c r="V183">
        <v>1</v>
      </c>
      <c r="W183">
        <v>2</v>
      </c>
      <c r="X183" s="25">
        <v>0</v>
      </c>
      <c r="Y183" t="str">
        <f t="shared" si="4"/>
        <v>https://github.com/apigee-127/swagger-test-templates/commit/dc6036d946ae4a231e47c09cb4d6f193458f5531</v>
      </c>
      <c r="Z183" t="s">
        <v>365</v>
      </c>
      <c r="AA183" s="2"/>
      <c r="AR183" s="30" t="s">
        <v>365</v>
      </c>
      <c r="AS183" t="str">
        <f>IF(AND(ISNUMBER($AH183),$AH183=0,$R183=0),1,"")</f>
        <v/>
      </c>
      <c r="AT183" t="str">
        <f>IF(AND(ISNUMBER($AI183),$AI183=0,$S183=0),1,"")</f>
        <v/>
      </c>
      <c r="AU183" t="str">
        <f>IF(AND(ISNUMBER($AJ183),$AJ183=0,$T183=0),1,"")</f>
        <v/>
      </c>
      <c r="AV183" t="str">
        <f>IF(AND(ISNUMBER($AK183),$AK183=0,$U183=0),1,"")</f>
        <v/>
      </c>
      <c r="AW183" t="str">
        <f>IF(AND(ISNUMBER($AL183),$AL183=0,$V183=0),1,"")</f>
        <v/>
      </c>
      <c r="AX183" t="str">
        <f>IF(AND(ISNUMBER($AM183),$AM183=0,$W183=0),1,"")</f>
        <v/>
      </c>
      <c r="AY183" t="str">
        <f>IF(AND(ISNUMBER($AN183),$AN183=0,$X183=0),1,"")</f>
        <v/>
      </c>
      <c r="AZ183" s="1" t="str">
        <f>IF(AND(ISNUMBER($AH183),$AH183=0,$R183=1),1,"")</f>
        <v/>
      </c>
      <c r="BA183" s="1" t="str">
        <f>IF(AND(ISNUMBER($AI183),$AI183=0,$S183=1),1,"")</f>
        <v/>
      </c>
      <c r="BB183" s="1" t="str">
        <f>IF(AND(ISNUMBER($AJ183),$AJ183=0,$T183=1),1,"")</f>
        <v/>
      </c>
      <c r="BC183" s="1" t="str">
        <f>IF(AND(ISNUMBER($AK183),$AK183=0,$U183=1),1,"")</f>
        <v/>
      </c>
      <c r="BD183" s="1" t="str">
        <f>IF(AND(ISNUMBER($AL183),$AL183=0,$V183=1),1,"")</f>
        <v/>
      </c>
      <c r="BE183" s="1" t="str">
        <f>IF(AND(ISNUMBER($AM183),$AM183=0,$W183=1),1,"")</f>
        <v/>
      </c>
      <c r="BF183" s="1" t="str">
        <f>IF(AND(ISNUMBER($AN183),$AN183=0,$X183=1),1,"")</f>
        <v/>
      </c>
      <c r="BG183" t="str">
        <f>IF(AND(ISNUMBER($AH183),$AH183=1,$R183=0),1,"")</f>
        <v/>
      </c>
      <c r="BH183" t="str">
        <f>IF(AND(ISNUMBER($AI183),$AI183=1,$S183=0),1,"")</f>
        <v/>
      </c>
      <c r="BI183" t="str">
        <f>IF(AND(ISNUMBER($AJ183),$AJ183=1,$T183=0),1,"")</f>
        <v/>
      </c>
      <c r="BJ183" t="str">
        <f>IF(AND(ISNUMBER($AK183),$AK183=1,$U183=0),1,"")</f>
        <v/>
      </c>
      <c r="BK183" t="str">
        <f>IF(AND(ISNUMBER($AL183),$AL183=1,$V183=0),1,"")</f>
        <v/>
      </c>
      <c r="BL183" t="str">
        <f>IF(AND(ISNUMBER($AM183),$AM183=1,$W183=0),1,"")</f>
        <v/>
      </c>
      <c r="BM183" t="str">
        <f>IF(AND(ISNUMBER($AN183),$AN183=1,$X183=0),1,"")</f>
        <v/>
      </c>
      <c r="BN183" s="16" t="str">
        <f>IF(AND(ISNUMBER($AH183),$AH183=1,$R183=1),1,"")</f>
        <v/>
      </c>
      <c r="BO183" s="16" t="str">
        <f>IF(AND(ISNUMBER($AI183),$AI183=1,$S183=1),1,"")</f>
        <v/>
      </c>
      <c r="BP183" s="16" t="str">
        <f>IF(AND(ISNUMBER($AJ183),$AJ183=1,$T183=1),1,"")</f>
        <v/>
      </c>
      <c r="BQ183" s="16" t="str">
        <f>IF(AND(ISNUMBER($AK183),$AK183=1,$U183=1),1,"")</f>
        <v/>
      </c>
      <c r="BR183" s="16" t="str">
        <f>IF(AND(ISNUMBER($AL183),$AL183=1,$V183=1),1,"")</f>
        <v/>
      </c>
      <c r="BS183" s="16" t="str">
        <f>IF(AND(ISNUMBER($AM183),$AM183=1,$W183=1),1,"")</f>
        <v/>
      </c>
      <c r="BT183" s="16" t="str">
        <f>IF(AND(ISNUMBER($AN183),$AN183=1,$X183=1),1,"")</f>
        <v/>
      </c>
      <c r="BU183" s="35" t="str">
        <f t="shared" si="5"/>
        <v/>
      </c>
    </row>
    <row r="184" spans="1:73" customFormat="1" x14ac:dyDescent="0.2">
      <c r="A184" s="1">
        <v>183</v>
      </c>
      <c r="B184" s="1">
        <v>0</v>
      </c>
      <c r="C184" s="1">
        <v>0</v>
      </c>
      <c r="D184" s="1">
        <v>0</v>
      </c>
      <c r="E184" s="2"/>
      <c r="F184">
        <v>183</v>
      </c>
      <c r="G184" t="s">
        <v>21</v>
      </c>
      <c r="H184" t="s">
        <v>22</v>
      </c>
      <c r="I184">
        <v>12</v>
      </c>
      <c r="J184">
        <v>28</v>
      </c>
      <c r="K184" s="31">
        <v>24</v>
      </c>
      <c r="L184">
        <v>6</v>
      </c>
      <c r="M184">
        <v>54</v>
      </c>
      <c r="N184">
        <v>49</v>
      </c>
      <c r="O184" s="2"/>
      <c r="X184" s="25"/>
      <c r="Y184" t="str">
        <f t="shared" si="4"/>
        <v>https://github.com/apigee-127/swagger-test-templates/commit/dc6036d946ae4a231e47c09cb4d6f193458f5531</v>
      </c>
      <c r="Z184" t="s">
        <v>365</v>
      </c>
      <c r="AA184" s="2"/>
      <c r="AR184" s="30" t="s">
        <v>365</v>
      </c>
      <c r="AS184" t="str">
        <f>IF(AND(ISNUMBER($AH184),$AH184=0,$R184=0),1,"")</f>
        <v/>
      </c>
      <c r="AT184" t="str">
        <f>IF(AND(ISNUMBER($AI184),$AI184=0,$S184=0),1,"")</f>
        <v/>
      </c>
      <c r="AU184" t="str">
        <f>IF(AND(ISNUMBER($AJ184),$AJ184=0,$T184=0),1,"")</f>
        <v/>
      </c>
      <c r="AV184" t="str">
        <f>IF(AND(ISNUMBER($AK184),$AK184=0,$U184=0),1,"")</f>
        <v/>
      </c>
      <c r="AW184" t="str">
        <f>IF(AND(ISNUMBER($AL184),$AL184=0,$V184=0),1,"")</f>
        <v/>
      </c>
      <c r="AX184" t="str">
        <f>IF(AND(ISNUMBER($AM184),$AM184=0,$W184=0),1,"")</f>
        <v/>
      </c>
      <c r="AY184" t="str">
        <f>IF(AND(ISNUMBER($AN184),$AN184=0,$X184=0),1,"")</f>
        <v/>
      </c>
      <c r="AZ184" s="1" t="str">
        <f>IF(AND(ISNUMBER($AH184),$AH184=0,$R184=1),1,"")</f>
        <v/>
      </c>
      <c r="BA184" s="1" t="str">
        <f>IF(AND(ISNUMBER($AI184),$AI184=0,$S184=1),1,"")</f>
        <v/>
      </c>
      <c r="BB184" s="1" t="str">
        <f>IF(AND(ISNUMBER($AJ184),$AJ184=0,$T184=1),1,"")</f>
        <v/>
      </c>
      <c r="BC184" s="1" t="str">
        <f>IF(AND(ISNUMBER($AK184),$AK184=0,$U184=1),1,"")</f>
        <v/>
      </c>
      <c r="BD184" s="1" t="str">
        <f>IF(AND(ISNUMBER($AL184),$AL184=0,$V184=1),1,"")</f>
        <v/>
      </c>
      <c r="BE184" s="1" t="str">
        <f>IF(AND(ISNUMBER($AM184),$AM184=0,$W184=1),1,"")</f>
        <v/>
      </c>
      <c r="BF184" s="1" t="str">
        <f>IF(AND(ISNUMBER($AN184),$AN184=0,$X184=1),1,"")</f>
        <v/>
      </c>
      <c r="BG184" t="str">
        <f>IF(AND(ISNUMBER($AH184),$AH184=1,$R184=0),1,"")</f>
        <v/>
      </c>
      <c r="BH184" t="str">
        <f>IF(AND(ISNUMBER($AI184),$AI184=1,$S184=0),1,"")</f>
        <v/>
      </c>
      <c r="BI184" t="str">
        <f>IF(AND(ISNUMBER($AJ184),$AJ184=1,$T184=0),1,"")</f>
        <v/>
      </c>
      <c r="BJ184" t="str">
        <f>IF(AND(ISNUMBER($AK184),$AK184=1,$U184=0),1,"")</f>
        <v/>
      </c>
      <c r="BK184" t="str">
        <f>IF(AND(ISNUMBER($AL184),$AL184=1,$V184=0),1,"")</f>
        <v/>
      </c>
      <c r="BL184" t="str">
        <f>IF(AND(ISNUMBER($AM184),$AM184=1,$W184=0),1,"")</f>
        <v/>
      </c>
      <c r="BM184" t="str">
        <f>IF(AND(ISNUMBER($AN184),$AN184=1,$X184=0),1,"")</f>
        <v/>
      </c>
      <c r="BN184" s="16" t="str">
        <f>IF(AND(ISNUMBER($AH184),$AH184=1,$R184=1),1,"")</f>
        <v/>
      </c>
      <c r="BO184" s="16" t="str">
        <f>IF(AND(ISNUMBER($AI184),$AI184=1,$S184=1),1,"")</f>
        <v/>
      </c>
      <c r="BP184" s="16" t="str">
        <f>IF(AND(ISNUMBER($AJ184),$AJ184=1,$T184=1),1,"")</f>
        <v/>
      </c>
      <c r="BQ184" s="16" t="str">
        <f>IF(AND(ISNUMBER($AK184),$AK184=1,$U184=1),1,"")</f>
        <v/>
      </c>
      <c r="BR184" s="16" t="str">
        <f>IF(AND(ISNUMBER($AL184),$AL184=1,$V184=1),1,"")</f>
        <v/>
      </c>
      <c r="BS184" s="16" t="str">
        <f>IF(AND(ISNUMBER($AM184),$AM184=1,$W184=1),1,"")</f>
        <v/>
      </c>
      <c r="BT184" s="16" t="str">
        <f>IF(AND(ISNUMBER($AN184),$AN184=1,$X184=1),1,"")</f>
        <v/>
      </c>
      <c r="BU184" s="35" t="str">
        <f t="shared" si="5"/>
        <v/>
      </c>
    </row>
    <row r="185" spans="1:73" customFormat="1" x14ac:dyDescent="0.2">
      <c r="A185" s="1">
        <v>184</v>
      </c>
      <c r="B185" s="1">
        <v>0</v>
      </c>
      <c r="C185" s="1">
        <v>0</v>
      </c>
      <c r="D185" s="1">
        <v>0</v>
      </c>
      <c r="E185" s="2"/>
      <c r="F185">
        <v>184</v>
      </c>
      <c r="G185" t="s">
        <v>21</v>
      </c>
      <c r="H185" t="s">
        <v>22</v>
      </c>
      <c r="I185">
        <v>12</v>
      </c>
      <c r="J185">
        <v>28</v>
      </c>
      <c r="K185" s="31">
        <v>25</v>
      </c>
      <c r="L185">
        <v>1</v>
      </c>
      <c r="M185">
        <v>54</v>
      </c>
      <c r="N185">
        <v>4</v>
      </c>
      <c r="O185" s="2"/>
      <c r="X185" s="25"/>
      <c r="Y185" t="str">
        <f t="shared" si="4"/>
        <v>https://github.com/apigee-127/swagger-test-templates/commit/dc6036d946ae4a231e47c09cb4d6f193458f5531</v>
      </c>
      <c r="Z185" t="s">
        <v>365</v>
      </c>
      <c r="AA185" s="2"/>
      <c r="AR185" s="30" t="s">
        <v>365</v>
      </c>
      <c r="AS185" t="str">
        <f>IF(AND(ISNUMBER($AH185),$AH185=0,$R185=0),1,"")</f>
        <v/>
      </c>
      <c r="AT185" t="str">
        <f>IF(AND(ISNUMBER($AI185),$AI185=0,$S185=0),1,"")</f>
        <v/>
      </c>
      <c r="AU185" t="str">
        <f>IF(AND(ISNUMBER($AJ185),$AJ185=0,$T185=0),1,"")</f>
        <v/>
      </c>
      <c r="AV185" t="str">
        <f>IF(AND(ISNUMBER($AK185),$AK185=0,$U185=0),1,"")</f>
        <v/>
      </c>
      <c r="AW185" t="str">
        <f>IF(AND(ISNUMBER($AL185),$AL185=0,$V185=0),1,"")</f>
        <v/>
      </c>
      <c r="AX185" t="str">
        <f>IF(AND(ISNUMBER($AM185),$AM185=0,$W185=0),1,"")</f>
        <v/>
      </c>
      <c r="AY185" t="str">
        <f>IF(AND(ISNUMBER($AN185),$AN185=0,$X185=0),1,"")</f>
        <v/>
      </c>
      <c r="AZ185" s="1" t="str">
        <f>IF(AND(ISNUMBER($AH185),$AH185=0,$R185=1),1,"")</f>
        <v/>
      </c>
      <c r="BA185" s="1" t="str">
        <f>IF(AND(ISNUMBER($AI185),$AI185=0,$S185=1),1,"")</f>
        <v/>
      </c>
      <c r="BB185" s="1" t="str">
        <f>IF(AND(ISNUMBER($AJ185),$AJ185=0,$T185=1),1,"")</f>
        <v/>
      </c>
      <c r="BC185" s="1" t="str">
        <f>IF(AND(ISNUMBER($AK185),$AK185=0,$U185=1),1,"")</f>
        <v/>
      </c>
      <c r="BD185" s="1" t="str">
        <f>IF(AND(ISNUMBER($AL185),$AL185=0,$V185=1),1,"")</f>
        <v/>
      </c>
      <c r="BE185" s="1" t="str">
        <f>IF(AND(ISNUMBER($AM185),$AM185=0,$W185=1),1,"")</f>
        <v/>
      </c>
      <c r="BF185" s="1" t="str">
        <f>IF(AND(ISNUMBER($AN185),$AN185=0,$X185=1),1,"")</f>
        <v/>
      </c>
      <c r="BG185" t="str">
        <f>IF(AND(ISNUMBER($AH185),$AH185=1,$R185=0),1,"")</f>
        <v/>
      </c>
      <c r="BH185" t="str">
        <f>IF(AND(ISNUMBER($AI185),$AI185=1,$S185=0),1,"")</f>
        <v/>
      </c>
      <c r="BI185" t="str">
        <f>IF(AND(ISNUMBER($AJ185),$AJ185=1,$T185=0),1,"")</f>
        <v/>
      </c>
      <c r="BJ185" t="str">
        <f>IF(AND(ISNUMBER($AK185),$AK185=1,$U185=0),1,"")</f>
        <v/>
      </c>
      <c r="BK185" t="str">
        <f>IF(AND(ISNUMBER($AL185),$AL185=1,$V185=0),1,"")</f>
        <v/>
      </c>
      <c r="BL185" t="str">
        <f>IF(AND(ISNUMBER($AM185),$AM185=1,$W185=0),1,"")</f>
        <v/>
      </c>
      <c r="BM185" t="str">
        <f>IF(AND(ISNUMBER($AN185),$AN185=1,$X185=0),1,"")</f>
        <v/>
      </c>
      <c r="BN185" s="16" t="str">
        <f>IF(AND(ISNUMBER($AH185),$AH185=1,$R185=1),1,"")</f>
        <v/>
      </c>
      <c r="BO185" s="16" t="str">
        <f>IF(AND(ISNUMBER($AI185),$AI185=1,$S185=1),1,"")</f>
        <v/>
      </c>
      <c r="BP185" s="16" t="str">
        <f>IF(AND(ISNUMBER($AJ185),$AJ185=1,$T185=1),1,"")</f>
        <v/>
      </c>
      <c r="BQ185" s="16" t="str">
        <f>IF(AND(ISNUMBER($AK185),$AK185=1,$U185=1),1,"")</f>
        <v/>
      </c>
      <c r="BR185" s="16" t="str">
        <f>IF(AND(ISNUMBER($AL185),$AL185=1,$V185=1),1,"")</f>
        <v/>
      </c>
      <c r="BS185" s="16" t="str">
        <f>IF(AND(ISNUMBER($AM185),$AM185=1,$W185=1),1,"")</f>
        <v/>
      </c>
      <c r="BT185" s="16" t="str">
        <f>IF(AND(ISNUMBER($AN185),$AN185=1,$X185=1),1,"")</f>
        <v/>
      </c>
      <c r="BU185" s="35" t="str">
        <f t="shared" si="5"/>
        <v/>
      </c>
    </row>
    <row r="186" spans="1:73" customFormat="1" x14ac:dyDescent="0.2">
      <c r="A186" s="1">
        <v>185</v>
      </c>
      <c r="B186" s="1">
        <v>0</v>
      </c>
      <c r="C186" s="1">
        <v>0</v>
      </c>
      <c r="D186" s="1">
        <v>0</v>
      </c>
      <c r="E186" s="2"/>
      <c r="F186">
        <v>185</v>
      </c>
      <c r="G186" t="s">
        <v>21</v>
      </c>
      <c r="H186" t="s">
        <v>22</v>
      </c>
      <c r="I186">
        <v>12</v>
      </c>
      <c r="J186">
        <v>28</v>
      </c>
      <c r="K186" s="31">
        <v>25</v>
      </c>
      <c r="L186">
        <v>2</v>
      </c>
      <c r="M186">
        <v>54</v>
      </c>
      <c r="N186">
        <v>13</v>
      </c>
      <c r="O186" s="2"/>
      <c r="X186" s="25"/>
      <c r="Y186" t="str">
        <f t="shared" si="4"/>
        <v>https://github.com/apigee-127/swagger-test-templates/commit/dc6036d946ae4a231e47c09cb4d6f193458f5531</v>
      </c>
      <c r="Z186" t="s">
        <v>365</v>
      </c>
      <c r="AA186" s="2"/>
      <c r="AR186" s="30" t="s">
        <v>365</v>
      </c>
      <c r="AS186" t="str">
        <f>IF(AND(ISNUMBER($AH186),$AH186=0,$R186=0),1,"")</f>
        <v/>
      </c>
      <c r="AT186" t="str">
        <f>IF(AND(ISNUMBER($AI186),$AI186=0,$S186=0),1,"")</f>
        <v/>
      </c>
      <c r="AU186" t="str">
        <f>IF(AND(ISNUMBER($AJ186),$AJ186=0,$T186=0),1,"")</f>
        <v/>
      </c>
      <c r="AV186" t="str">
        <f>IF(AND(ISNUMBER($AK186),$AK186=0,$U186=0),1,"")</f>
        <v/>
      </c>
      <c r="AW186" t="str">
        <f>IF(AND(ISNUMBER($AL186),$AL186=0,$V186=0),1,"")</f>
        <v/>
      </c>
      <c r="AX186" t="str">
        <f>IF(AND(ISNUMBER($AM186),$AM186=0,$W186=0),1,"")</f>
        <v/>
      </c>
      <c r="AY186" t="str">
        <f>IF(AND(ISNUMBER($AN186),$AN186=0,$X186=0),1,"")</f>
        <v/>
      </c>
      <c r="AZ186" s="1" t="str">
        <f>IF(AND(ISNUMBER($AH186),$AH186=0,$R186=1),1,"")</f>
        <v/>
      </c>
      <c r="BA186" s="1" t="str">
        <f>IF(AND(ISNUMBER($AI186),$AI186=0,$S186=1),1,"")</f>
        <v/>
      </c>
      <c r="BB186" s="1" t="str">
        <f>IF(AND(ISNUMBER($AJ186),$AJ186=0,$T186=1),1,"")</f>
        <v/>
      </c>
      <c r="BC186" s="1" t="str">
        <f>IF(AND(ISNUMBER($AK186),$AK186=0,$U186=1),1,"")</f>
        <v/>
      </c>
      <c r="BD186" s="1" t="str">
        <f>IF(AND(ISNUMBER($AL186),$AL186=0,$V186=1),1,"")</f>
        <v/>
      </c>
      <c r="BE186" s="1" t="str">
        <f>IF(AND(ISNUMBER($AM186),$AM186=0,$W186=1),1,"")</f>
        <v/>
      </c>
      <c r="BF186" s="1" t="str">
        <f>IF(AND(ISNUMBER($AN186),$AN186=0,$X186=1),1,"")</f>
        <v/>
      </c>
      <c r="BG186" t="str">
        <f>IF(AND(ISNUMBER($AH186),$AH186=1,$R186=0),1,"")</f>
        <v/>
      </c>
      <c r="BH186" t="str">
        <f>IF(AND(ISNUMBER($AI186),$AI186=1,$S186=0),1,"")</f>
        <v/>
      </c>
      <c r="BI186" t="str">
        <f>IF(AND(ISNUMBER($AJ186),$AJ186=1,$T186=0),1,"")</f>
        <v/>
      </c>
      <c r="BJ186" t="str">
        <f>IF(AND(ISNUMBER($AK186),$AK186=1,$U186=0),1,"")</f>
        <v/>
      </c>
      <c r="BK186" t="str">
        <f>IF(AND(ISNUMBER($AL186),$AL186=1,$V186=0),1,"")</f>
        <v/>
      </c>
      <c r="BL186" t="str">
        <f>IF(AND(ISNUMBER($AM186),$AM186=1,$W186=0),1,"")</f>
        <v/>
      </c>
      <c r="BM186" t="str">
        <f>IF(AND(ISNUMBER($AN186),$AN186=1,$X186=0),1,"")</f>
        <v/>
      </c>
      <c r="BN186" s="16" t="str">
        <f>IF(AND(ISNUMBER($AH186),$AH186=1,$R186=1),1,"")</f>
        <v/>
      </c>
      <c r="BO186" s="16" t="str">
        <f>IF(AND(ISNUMBER($AI186),$AI186=1,$S186=1),1,"")</f>
        <v/>
      </c>
      <c r="BP186" s="16" t="str">
        <f>IF(AND(ISNUMBER($AJ186),$AJ186=1,$T186=1),1,"")</f>
        <v/>
      </c>
      <c r="BQ186" s="16" t="str">
        <f>IF(AND(ISNUMBER($AK186),$AK186=1,$U186=1),1,"")</f>
        <v/>
      </c>
      <c r="BR186" s="16" t="str">
        <f>IF(AND(ISNUMBER($AL186),$AL186=1,$V186=1),1,"")</f>
        <v/>
      </c>
      <c r="BS186" s="16" t="str">
        <f>IF(AND(ISNUMBER($AM186),$AM186=1,$W186=1),1,"")</f>
        <v/>
      </c>
      <c r="BT186" s="16" t="str">
        <f>IF(AND(ISNUMBER($AN186),$AN186=1,$X186=1),1,"")</f>
        <v/>
      </c>
      <c r="BU186" s="35" t="str">
        <f t="shared" si="5"/>
        <v/>
      </c>
    </row>
    <row r="187" spans="1:73" customFormat="1" x14ac:dyDescent="0.2">
      <c r="A187" s="1">
        <v>186</v>
      </c>
      <c r="B187" s="1">
        <v>0</v>
      </c>
      <c r="C187" s="1">
        <v>0</v>
      </c>
      <c r="D187" s="1">
        <v>0</v>
      </c>
      <c r="E187" s="2"/>
      <c r="F187">
        <v>186</v>
      </c>
      <c r="G187" t="s">
        <v>21</v>
      </c>
      <c r="H187" t="s">
        <v>22</v>
      </c>
      <c r="I187">
        <v>12</v>
      </c>
      <c r="J187">
        <v>28</v>
      </c>
      <c r="K187" s="31">
        <v>25</v>
      </c>
      <c r="L187">
        <v>3</v>
      </c>
      <c r="M187">
        <v>54</v>
      </c>
      <c r="N187">
        <v>22</v>
      </c>
      <c r="O187" s="2"/>
      <c r="X187" s="25"/>
      <c r="Y187" t="str">
        <f t="shared" si="4"/>
        <v>https://github.com/apigee-127/swagger-test-templates/commit/dc6036d946ae4a231e47c09cb4d6f193458f5531</v>
      </c>
      <c r="Z187" t="s">
        <v>365</v>
      </c>
      <c r="AA187" s="2"/>
      <c r="AR187" s="30" t="s">
        <v>365</v>
      </c>
      <c r="AS187" t="str">
        <f>IF(AND(ISNUMBER($AH187),$AH187=0,$R187=0),1,"")</f>
        <v/>
      </c>
      <c r="AT187" t="str">
        <f>IF(AND(ISNUMBER($AI187),$AI187=0,$S187=0),1,"")</f>
        <v/>
      </c>
      <c r="AU187" t="str">
        <f>IF(AND(ISNUMBER($AJ187),$AJ187=0,$T187=0),1,"")</f>
        <v/>
      </c>
      <c r="AV187" t="str">
        <f>IF(AND(ISNUMBER($AK187),$AK187=0,$U187=0),1,"")</f>
        <v/>
      </c>
      <c r="AW187" t="str">
        <f>IF(AND(ISNUMBER($AL187),$AL187=0,$V187=0),1,"")</f>
        <v/>
      </c>
      <c r="AX187" t="str">
        <f>IF(AND(ISNUMBER($AM187),$AM187=0,$W187=0),1,"")</f>
        <v/>
      </c>
      <c r="AY187" t="str">
        <f>IF(AND(ISNUMBER($AN187),$AN187=0,$X187=0),1,"")</f>
        <v/>
      </c>
      <c r="AZ187" s="1" t="str">
        <f>IF(AND(ISNUMBER($AH187),$AH187=0,$R187=1),1,"")</f>
        <v/>
      </c>
      <c r="BA187" s="1" t="str">
        <f>IF(AND(ISNUMBER($AI187),$AI187=0,$S187=1),1,"")</f>
        <v/>
      </c>
      <c r="BB187" s="1" t="str">
        <f>IF(AND(ISNUMBER($AJ187),$AJ187=0,$T187=1),1,"")</f>
        <v/>
      </c>
      <c r="BC187" s="1" t="str">
        <f>IF(AND(ISNUMBER($AK187),$AK187=0,$U187=1),1,"")</f>
        <v/>
      </c>
      <c r="BD187" s="1" t="str">
        <f>IF(AND(ISNUMBER($AL187),$AL187=0,$V187=1),1,"")</f>
        <v/>
      </c>
      <c r="BE187" s="1" t="str">
        <f>IF(AND(ISNUMBER($AM187),$AM187=0,$W187=1),1,"")</f>
        <v/>
      </c>
      <c r="BF187" s="1" t="str">
        <f>IF(AND(ISNUMBER($AN187),$AN187=0,$X187=1),1,"")</f>
        <v/>
      </c>
      <c r="BG187" t="str">
        <f>IF(AND(ISNUMBER($AH187),$AH187=1,$R187=0),1,"")</f>
        <v/>
      </c>
      <c r="BH187" t="str">
        <f>IF(AND(ISNUMBER($AI187),$AI187=1,$S187=0),1,"")</f>
        <v/>
      </c>
      <c r="BI187" t="str">
        <f>IF(AND(ISNUMBER($AJ187),$AJ187=1,$T187=0),1,"")</f>
        <v/>
      </c>
      <c r="BJ187" t="str">
        <f>IF(AND(ISNUMBER($AK187),$AK187=1,$U187=0),1,"")</f>
        <v/>
      </c>
      <c r="BK187" t="str">
        <f>IF(AND(ISNUMBER($AL187),$AL187=1,$V187=0),1,"")</f>
        <v/>
      </c>
      <c r="BL187" t="str">
        <f>IF(AND(ISNUMBER($AM187),$AM187=1,$W187=0),1,"")</f>
        <v/>
      </c>
      <c r="BM187" t="str">
        <f>IF(AND(ISNUMBER($AN187),$AN187=1,$X187=0),1,"")</f>
        <v/>
      </c>
      <c r="BN187" s="16" t="str">
        <f>IF(AND(ISNUMBER($AH187),$AH187=1,$R187=1),1,"")</f>
        <v/>
      </c>
      <c r="BO187" s="16" t="str">
        <f>IF(AND(ISNUMBER($AI187),$AI187=1,$S187=1),1,"")</f>
        <v/>
      </c>
      <c r="BP187" s="16" t="str">
        <f>IF(AND(ISNUMBER($AJ187),$AJ187=1,$T187=1),1,"")</f>
        <v/>
      </c>
      <c r="BQ187" s="16" t="str">
        <f>IF(AND(ISNUMBER($AK187),$AK187=1,$U187=1),1,"")</f>
        <v/>
      </c>
      <c r="BR187" s="16" t="str">
        <f>IF(AND(ISNUMBER($AL187),$AL187=1,$V187=1),1,"")</f>
        <v/>
      </c>
      <c r="BS187" s="16" t="str">
        <f>IF(AND(ISNUMBER($AM187),$AM187=1,$W187=1),1,"")</f>
        <v/>
      </c>
      <c r="BT187" s="16" t="str">
        <f>IF(AND(ISNUMBER($AN187),$AN187=1,$X187=1),1,"")</f>
        <v/>
      </c>
      <c r="BU187" s="35" t="str">
        <f t="shared" si="5"/>
        <v/>
      </c>
    </row>
    <row r="188" spans="1:73" customFormat="1" x14ac:dyDescent="0.2">
      <c r="A188" s="1">
        <v>187</v>
      </c>
      <c r="B188" s="1">
        <v>0</v>
      </c>
      <c r="C188" s="1">
        <v>0</v>
      </c>
      <c r="D188" s="1">
        <v>0</v>
      </c>
      <c r="E188" s="2"/>
      <c r="F188">
        <v>187</v>
      </c>
      <c r="G188" t="s">
        <v>21</v>
      </c>
      <c r="H188" t="s">
        <v>22</v>
      </c>
      <c r="I188">
        <v>12</v>
      </c>
      <c r="J188">
        <v>28</v>
      </c>
      <c r="K188" s="31">
        <v>25</v>
      </c>
      <c r="L188">
        <v>4</v>
      </c>
      <c r="M188">
        <v>54</v>
      </c>
      <c r="N188">
        <v>31</v>
      </c>
      <c r="O188" s="2"/>
      <c r="X188" s="25"/>
      <c r="Y188" t="str">
        <f t="shared" si="4"/>
        <v>https://github.com/apigee-127/swagger-test-templates/commit/dc6036d946ae4a231e47c09cb4d6f193458f5531</v>
      </c>
      <c r="Z188" t="s">
        <v>365</v>
      </c>
      <c r="AA188" s="2"/>
      <c r="AR188" s="30" t="s">
        <v>365</v>
      </c>
      <c r="AS188" t="str">
        <f>IF(AND(ISNUMBER($AH188),$AH188=0,$R188=0),1,"")</f>
        <v/>
      </c>
      <c r="AT188" t="str">
        <f>IF(AND(ISNUMBER($AI188),$AI188=0,$S188=0),1,"")</f>
        <v/>
      </c>
      <c r="AU188" t="str">
        <f>IF(AND(ISNUMBER($AJ188),$AJ188=0,$T188=0),1,"")</f>
        <v/>
      </c>
      <c r="AV188" t="str">
        <f>IF(AND(ISNUMBER($AK188),$AK188=0,$U188=0),1,"")</f>
        <v/>
      </c>
      <c r="AW188" t="str">
        <f>IF(AND(ISNUMBER($AL188),$AL188=0,$V188=0),1,"")</f>
        <v/>
      </c>
      <c r="AX188" t="str">
        <f>IF(AND(ISNUMBER($AM188),$AM188=0,$W188=0),1,"")</f>
        <v/>
      </c>
      <c r="AY188" t="str">
        <f>IF(AND(ISNUMBER($AN188),$AN188=0,$X188=0),1,"")</f>
        <v/>
      </c>
      <c r="AZ188" s="1" t="str">
        <f>IF(AND(ISNUMBER($AH188),$AH188=0,$R188=1),1,"")</f>
        <v/>
      </c>
      <c r="BA188" s="1" t="str">
        <f>IF(AND(ISNUMBER($AI188),$AI188=0,$S188=1),1,"")</f>
        <v/>
      </c>
      <c r="BB188" s="1" t="str">
        <f>IF(AND(ISNUMBER($AJ188),$AJ188=0,$T188=1),1,"")</f>
        <v/>
      </c>
      <c r="BC188" s="1" t="str">
        <f>IF(AND(ISNUMBER($AK188),$AK188=0,$U188=1),1,"")</f>
        <v/>
      </c>
      <c r="BD188" s="1" t="str">
        <f>IF(AND(ISNUMBER($AL188),$AL188=0,$V188=1),1,"")</f>
        <v/>
      </c>
      <c r="BE188" s="1" t="str">
        <f>IF(AND(ISNUMBER($AM188),$AM188=0,$W188=1),1,"")</f>
        <v/>
      </c>
      <c r="BF188" s="1" t="str">
        <f>IF(AND(ISNUMBER($AN188),$AN188=0,$X188=1),1,"")</f>
        <v/>
      </c>
      <c r="BG188" t="str">
        <f>IF(AND(ISNUMBER($AH188),$AH188=1,$R188=0),1,"")</f>
        <v/>
      </c>
      <c r="BH188" t="str">
        <f>IF(AND(ISNUMBER($AI188),$AI188=1,$S188=0),1,"")</f>
        <v/>
      </c>
      <c r="BI188" t="str">
        <f>IF(AND(ISNUMBER($AJ188),$AJ188=1,$T188=0),1,"")</f>
        <v/>
      </c>
      <c r="BJ188" t="str">
        <f>IF(AND(ISNUMBER($AK188),$AK188=1,$U188=0),1,"")</f>
        <v/>
      </c>
      <c r="BK188" t="str">
        <f>IF(AND(ISNUMBER($AL188),$AL188=1,$V188=0),1,"")</f>
        <v/>
      </c>
      <c r="BL188" t="str">
        <f>IF(AND(ISNUMBER($AM188),$AM188=1,$W188=0),1,"")</f>
        <v/>
      </c>
      <c r="BM188" t="str">
        <f>IF(AND(ISNUMBER($AN188),$AN188=1,$X188=0),1,"")</f>
        <v/>
      </c>
      <c r="BN188" s="16" t="str">
        <f>IF(AND(ISNUMBER($AH188),$AH188=1,$R188=1),1,"")</f>
        <v/>
      </c>
      <c r="BO188" s="16" t="str">
        <f>IF(AND(ISNUMBER($AI188),$AI188=1,$S188=1),1,"")</f>
        <v/>
      </c>
      <c r="BP188" s="16" t="str">
        <f>IF(AND(ISNUMBER($AJ188),$AJ188=1,$T188=1),1,"")</f>
        <v/>
      </c>
      <c r="BQ188" s="16" t="str">
        <f>IF(AND(ISNUMBER($AK188),$AK188=1,$U188=1),1,"")</f>
        <v/>
      </c>
      <c r="BR188" s="16" t="str">
        <f>IF(AND(ISNUMBER($AL188),$AL188=1,$V188=1),1,"")</f>
        <v/>
      </c>
      <c r="BS188" s="16" t="str">
        <f>IF(AND(ISNUMBER($AM188),$AM188=1,$W188=1),1,"")</f>
        <v/>
      </c>
      <c r="BT188" s="16" t="str">
        <f>IF(AND(ISNUMBER($AN188),$AN188=1,$X188=1),1,"")</f>
        <v/>
      </c>
      <c r="BU188" s="35" t="str">
        <f t="shared" si="5"/>
        <v/>
      </c>
    </row>
    <row r="189" spans="1:73" customFormat="1" x14ac:dyDescent="0.2">
      <c r="A189" s="1">
        <v>188</v>
      </c>
      <c r="B189" s="1">
        <v>0</v>
      </c>
      <c r="C189" s="1">
        <v>0</v>
      </c>
      <c r="D189" s="1">
        <v>0</v>
      </c>
      <c r="E189" s="2"/>
      <c r="F189">
        <v>188</v>
      </c>
      <c r="G189" t="s">
        <v>21</v>
      </c>
      <c r="H189" t="s">
        <v>22</v>
      </c>
      <c r="I189">
        <v>12</v>
      </c>
      <c r="J189">
        <v>28</v>
      </c>
      <c r="K189" s="31">
        <v>25</v>
      </c>
      <c r="L189">
        <v>5</v>
      </c>
      <c r="M189">
        <v>54</v>
      </c>
      <c r="N189">
        <v>40</v>
      </c>
      <c r="O189" s="2"/>
      <c r="X189" s="25"/>
      <c r="Y189" t="str">
        <f t="shared" si="4"/>
        <v>https://github.com/apigee-127/swagger-test-templates/commit/dc6036d946ae4a231e47c09cb4d6f193458f5531</v>
      </c>
      <c r="Z189" t="s">
        <v>365</v>
      </c>
      <c r="AA189" s="2"/>
      <c r="AR189" s="30" t="s">
        <v>365</v>
      </c>
      <c r="AS189" t="str">
        <f>IF(AND(ISNUMBER($AH189),$AH189=0,$R189=0),1,"")</f>
        <v/>
      </c>
      <c r="AT189" t="str">
        <f>IF(AND(ISNUMBER($AI189),$AI189=0,$S189=0),1,"")</f>
        <v/>
      </c>
      <c r="AU189" t="str">
        <f>IF(AND(ISNUMBER($AJ189),$AJ189=0,$T189=0),1,"")</f>
        <v/>
      </c>
      <c r="AV189" t="str">
        <f>IF(AND(ISNUMBER($AK189),$AK189=0,$U189=0),1,"")</f>
        <v/>
      </c>
      <c r="AW189" t="str">
        <f>IF(AND(ISNUMBER($AL189),$AL189=0,$V189=0),1,"")</f>
        <v/>
      </c>
      <c r="AX189" t="str">
        <f>IF(AND(ISNUMBER($AM189),$AM189=0,$W189=0),1,"")</f>
        <v/>
      </c>
      <c r="AY189" t="str">
        <f>IF(AND(ISNUMBER($AN189),$AN189=0,$X189=0),1,"")</f>
        <v/>
      </c>
      <c r="AZ189" s="1" t="str">
        <f>IF(AND(ISNUMBER($AH189),$AH189=0,$R189=1),1,"")</f>
        <v/>
      </c>
      <c r="BA189" s="1" t="str">
        <f>IF(AND(ISNUMBER($AI189),$AI189=0,$S189=1),1,"")</f>
        <v/>
      </c>
      <c r="BB189" s="1" t="str">
        <f>IF(AND(ISNUMBER($AJ189),$AJ189=0,$T189=1),1,"")</f>
        <v/>
      </c>
      <c r="BC189" s="1" t="str">
        <f>IF(AND(ISNUMBER($AK189),$AK189=0,$U189=1),1,"")</f>
        <v/>
      </c>
      <c r="BD189" s="1" t="str">
        <f>IF(AND(ISNUMBER($AL189),$AL189=0,$V189=1),1,"")</f>
        <v/>
      </c>
      <c r="BE189" s="1" t="str">
        <f>IF(AND(ISNUMBER($AM189),$AM189=0,$W189=1),1,"")</f>
        <v/>
      </c>
      <c r="BF189" s="1" t="str">
        <f>IF(AND(ISNUMBER($AN189),$AN189=0,$X189=1),1,"")</f>
        <v/>
      </c>
      <c r="BG189" t="str">
        <f>IF(AND(ISNUMBER($AH189),$AH189=1,$R189=0),1,"")</f>
        <v/>
      </c>
      <c r="BH189" t="str">
        <f>IF(AND(ISNUMBER($AI189),$AI189=1,$S189=0),1,"")</f>
        <v/>
      </c>
      <c r="BI189" t="str">
        <f>IF(AND(ISNUMBER($AJ189),$AJ189=1,$T189=0),1,"")</f>
        <v/>
      </c>
      <c r="BJ189" t="str">
        <f>IF(AND(ISNUMBER($AK189),$AK189=1,$U189=0),1,"")</f>
        <v/>
      </c>
      <c r="BK189" t="str">
        <f>IF(AND(ISNUMBER($AL189),$AL189=1,$V189=0),1,"")</f>
        <v/>
      </c>
      <c r="BL189" t="str">
        <f>IF(AND(ISNUMBER($AM189),$AM189=1,$W189=0),1,"")</f>
        <v/>
      </c>
      <c r="BM189" t="str">
        <f>IF(AND(ISNUMBER($AN189),$AN189=1,$X189=0),1,"")</f>
        <v/>
      </c>
      <c r="BN189" s="16" t="str">
        <f>IF(AND(ISNUMBER($AH189),$AH189=1,$R189=1),1,"")</f>
        <v/>
      </c>
      <c r="BO189" s="16" t="str">
        <f>IF(AND(ISNUMBER($AI189),$AI189=1,$S189=1),1,"")</f>
        <v/>
      </c>
      <c r="BP189" s="16" t="str">
        <f>IF(AND(ISNUMBER($AJ189),$AJ189=1,$T189=1),1,"")</f>
        <v/>
      </c>
      <c r="BQ189" s="16" t="str">
        <f>IF(AND(ISNUMBER($AK189),$AK189=1,$U189=1),1,"")</f>
        <v/>
      </c>
      <c r="BR189" s="16" t="str">
        <f>IF(AND(ISNUMBER($AL189),$AL189=1,$V189=1),1,"")</f>
        <v/>
      </c>
      <c r="BS189" s="16" t="str">
        <f>IF(AND(ISNUMBER($AM189),$AM189=1,$W189=1),1,"")</f>
        <v/>
      </c>
      <c r="BT189" s="16" t="str">
        <f>IF(AND(ISNUMBER($AN189),$AN189=1,$X189=1),1,"")</f>
        <v/>
      </c>
      <c r="BU189" s="35" t="str">
        <f t="shared" si="5"/>
        <v/>
      </c>
    </row>
    <row r="190" spans="1:73" customFormat="1" x14ac:dyDescent="0.2">
      <c r="A190" s="1">
        <v>189</v>
      </c>
      <c r="B190" s="1">
        <v>1</v>
      </c>
      <c r="C190" s="1">
        <v>0</v>
      </c>
      <c r="D190" s="1">
        <v>0</v>
      </c>
      <c r="E190" s="2"/>
      <c r="F190">
        <v>189</v>
      </c>
      <c r="G190" t="s">
        <v>21</v>
      </c>
      <c r="H190" t="s">
        <v>22</v>
      </c>
      <c r="I190">
        <v>12</v>
      </c>
      <c r="J190">
        <v>28</v>
      </c>
      <c r="K190" s="31">
        <v>25</v>
      </c>
      <c r="L190">
        <v>6</v>
      </c>
      <c r="M190">
        <v>54</v>
      </c>
      <c r="N190">
        <v>49</v>
      </c>
      <c r="O190" s="2"/>
      <c r="R190">
        <v>0</v>
      </c>
      <c r="S190">
        <v>0</v>
      </c>
      <c r="T190">
        <v>0</v>
      </c>
      <c r="U190">
        <v>1</v>
      </c>
      <c r="V190">
        <v>1</v>
      </c>
      <c r="W190">
        <v>2</v>
      </c>
      <c r="X190" s="25">
        <v>0</v>
      </c>
      <c r="Y190" t="str">
        <f t="shared" si="4"/>
        <v>https://github.com/apigee-127/swagger-test-templates/commit/dc6036d946ae4a231e47c09cb4d6f193458f5531</v>
      </c>
      <c r="Z190" t="s">
        <v>365</v>
      </c>
      <c r="AA190" s="2"/>
      <c r="AR190" s="30" t="s">
        <v>365</v>
      </c>
      <c r="AS190" t="str">
        <f>IF(AND(ISNUMBER($AH190),$AH190=0,$R190=0),1,"")</f>
        <v/>
      </c>
      <c r="AT190" t="str">
        <f>IF(AND(ISNUMBER($AI190),$AI190=0,$S190=0),1,"")</f>
        <v/>
      </c>
      <c r="AU190" t="str">
        <f>IF(AND(ISNUMBER($AJ190),$AJ190=0,$T190=0),1,"")</f>
        <v/>
      </c>
      <c r="AV190" t="str">
        <f>IF(AND(ISNUMBER($AK190),$AK190=0,$U190=0),1,"")</f>
        <v/>
      </c>
      <c r="AW190" t="str">
        <f>IF(AND(ISNUMBER($AL190),$AL190=0,$V190=0),1,"")</f>
        <v/>
      </c>
      <c r="AX190" t="str">
        <f>IF(AND(ISNUMBER($AM190),$AM190=0,$W190=0),1,"")</f>
        <v/>
      </c>
      <c r="AY190" t="str">
        <f>IF(AND(ISNUMBER($AN190),$AN190=0,$X190=0),1,"")</f>
        <v/>
      </c>
      <c r="AZ190" s="1" t="str">
        <f>IF(AND(ISNUMBER($AH190),$AH190=0,$R190=1),1,"")</f>
        <v/>
      </c>
      <c r="BA190" s="1" t="str">
        <f>IF(AND(ISNUMBER($AI190),$AI190=0,$S190=1),1,"")</f>
        <v/>
      </c>
      <c r="BB190" s="1" t="str">
        <f>IF(AND(ISNUMBER($AJ190),$AJ190=0,$T190=1),1,"")</f>
        <v/>
      </c>
      <c r="BC190" s="1" t="str">
        <f>IF(AND(ISNUMBER($AK190),$AK190=0,$U190=1),1,"")</f>
        <v/>
      </c>
      <c r="BD190" s="1" t="str">
        <f>IF(AND(ISNUMBER($AL190),$AL190=0,$V190=1),1,"")</f>
        <v/>
      </c>
      <c r="BE190" s="1" t="str">
        <f>IF(AND(ISNUMBER($AM190),$AM190=0,$W190=1),1,"")</f>
        <v/>
      </c>
      <c r="BF190" s="1" t="str">
        <f>IF(AND(ISNUMBER($AN190),$AN190=0,$X190=1),1,"")</f>
        <v/>
      </c>
      <c r="BG190" t="str">
        <f>IF(AND(ISNUMBER($AH190),$AH190=1,$R190=0),1,"")</f>
        <v/>
      </c>
      <c r="BH190" t="str">
        <f>IF(AND(ISNUMBER($AI190),$AI190=1,$S190=0),1,"")</f>
        <v/>
      </c>
      <c r="BI190" t="str">
        <f>IF(AND(ISNUMBER($AJ190),$AJ190=1,$T190=0),1,"")</f>
        <v/>
      </c>
      <c r="BJ190" t="str">
        <f>IF(AND(ISNUMBER($AK190),$AK190=1,$U190=0),1,"")</f>
        <v/>
      </c>
      <c r="BK190" t="str">
        <f>IF(AND(ISNUMBER($AL190),$AL190=1,$V190=0),1,"")</f>
        <v/>
      </c>
      <c r="BL190" t="str">
        <f>IF(AND(ISNUMBER($AM190),$AM190=1,$W190=0),1,"")</f>
        <v/>
      </c>
      <c r="BM190" t="str">
        <f>IF(AND(ISNUMBER($AN190),$AN190=1,$X190=0),1,"")</f>
        <v/>
      </c>
      <c r="BN190" s="16" t="str">
        <f>IF(AND(ISNUMBER($AH190),$AH190=1,$R190=1),1,"")</f>
        <v/>
      </c>
      <c r="BO190" s="16" t="str">
        <f>IF(AND(ISNUMBER($AI190),$AI190=1,$S190=1),1,"")</f>
        <v/>
      </c>
      <c r="BP190" s="16" t="str">
        <f>IF(AND(ISNUMBER($AJ190),$AJ190=1,$T190=1),1,"")</f>
        <v/>
      </c>
      <c r="BQ190" s="16" t="str">
        <f>IF(AND(ISNUMBER($AK190),$AK190=1,$U190=1),1,"")</f>
        <v/>
      </c>
      <c r="BR190" s="16" t="str">
        <f>IF(AND(ISNUMBER($AL190),$AL190=1,$V190=1),1,"")</f>
        <v/>
      </c>
      <c r="BS190" s="16" t="str">
        <f>IF(AND(ISNUMBER($AM190),$AM190=1,$W190=1),1,"")</f>
        <v/>
      </c>
      <c r="BT190" s="16" t="str">
        <f>IF(AND(ISNUMBER($AN190),$AN190=1,$X190=1),1,"")</f>
        <v/>
      </c>
      <c r="BU190" s="35" t="str">
        <f t="shared" si="5"/>
        <v/>
      </c>
    </row>
    <row r="191" spans="1:73" customFormat="1" x14ac:dyDescent="0.2">
      <c r="A191" s="1">
        <v>190</v>
      </c>
      <c r="B191" s="1">
        <v>0</v>
      </c>
      <c r="C191" s="1">
        <v>0</v>
      </c>
      <c r="D191" s="1">
        <v>0</v>
      </c>
      <c r="E191" s="2"/>
      <c r="F191">
        <v>190</v>
      </c>
      <c r="G191" t="s">
        <v>21</v>
      </c>
      <c r="H191" t="s">
        <v>22</v>
      </c>
      <c r="I191">
        <v>12</v>
      </c>
      <c r="J191">
        <v>28</v>
      </c>
      <c r="K191" s="31">
        <v>26</v>
      </c>
      <c r="L191">
        <v>1</v>
      </c>
      <c r="M191">
        <v>54</v>
      </c>
      <c r="N191">
        <v>4</v>
      </c>
      <c r="O191" s="2"/>
      <c r="X191" s="25"/>
      <c r="Y191" t="str">
        <f t="shared" si="4"/>
        <v>https://github.com/apigee-127/swagger-test-templates/commit/dc6036d946ae4a231e47c09cb4d6f193458f5531</v>
      </c>
      <c r="Z191" t="s">
        <v>365</v>
      </c>
      <c r="AA191" s="2"/>
      <c r="AR191" s="30" t="s">
        <v>365</v>
      </c>
      <c r="AS191" t="str">
        <f>IF(AND(ISNUMBER($AH191),$AH191=0,$R191=0),1,"")</f>
        <v/>
      </c>
      <c r="AT191" t="str">
        <f>IF(AND(ISNUMBER($AI191),$AI191=0,$S191=0),1,"")</f>
        <v/>
      </c>
      <c r="AU191" t="str">
        <f>IF(AND(ISNUMBER($AJ191),$AJ191=0,$T191=0),1,"")</f>
        <v/>
      </c>
      <c r="AV191" t="str">
        <f>IF(AND(ISNUMBER($AK191),$AK191=0,$U191=0),1,"")</f>
        <v/>
      </c>
      <c r="AW191" t="str">
        <f>IF(AND(ISNUMBER($AL191),$AL191=0,$V191=0),1,"")</f>
        <v/>
      </c>
      <c r="AX191" t="str">
        <f>IF(AND(ISNUMBER($AM191),$AM191=0,$W191=0),1,"")</f>
        <v/>
      </c>
      <c r="AY191" t="str">
        <f>IF(AND(ISNUMBER($AN191),$AN191=0,$X191=0),1,"")</f>
        <v/>
      </c>
      <c r="AZ191" s="1" t="str">
        <f>IF(AND(ISNUMBER($AH191),$AH191=0,$R191=1),1,"")</f>
        <v/>
      </c>
      <c r="BA191" s="1" t="str">
        <f>IF(AND(ISNUMBER($AI191),$AI191=0,$S191=1),1,"")</f>
        <v/>
      </c>
      <c r="BB191" s="1" t="str">
        <f>IF(AND(ISNUMBER($AJ191),$AJ191=0,$T191=1),1,"")</f>
        <v/>
      </c>
      <c r="BC191" s="1" t="str">
        <f>IF(AND(ISNUMBER($AK191),$AK191=0,$U191=1),1,"")</f>
        <v/>
      </c>
      <c r="BD191" s="1" t="str">
        <f>IF(AND(ISNUMBER($AL191),$AL191=0,$V191=1),1,"")</f>
        <v/>
      </c>
      <c r="BE191" s="1" t="str">
        <f>IF(AND(ISNUMBER($AM191),$AM191=0,$W191=1),1,"")</f>
        <v/>
      </c>
      <c r="BF191" s="1" t="str">
        <f>IF(AND(ISNUMBER($AN191),$AN191=0,$X191=1),1,"")</f>
        <v/>
      </c>
      <c r="BG191" t="str">
        <f>IF(AND(ISNUMBER($AH191),$AH191=1,$R191=0),1,"")</f>
        <v/>
      </c>
      <c r="BH191" t="str">
        <f>IF(AND(ISNUMBER($AI191),$AI191=1,$S191=0),1,"")</f>
        <v/>
      </c>
      <c r="BI191" t="str">
        <f>IF(AND(ISNUMBER($AJ191),$AJ191=1,$T191=0),1,"")</f>
        <v/>
      </c>
      <c r="BJ191" t="str">
        <f>IF(AND(ISNUMBER($AK191),$AK191=1,$U191=0),1,"")</f>
        <v/>
      </c>
      <c r="BK191" t="str">
        <f>IF(AND(ISNUMBER($AL191),$AL191=1,$V191=0),1,"")</f>
        <v/>
      </c>
      <c r="BL191" t="str">
        <f>IF(AND(ISNUMBER($AM191),$AM191=1,$W191=0),1,"")</f>
        <v/>
      </c>
      <c r="BM191" t="str">
        <f>IF(AND(ISNUMBER($AN191),$AN191=1,$X191=0),1,"")</f>
        <v/>
      </c>
      <c r="BN191" s="16" t="str">
        <f>IF(AND(ISNUMBER($AH191),$AH191=1,$R191=1),1,"")</f>
        <v/>
      </c>
      <c r="BO191" s="16" t="str">
        <f>IF(AND(ISNUMBER($AI191),$AI191=1,$S191=1),1,"")</f>
        <v/>
      </c>
      <c r="BP191" s="16" t="str">
        <f>IF(AND(ISNUMBER($AJ191),$AJ191=1,$T191=1),1,"")</f>
        <v/>
      </c>
      <c r="BQ191" s="16" t="str">
        <f>IF(AND(ISNUMBER($AK191),$AK191=1,$U191=1),1,"")</f>
        <v/>
      </c>
      <c r="BR191" s="16" t="str">
        <f>IF(AND(ISNUMBER($AL191),$AL191=1,$V191=1),1,"")</f>
        <v/>
      </c>
      <c r="BS191" s="16" t="str">
        <f>IF(AND(ISNUMBER($AM191),$AM191=1,$W191=1),1,"")</f>
        <v/>
      </c>
      <c r="BT191" s="16" t="str">
        <f>IF(AND(ISNUMBER($AN191),$AN191=1,$X191=1),1,"")</f>
        <v/>
      </c>
      <c r="BU191" s="35" t="str">
        <f t="shared" si="5"/>
        <v/>
      </c>
    </row>
    <row r="192" spans="1:73" customFormat="1" x14ac:dyDescent="0.2">
      <c r="A192" s="1">
        <v>191</v>
      </c>
      <c r="B192" s="1">
        <v>0</v>
      </c>
      <c r="C192" s="1">
        <v>0</v>
      </c>
      <c r="D192" s="1">
        <v>0</v>
      </c>
      <c r="E192" s="2"/>
      <c r="F192">
        <v>191</v>
      </c>
      <c r="G192" t="s">
        <v>21</v>
      </c>
      <c r="H192" t="s">
        <v>22</v>
      </c>
      <c r="I192">
        <v>12</v>
      </c>
      <c r="J192">
        <v>28</v>
      </c>
      <c r="K192" s="31">
        <v>26</v>
      </c>
      <c r="L192">
        <v>2</v>
      </c>
      <c r="M192">
        <v>54</v>
      </c>
      <c r="N192">
        <v>13</v>
      </c>
      <c r="O192" s="2"/>
      <c r="X192" s="25"/>
      <c r="Y192" t="str">
        <f t="shared" si="4"/>
        <v>https://github.com/apigee-127/swagger-test-templates/commit/dc6036d946ae4a231e47c09cb4d6f193458f5531</v>
      </c>
      <c r="Z192" t="s">
        <v>365</v>
      </c>
      <c r="AA192" s="2"/>
      <c r="AR192" s="30" t="s">
        <v>365</v>
      </c>
      <c r="AS192" t="str">
        <f>IF(AND(ISNUMBER($AH192),$AH192=0,$R192=0),1,"")</f>
        <v/>
      </c>
      <c r="AT192" t="str">
        <f>IF(AND(ISNUMBER($AI192),$AI192=0,$S192=0),1,"")</f>
        <v/>
      </c>
      <c r="AU192" t="str">
        <f>IF(AND(ISNUMBER($AJ192),$AJ192=0,$T192=0),1,"")</f>
        <v/>
      </c>
      <c r="AV192" t="str">
        <f>IF(AND(ISNUMBER($AK192),$AK192=0,$U192=0),1,"")</f>
        <v/>
      </c>
      <c r="AW192" t="str">
        <f>IF(AND(ISNUMBER($AL192),$AL192=0,$V192=0),1,"")</f>
        <v/>
      </c>
      <c r="AX192" t="str">
        <f>IF(AND(ISNUMBER($AM192),$AM192=0,$W192=0),1,"")</f>
        <v/>
      </c>
      <c r="AY192" t="str">
        <f>IF(AND(ISNUMBER($AN192),$AN192=0,$X192=0),1,"")</f>
        <v/>
      </c>
      <c r="AZ192" s="1" t="str">
        <f>IF(AND(ISNUMBER($AH192),$AH192=0,$R192=1),1,"")</f>
        <v/>
      </c>
      <c r="BA192" s="1" t="str">
        <f>IF(AND(ISNUMBER($AI192),$AI192=0,$S192=1),1,"")</f>
        <v/>
      </c>
      <c r="BB192" s="1" t="str">
        <f>IF(AND(ISNUMBER($AJ192),$AJ192=0,$T192=1),1,"")</f>
        <v/>
      </c>
      <c r="BC192" s="1" t="str">
        <f>IF(AND(ISNUMBER($AK192),$AK192=0,$U192=1),1,"")</f>
        <v/>
      </c>
      <c r="BD192" s="1" t="str">
        <f>IF(AND(ISNUMBER($AL192),$AL192=0,$V192=1),1,"")</f>
        <v/>
      </c>
      <c r="BE192" s="1" t="str">
        <f>IF(AND(ISNUMBER($AM192),$AM192=0,$W192=1),1,"")</f>
        <v/>
      </c>
      <c r="BF192" s="1" t="str">
        <f>IF(AND(ISNUMBER($AN192),$AN192=0,$X192=1),1,"")</f>
        <v/>
      </c>
      <c r="BG192" t="str">
        <f>IF(AND(ISNUMBER($AH192),$AH192=1,$R192=0),1,"")</f>
        <v/>
      </c>
      <c r="BH192" t="str">
        <f>IF(AND(ISNUMBER($AI192),$AI192=1,$S192=0),1,"")</f>
        <v/>
      </c>
      <c r="BI192" t="str">
        <f>IF(AND(ISNUMBER($AJ192),$AJ192=1,$T192=0),1,"")</f>
        <v/>
      </c>
      <c r="BJ192" t="str">
        <f>IF(AND(ISNUMBER($AK192),$AK192=1,$U192=0),1,"")</f>
        <v/>
      </c>
      <c r="BK192" t="str">
        <f>IF(AND(ISNUMBER($AL192),$AL192=1,$V192=0),1,"")</f>
        <v/>
      </c>
      <c r="BL192" t="str">
        <f>IF(AND(ISNUMBER($AM192),$AM192=1,$W192=0),1,"")</f>
        <v/>
      </c>
      <c r="BM192" t="str">
        <f>IF(AND(ISNUMBER($AN192),$AN192=1,$X192=0),1,"")</f>
        <v/>
      </c>
      <c r="BN192" s="16" t="str">
        <f>IF(AND(ISNUMBER($AH192),$AH192=1,$R192=1),1,"")</f>
        <v/>
      </c>
      <c r="BO192" s="16" t="str">
        <f>IF(AND(ISNUMBER($AI192),$AI192=1,$S192=1),1,"")</f>
        <v/>
      </c>
      <c r="BP192" s="16" t="str">
        <f>IF(AND(ISNUMBER($AJ192),$AJ192=1,$T192=1),1,"")</f>
        <v/>
      </c>
      <c r="BQ192" s="16" t="str">
        <f>IF(AND(ISNUMBER($AK192),$AK192=1,$U192=1),1,"")</f>
        <v/>
      </c>
      <c r="BR192" s="16" t="str">
        <f>IF(AND(ISNUMBER($AL192),$AL192=1,$V192=1),1,"")</f>
        <v/>
      </c>
      <c r="BS192" s="16" t="str">
        <f>IF(AND(ISNUMBER($AM192),$AM192=1,$W192=1),1,"")</f>
        <v/>
      </c>
      <c r="BT192" s="16" t="str">
        <f>IF(AND(ISNUMBER($AN192),$AN192=1,$X192=1),1,"")</f>
        <v/>
      </c>
      <c r="BU192" s="35" t="str">
        <f t="shared" si="5"/>
        <v/>
      </c>
    </row>
    <row r="193" spans="1:73" customFormat="1" x14ac:dyDescent="0.2">
      <c r="A193" s="1">
        <v>192</v>
      </c>
      <c r="B193" s="1">
        <v>0</v>
      </c>
      <c r="C193" s="1">
        <v>0</v>
      </c>
      <c r="D193" s="1">
        <v>0</v>
      </c>
      <c r="E193" s="2"/>
      <c r="F193">
        <v>192</v>
      </c>
      <c r="G193" t="s">
        <v>21</v>
      </c>
      <c r="H193" t="s">
        <v>22</v>
      </c>
      <c r="I193">
        <v>12</v>
      </c>
      <c r="J193">
        <v>28</v>
      </c>
      <c r="K193" s="31">
        <v>26</v>
      </c>
      <c r="L193">
        <v>3</v>
      </c>
      <c r="M193">
        <v>54</v>
      </c>
      <c r="N193">
        <v>22</v>
      </c>
      <c r="O193" s="2"/>
      <c r="X193" s="25"/>
      <c r="Y193" t="str">
        <f t="shared" si="4"/>
        <v>https://github.com/apigee-127/swagger-test-templates/commit/dc6036d946ae4a231e47c09cb4d6f193458f5531</v>
      </c>
      <c r="Z193" t="s">
        <v>365</v>
      </c>
      <c r="AA193" s="2"/>
      <c r="AR193" s="30" t="s">
        <v>365</v>
      </c>
      <c r="AS193" t="str">
        <f>IF(AND(ISNUMBER($AH193),$AH193=0,$R193=0),1,"")</f>
        <v/>
      </c>
      <c r="AT193" t="str">
        <f>IF(AND(ISNUMBER($AI193),$AI193=0,$S193=0),1,"")</f>
        <v/>
      </c>
      <c r="AU193" t="str">
        <f>IF(AND(ISNUMBER($AJ193),$AJ193=0,$T193=0),1,"")</f>
        <v/>
      </c>
      <c r="AV193" t="str">
        <f>IF(AND(ISNUMBER($AK193),$AK193=0,$U193=0),1,"")</f>
        <v/>
      </c>
      <c r="AW193" t="str">
        <f>IF(AND(ISNUMBER($AL193),$AL193=0,$V193=0),1,"")</f>
        <v/>
      </c>
      <c r="AX193" t="str">
        <f>IF(AND(ISNUMBER($AM193),$AM193=0,$W193=0),1,"")</f>
        <v/>
      </c>
      <c r="AY193" t="str">
        <f>IF(AND(ISNUMBER($AN193),$AN193=0,$X193=0),1,"")</f>
        <v/>
      </c>
      <c r="AZ193" s="1" t="str">
        <f>IF(AND(ISNUMBER($AH193),$AH193=0,$R193=1),1,"")</f>
        <v/>
      </c>
      <c r="BA193" s="1" t="str">
        <f>IF(AND(ISNUMBER($AI193),$AI193=0,$S193=1),1,"")</f>
        <v/>
      </c>
      <c r="BB193" s="1" t="str">
        <f>IF(AND(ISNUMBER($AJ193),$AJ193=0,$T193=1),1,"")</f>
        <v/>
      </c>
      <c r="BC193" s="1" t="str">
        <f>IF(AND(ISNUMBER($AK193),$AK193=0,$U193=1),1,"")</f>
        <v/>
      </c>
      <c r="BD193" s="1" t="str">
        <f>IF(AND(ISNUMBER($AL193),$AL193=0,$V193=1),1,"")</f>
        <v/>
      </c>
      <c r="BE193" s="1" t="str">
        <f>IF(AND(ISNUMBER($AM193),$AM193=0,$W193=1),1,"")</f>
        <v/>
      </c>
      <c r="BF193" s="1" t="str">
        <f>IF(AND(ISNUMBER($AN193),$AN193=0,$X193=1),1,"")</f>
        <v/>
      </c>
      <c r="BG193" t="str">
        <f>IF(AND(ISNUMBER($AH193),$AH193=1,$R193=0),1,"")</f>
        <v/>
      </c>
      <c r="BH193" t="str">
        <f>IF(AND(ISNUMBER($AI193),$AI193=1,$S193=0),1,"")</f>
        <v/>
      </c>
      <c r="BI193" t="str">
        <f>IF(AND(ISNUMBER($AJ193),$AJ193=1,$T193=0),1,"")</f>
        <v/>
      </c>
      <c r="BJ193" t="str">
        <f>IF(AND(ISNUMBER($AK193),$AK193=1,$U193=0),1,"")</f>
        <v/>
      </c>
      <c r="BK193" t="str">
        <f>IF(AND(ISNUMBER($AL193),$AL193=1,$V193=0),1,"")</f>
        <v/>
      </c>
      <c r="BL193" t="str">
        <f>IF(AND(ISNUMBER($AM193),$AM193=1,$W193=0),1,"")</f>
        <v/>
      </c>
      <c r="BM193" t="str">
        <f>IF(AND(ISNUMBER($AN193),$AN193=1,$X193=0),1,"")</f>
        <v/>
      </c>
      <c r="BN193" s="16" t="str">
        <f>IF(AND(ISNUMBER($AH193),$AH193=1,$R193=1),1,"")</f>
        <v/>
      </c>
      <c r="BO193" s="16" t="str">
        <f>IF(AND(ISNUMBER($AI193),$AI193=1,$S193=1),1,"")</f>
        <v/>
      </c>
      <c r="BP193" s="16" t="str">
        <f>IF(AND(ISNUMBER($AJ193),$AJ193=1,$T193=1),1,"")</f>
        <v/>
      </c>
      <c r="BQ193" s="16" t="str">
        <f>IF(AND(ISNUMBER($AK193),$AK193=1,$U193=1),1,"")</f>
        <v/>
      </c>
      <c r="BR193" s="16" t="str">
        <f>IF(AND(ISNUMBER($AL193),$AL193=1,$V193=1),1,"")</f>
        <v/>
      </c>
      <c r="BS193" s="16" t="str">
        <f>IF(AND(ISNUMBER($AM193),$AM193=1,$W193=1),1,"")</f>
        <v/>
      </c>
      <c r="BT193" s="16" t="str">
        <f>IF(AND(ISNUMBER($AN193),$AN193=1,$X193=1),1,"")</f>
        <v/>
      </c>
      <c r="BU193" s="35" t="str">
        <f t="shared" si="5"/>
        <v/>
      </c>
    </row>
    <row r="194" spans="1:73" customFormat="1" x14ac:dyDescent="0.2">
      <c r="A194" s="1">
        <v>193</v>
      </c>
      <c r="B194" s="1">
        <v>0</v>
      </c>
      <c r="C194" s="1">
        <v>0</v>
      </c>
      <c r="D194" s="1">
        <v>0</v>
      </c>
      <c r="E194" s="2"/>
      <c r="F194">
        <v>193</v>
      </c>
      <c r="G194" t="s">
        <v>21</v>
      </c>
      <c r="H194" t="s">
        <v>22</v>
      </c>
      <c r="I194">
        <v>12</v>
      </c>
      <c r="J194">
        <v>28</v>
      </c>
      <c r="K194" s="31">
        <v>26</v>
      </c>
      <c r="L194">
        <v>4</v>
      </c>
      <c r="M194">
        <v>54</v>
      </c>
      <c r="N194">
        <v>31</v>
      </c>
      <c r="O194" s="2"/>
      <c r="X194" s="25"/>
      <c r="Y194" t="str">
        <f t="shared" si="4"/>
        <v>https://github.com/apigee-127/swagger-test-templates/commit/dc6036d946ae4a231e47c09cb4d6f193458f5531</v>
      </c>
      <c r="Z194" t="s">
        <v>365</v>
      </c>
      <c r="AA194" s="2"/>
      <c r="AR194" s="30" t="s">
        <v>365</v>
      </c>
      <c r="AS194" t="str">
        <f>IF(AND(ISNUMBER($AH194),$AH194=0,$R194=0),1,"")</f>
        <v/>
      </c>
      <c r="AT194" t="str">
        <f>IF(AND(ISNUMBER($AI194),$AI194=0,$S194=0),1,"")</f>
        <v/>
      </c>
      <c r="AU194" t="str">
        <f>IF(AND(ISNUMBER($AJ194),$AJ194=0,$T194=0),1,"")</f>
        <v/>
      </c>
      <c r="AV194" t="str">
        <f>IF(AND(ISNUMBER($AK194),$AK194=0,$U194=0),1,"")</f>
        <v/>
      </c>
      <c r="AW194" t="str">
        <f>IF(AND(ISNUMBER($AL194),$AL194=0,$V194=0),1,"")</f>
        <v/>
      </c>
      <c r="AX194" t="str">
        <f>IF(AND(ISNUMBER($AM194),$AM194=0,$W194=0),1,"")</f>
        <v/>
      </c>
      <c r="AY194" t="str">
        <f>IF(AND(ISNUMBER($AN194),$AN194=0,$X194=0),1,"")</f>
        <v/>
      </c>
      <c r="AZ194" s="1" t="str">
        <f>IF(AND(ISNUMBER($AH194),$AH194=0,$R194=1),1,"")</f>
        <v/>
      </c>
      <c r="BA194" s="1" t="str">
        <f>IF(AND(ISNUMBER($AI194),$AI194=0,$S194=1),1,"")</f>
        <v/>
      </c>
      <c r="BB194" s="1" t="str">
        <f>IF(AND(ISNUMBER($AJ194),$AJ194=0,$T194=1),1,"")</f>
        <v/>
      </c>
      <c r="BC194" s="1" t="str">
        <f>IF(AND(ISNUMBER($AK194),$AK194=0,$U194=1),1,"")</f>
        <v/>
      </c>
      <c r="BD194" s="1" t="str">
        <f>IF(AND(ISNUMBER($AL194),$AL194=0,$V194=1),1,"")</f>
        <v/>
      </c>
      <c r="BE194" s="1" t="str">
        <f>IF(AND(ISNUMBER($AM194),$AM194=0,$W194=1),1,"")</f>
        <v/>
      </c>
      <c r="BF194" s="1" t="str">
        <f>IF(AND(ISNUMBER($AN194),$AN194=0,$X194=1),1,"")</f>
        <v/>
      </c>
      <c r="BG194" t="str">
        <f>IF(AND(ISNUMBER($AH194),$AH194=1,$R194=0),1,"")</f>
        <v/>
      </c>
      <c r="BH194" t="str">
        <f>IF(AND(ISNUMBER($AI194),$AI194=1,$S194=0),1,"")</f>
        <v/>
      </c>
      <c r="BI194" t="str">
        <f>IF(AND(ISNUMBER($AJ194),$AJ194=1,$T194=0),1,"")</f>
        <v/>
      </c>
      <c r="BJ194" t="str">
        <f>IF(AND(ISNUMBER($AK194),$AK194=1,$U194=0),1,"")</f>
        <v/>
      </c>
      <c r="BK194" t="str">
        <f>IF(AND(ISNUMBER($AL194),$AL194=1,$V194=0),1,"")</f>
        <v/>
      </c>
      <c r="BL194" t="str">
        <f>IF(AND(ISNUMBER($AM194),$AM194=1,$W194=0),1,"")</f>
        <v/>
      </c>
      <c r="BM194" t="str">
        <f>IF(AND(ISNUMBER($AN194),$AN194=1,$X194=0),1,"")</f>
        <v/>
      </c>
      <c r="BN194" s="16" t="str">
        <f>IF(AND(ISNUMBER($AH194),$AH194=1,$R194=1),1,"")</f>
        <v/>
      </c>
      <c r="BO194" s="16" t="str">
        <f>IF(AND(ISNUMBER($AI194),$AI194=1,$S194=1),1,"")</f>
        <v/>
      </c>
      <c r="BP194" s="16" t="str">
        <f>IF(AND(ISNUMBER($AJ194),$AJ194=1,$T194=1),1,"")</f>
        <v/>
      </c>
      <c r="BQ194" s="16" t="str">
        <f>IF(AND(ISNUMBER($AK194),$AK194=1,$U194=1),1,"")</f>
        <v/>
      </c>
      <c r="BR194" s="16" t="str">
        <f>IF(AND(ISNUMBER($AL194),$AL194=1,$V194=1),1,"")</f>
        <v/>
      </c>
      <c r="BS194" s="16" t="str">
        <f>IF(AND(ISNUMBER($AM194),$AM194=1,$W194=1),1,"")</f>
        <v/>
      </c>
      <c r="BT194" s="16" t="str">
        <f>IF(AND(ISNUMBER($AN194),$AN194=1,$X194=1),1,"")</f>
        <v/>
      </c>
      <c r="BU194" s="35" t="str">
        <f t="shared" si="5"/>
        <v/>
      </c>
    </row>
    <row r="195" spans="1:73" customFormat="1" x14ac:dyDescent="0.2">
      <c r="A195" s="1">
        <v>194</v>
      </c>
      <c r="B195" s="1">
        <v>0</v>
      </c>
      <c r="C195" s="1">
        <v>0</v>
      </c>
      <c r="D195" s="1">
        <v>0</v>
      </c>
      <c r="E195" s="2"/>
      <c r="F195">
        <v>194</v>
      </c>
      <c r="G195" t="s">
        <v>21</v>
      </c>
      <c r="H195" t="s">
        <v>22</v>
      </c>
      <c r="I195">
        <v>12</v>
      </c>
      <c r="J195">
        <v>28</v>
      </c>
      <c r="K195" s="31">
        <v>26</v>
      </c>
      <c r="L195">
        <v>5</v>
      </c>
      <c r="M195">
        <v>54</v>
      </c>
      <c r="N195">
        <v>40</v>
      </c>
      <c r="O195" s="2"/>
      <c r="X195" s="25"/>
      <c r="Y195" t="str">
        <f t="shared" ref="Y195:Y258" si="6">H195</f>
        <v>https://github.com/apigee-127/swagger-test-templates/commit/dc6036d946ae4a231e47c09cb4d6f193458f5531</v>
      </c>
      <c r="Z195" t="s">
        <v>365</v>
      </c>
      <c r="AA195" s="2"/>
      <c r="AR195" s="30" t="s">
        <v>365</v>
      </c>
      <c r="AS195" t="str">
        <f>IF(AND(ISNUMBER($AH195),$AH195=0,$R195=0),1,"")</f>
        <v/>
      </c>
      <c r="AT195" t="str">
        <f>IF(AND(ISNUMBER($AI195),$AI195=0,$S195=0),1,"")</f>
        <v/>
      </c>
      <c r="AU195" t="str">
        <f>IF(AND(ISNUMBER($AJ195),$AJ195=0,$T195=0),1,"")</f>
        <v/>
      </c>
      <c r="AV195" t="str">
        <f>IF(AND(ISNUMBER($AK195),$AK195=0,$U195=0),1,"")</f>
        <v/>
      </c>
      <c r="AW195" t="str">
        <f>IF(AND(ISNUMBER($AL195),$AL195=0,$V195=0),1,"")</f>
        <v/>
      </c>
      <c r="AX195" t="str">
        <f>IF(AND(ISNUMBER($AM195),$AM195=0,$W195=0),1,"")</f>
        <v/>
      </c>
      <c r="AY195" t="str">
        <f>IF(AND(ISNUMBER($AN195),$AN195=0,$X195=0),1,"")</f>
        <v/>
      </c>
      <c r="AZ195" s="1" t="str">
        <f>IF(AND(ISNUMBER($AH195),$AH195=0,$R195=1),1,"")</f>
        <v/>
      </c>
      <c r="BA195" s="1" t="str">
        <f>IF(AND(ISNUMBER($AI195),$AI195=0,$S195=1),1,"")</f>
        <v/>
      </c>
      <c r="BB195" s="1" t="str">
        <f>IF(AND(ISNUMBER($AJ195),$AJ195=0,$T195=1),1,"")</f>
        <v/>
      </c>
      <c r="BC195" s="1" t="str">
        <f>IF(AND(ISNUMBER($AK195),$AK195=0,$U195=1),1,"")</f>
        <v/>
      </c>
      <c r="BD195" s="1" t="str">
        <f>IF(AND(ISNUMBER($AL195),$AL195=0,$V195=1),1,"")</f>
        <v/>
      </c>
      <c r="BE195" s="1" t="str">
        <f>IF(AND(ISNUMBER($AM195),$AM195=0,$W195=1),1,"")</f>
        <v/>
      </c>
      <c r="BF195" s="1" t="str">
        <f>IF(AND(ISNUMBER($AN195),$AN195=0,$X195=1),1,"")</f>
        <v/>
      </c>
      <c r="BG195" t="str">
        <f>IF(AND(ISNUMBER($AH195),$AH195=1,$R195=0),1,"")</f>
        <v/>
      </c>
      <c r="BH195" t="str">
        <f>IF(AND(ISNUMBER($AI195),$AI195=1,$S195=0),1,"")</f>
        <v/>
      </c>
      <c r="BI195" t="str">
        <f>IF(AND(ISNUMBER($AJ195),$AJ195=1,$T195=0),1,"")</f>
        <v/>
      </c>
      <c r="BJ195" t="str">
        <f>IF(AND(ISNUMBER($AK195),$AK195=1,$U195=0),1,"")</f>
        <v/>
      </c>
      <c r="BK195" t="str">
        <f>IF(AND(ISNUMBER($AL195),$AL195=1,$V195=0),1,"")</f>
        <v/>
      </c>
      <c r="BL195" t="str">
        <f>IF(AND(ISNUMBER($AM195),$AM195=1,$W195=0),1,"")</f>
        <v/>
      </c>
      <c r="BM195" t="str">
        <f>IF(AND(ISNUMBER($AN195),$AN195=1,$X195=0),1,"")</f>
        <v/>
      </c>
      <c r="BN195" s="16" t="str">
        <f>IF(AND(ISNUMBER($AH195),$AH195=1,$R195=1),1,"")</f>
        <v/>
      </c>
      <c r="BO195" s="16" t="str">
        <f>IF(AND(ISNUMBER($AI195),$AI195=1,$S195=1),1,"")</f>
        <v/>
      </c>
      <c r="BP195" s="16" t="str">
        <f>IF(AND(ISNUMBER($AJ195),$AJ195=1,$T195=1),1,"")</f>
        <v/>
      </c>
      <c r="BQ195" s="16" t="str">
        <f>IF(AND(ISNUMBER($AK195),$AK195=1,$U195=1),1,"")</f>
        <v/>
      </c>
      <c r="BR195" s="16" t="str">
        <f>IF(AND(ISNUMBER($AL195),$AL195=1,$V195=1),1,"")</f>
        <v/>
      </c>
      <c r="BS195" s="16" t="str">
        <f>IF(AND(ISNUMBER($AM195),$AM195=1,$W195=1),1,"")</f>
        <v/>
      </c>
      <c r="BT195" s="16" t="str">
        <f>IF(AND(ISNUMBER($AN195),$AN195=1,$X195=1),1,"")</f>
        <v/>
      </c>
      <c r="BU195" s="35" t="str">
        <f t="shared" ref="BU195:BU258" si="7">IF(SUM(AS195:AY195,BN195:BT195)&gt;0,SUM(AS195:AY195,BN195:BT195),"")</f>
        <v/>
      </c>
    </row>
    <row r="196" spans="1:73" customFormat="1" x14ac:dyDescent="0.2">
      <c r="A196" s="1">
        <v>195</v>
      </c>
      <c r="B196" s="1">
        <v>0</v>
      </c>
      <c r="C196" s="1">
        <v>0</v>
      </c>
      <c r="D196" s="1">
        <v>0</v>
      </c>
      <c r="E196" s="2"/>
      <c r="F196">
        <v>195</v>
      </c>
      <c r="G196" t="s">
        <v>21</v>
      </c>
      <c r="H196" t="s">
        <v>22</v>
      </c>
      <c r="I196">
        <v>12</v>
      </c>
      <c r="J196">
        <v>28</v>
      </c>
      <c r="K196" s="31">
        <v>26</v>
      </c>
      <c r="L196">
        <v>6</v>
      </c>
      <c r="M196">
        <v>54</v>
      </c>
      <c r="N196">
        <v>49</v>
      </c>
      <c r="O196" s="2"/>
      <c r="X196" s="25"/>
      <c r="Y196" t="str">
        <f t="shared" si="6"/>
        <v>https://github.com/apigee-127/swagger-test-templates/commit/dc6036d946ae4a231e47c09cb4d6f193458f5531</v>
      </c>
      <c r="Z196" t="s">
        <v>365</v>
      </c>
      <c r="AA196" s="2"/>
      <c r="AR196" s="30" t="s">
        <v>365</v>
      </c>
      <c r="AS196" t="str">
        <f>IF(AND(ISNUMBER($AH196),$AH196=0,$R196=0),1,"")</f>
        <v/>
      </c>
      <c r="AT196" t="str">
        <f>IF(AND(ISNUMBER($AI196),$AI196=0,$S196=0),1,"")</f>
        <v/>
      </c>
      <c r="AU196" t="str">
        <f>IF(AND(ISNUMBER($AJ196),$AJ196=0,$T196=0),1,"")</f>
        <v/>
      </c>
      <c r="AV196" t="str">
        <f>IF(AND(ISNUMBER($AK196),$AK196=0,$U196=0),1,"")</f>
        <v/>
      </c>
      <c r="AW196" t="str">
        <f>IF(AND(ISNUMBER($AL196),$AL196=0,$V196=0),1,"")</f>
        <v/>
      </c>
      <c r="AX196" t="str">
        <f>IF(AND(ISNUMBER($AM196),$AM196=0,$W196=0),1,"")</f>
        <v/>
      </c>
      <c r="AY196" t="str">
        <f>IF(AND(ISNUMBER($AN196),$AN196=0,$X196=0),1,"")</f>
        <v/>
      </c>
      <c r="AZ196" s="1" t="str">
        <f>IF(AND(ISNUMBER($AH196),$AH196=0,$R196=1),1,"")</f>
        <v/>
      </c>
      <c r="BA196" s="1" t="str">
        <f>IF(AND(ISNUMBER($AI196),$AI196=0,$S196=1),1,"")</f>
        <v/>
      </c>
      <c r="BB196" s="1" t="str">
        <f>IF(AND(ISNUMBER($AJ196),$AJ196=0,$T196=1),1,"")</f>
        <v/>
      </c>
      <c r="BC196" s="1" t="str">
        <f>IF(AND(ISNUMBER($AK196),$AK196=0,$U196=1),1,"")</f>
        <v/>
      </c>
      <c r="BD196" s="1" t="str">
        <f>IF(AND(ISNUMBER($AL196),$AL196=0,$V196=1),1,"")</f>
        <v/>
      </c>
      <c r="BE196" s="1" t="str">
        <f>IF(AND(ISNUMBER($AM196),$AM196=0,$W196=1),1,"")</f>
        <v/>
      </c>
      <c r="BF196" s="1" t="str">
        <f>IF(AND(ISNUMBER($AN196),$AN196=0,$X196=1),1,"")</f>
        <v/>
      </c>
      <c r="BG196" t="str">
        <f>IF(AND(ISNUMBER($AH196),$AH196=1,$R196=0),1,"")</f>
        <v/>
      </c>
      <c r="BH196" t="str">
        <f>IF(AND(ISNUMBER($AI196),$AI196=1,$S196=0),1,"")</f>
        <v/>
      </c>
      <c r="BI196" t="str">
        <f>IF(AND(ISNUMBER($AJ196),$AJ196=1,$T196=0),1,"")</f>
        <v/>
      </c>
      <c r="BJ196" t="str">
        <f>IF(AND(ISNUMBER($AK196),$AK196=1,$U196=0),1,"")</f>
        <v/>
      </c>
      <c r="BK196" t="str">
        <f>IF(AND(ISNUMBER($AL196),$AL196=1,$V196=0),1,"")</f>
        <v/>
      </c>
      <c r="BL196" t="str">
        <f>IF(AND(ISNUMBER($AM196),$AM196=1,$W196=0),1,"")</f>
        <v/>
      </c>
      <c r="BM196" t="str">
        <f>IF(AND(ISNUMBER($AN196),$AN196=1,$X196=0),1,"")</f>
        <v/>
      </c>
      <c r="BN196" s="16" t="str">
        <f>IF(AND(ISNUMBER($AH196),$AH196=1,$R196=1),1,"")</f>
        <v/>
      </c>
      <c r="BO196" s="16" t="str">
        <f>IF(AND(ISNUMBER($AI196),$AI196=1,$S196=1),1,"")</f>
        <v/>
      </c>
      <c r="BP196" s="16" t="str">
        <f>IF(AND(ISNUMBER($AJ196),$AJ196=1,$T196=1),1,"")</f>
        <v/>
      </c>
      <c r="BQ196" s="16" t="str">
        <f>IF(AND(ISNUMBER($AK196),$AK196=1,$U196=1),1,"")</f>
        <v/>
      </c>
      <c r="BR196" s="16" t="str">
        <f>IF(AND(ISNUMBER($AL196),$AL196=1,$V196=1),1,"")</f>
        <v/>
      </c>
      <c r="BS196" s="16" t="str">
        <f>IF(AND(ISNUMBER($AM196),$AM196=1,$W196=1),1,"")</f>
        <v/>
      </c>
      <c r="BT196" s="16" t="str">
        <f>IF(AND(ISNUMBER($AN196),$AN196=1,$X196=1),1,"")</f>
        <v/>
      </c>
      <c r="BU196" s="35" t="str">
        <f t="shared" si="7"/>
        <v/>
      </c>
    </row>
    <row r="197" spans="1:73" customFormat="1" x14ac:dyDescent="0.2">
      <c r="A197" s="1">
        <v>196</v>
      </c>
      <c r="B197" s="1">
        <v>1</v>
      </c>
      <c r="C197" s="1">
        <v>0</v>
      </c>
      <c r="D197" s="1">
        <v>0</v>
      </c>
      <c r="E197" s="2"/>
      <c r="F197">
        <v>196</v>
      </c>
      <c r="G197" t="s">
        <v>21</v>
      </c>
      <c r="H197" t="s">
        <v>22</v>
      </c>
      <c r="I197">
        <v>12</v>
      </c>
      <c r="J197">
        <v>28</v>
      </c>
      <c r="K197" s="31">
        <v>27</v>
      </c>
      <c r="L197">
        <v>1</v>
      </c>
      <c r="M197">
        <v>54</v>
      </c>
      <c r="N197">
        <v>4</v>
      </c>
      <c r="O197" s="2"/>
      <c r="R197">
        <v>0</v>
      </c>
      <c r="S197">
        <v>0</v>
      </c>
      <c r="T197">
        <v>0</v>
      </c>
      <c r="U197">
        <v>1</v>
      </c>
      <c r="V197">
        <v>1</v>
      </c>
      <c r="W197">
        <v>2</v>
      </c>
      <c r="X197" s="25">
        <v>0</v>
      </c>
      <c r="Y197" t="str">
        <f t="shared" si="6"/>
        <v>https://github.com/apigee-127/swagger-test-templates/commit/dc6036d946ae4a231e47c09cb4d6f193458f5531</v>
      </c>
      <c r="Z197" t="s">
        <v>365</v>
      </c>
      <c r="AA197" s="2"/>
      <c r="AR197" s="30" t="s">
        <v>365</v>
      </c>
      <c r="AS197" t="str">
        <f>IF(AND(ISNUMBER($AH197),$AH197=0,$R197=0),1,"")</f>
        <v/>
      </c>
      <c r="AT197" t="str">
        <f>IF(AND(ISNUMBER($AI197),$AI197=0,$S197=0),1,"")</f>
        <v/>
      </c>
      <c r="AU197" t="str">
        <f>IF(AND(ISNUMBER($AJ197),$AJ197=0,$T197=0),1,"")</f>
        <v/>
      </c>
      <c r="AV197" t="str">
        <f>IF(AND(ISNUMBER($AK197),$AK197=0,$U197=0),1,"")</f>
        <v/>
      </c>
      <c r="AW197" t="str">
        <f>IF(AND(ISNUMBER($AL197),$AL197=0,$V197=0),1,"")</f>
        <v/>
      </c>
      <c r="AX197" t="str">
        <f>IF(AND(ISNUMBER($AM197),$AM197=0,$W197=0),1,"")</f>
        <v/>
      </c>
      <c r="AY197" t="str">
        <f>IF(AND(ISNUMBER($AN197),$AN197=0,$X197=0),1,"")</f>
        <v/>
      </c>
      <c r="AZ197" s="1" t="str">
        <f>IF(AND(ISNUMBER($AH197),$AH197=0,$R197=1),1,"")</f>
        <v/>
      </c>
      <c r="BA197" s="1" t="str">
        <f>IF(AND(ISNUMBER($AI197),$AI197=0,$S197=1),1,"")</f>
        <v/>
      </c>
      <c r="BB197" s="1" t="str">
        <f>IF(AND(ISNUMBER($AJ197),$AJ197=0,$T197=1),1,"")</f>
        <v/>
      </c>
      <c r="BC197" s="1" t="str">
        <f>IF(AND(ISNUMBER($AK197),$AK197=0,$U197=1),1,"")</f>
        <v/>
      </c>
      <c r="BD197" s="1" t="str">
        <f>IF(AND(ISNUMBER($AL197),$AL197=0,$V197=1),1,"")</f>
        <v/>
      </c>
      <c r="BE197" s="1" t="str">
        <f>IF(AND(ISNUMBER($AM197),$AM197=0,$W197=1),1,"")</f>
        <v/>
      </c>
      <c r="BF197" s="1" t="str">
        <f>IF(AND(ISNUMBER($AN197),$AN197=0,$X197=1),1,"")</f>
        <v/>
      </c>
      <c r="BG197" t="str">
        <f>IF(AND(ISNUMBER($AH197),$AH197=1,$R197=0),1,"")</f>
        <v/>
      </c>
      <c r="BH197" t="str">
        <f>IF(AND(ISNUMBER($AI197),$AI197=1,$S197=0),1,"")</f>
        <v/>
      </c>
      <c r="BI197" t="str">
        <f>IF(AND(ISNUMBER($AJ197),$AJ197=1,$T197=0),1,"")</f>
        <v/>
      </c>
      <c r="BJ197" t="str">
        <f>IF(AND(ISNUMBER($AK197),$AK197=1,$U197=0),1,"")</f>
        <v/>
      </c>
      <c r="BK197" t="str">
        <f>IF(AND(ISNUMBER($AL197),$AL197=1,$V197=0),1,"")</f>
        <v/>
      </c>
      <c r="BL197" t="str">
        <f>IF(AND(ISNUMBER($AM197),$AM197=1,$W197=0),1,"")</f>
        <v/>
      </c>
      <c r="BM197" t="str">
        <f>IF(AND(ISNUMBER($AN197),$AN197=1,$X197=0),1,"")</f>
        <v/>
      </c>
      <c r="BN197" s="16" t="str">
        <f>IF(AND(ISNUMBER($AH197),$AH197=1,$R197=1),1,"")</f>
        <v/>
      </c>
      <c r="BO197" s="16" t="str">
        <f>IF(AND(ISNUMBER($AI197),$AI197=1,$S197=1),1,"")</f>
        <v/>
      </c>
      <c r="BP197" s="16" t="str">
        <f>IF(AND(ISNUMBER($AJ197),$AJ197=1,$T197=1),1,"")</f>
        <v/>
      </c>
      <c r="BQ197" s="16" t="str">
        <f>IF(AND(ISNUMBER($AK197),$AK197=1,$U197=1),1,"")</f>
        <v/>
      </c>
      <c r="BR197" s="16" t="str">
        <f>IF(AND(ISNUMBER($AL197),$AL197=1,$V197=1),1,"")</f>
        <v/>
      </c>
      <c r="BS197" s="16" t="str">
        <f>IF(AND(ISNUMBER($AM197),$AM197=1,$W197=1),1,"")</f>
        <v/>
      </c>
      <c r="BT197" s="16" t="str">
        <f>IF(AND(ISNUMBER($AN197),$AN197=1,$X197=1),1,"")</f>
        <v/>
      </c>
      <c r="BU197" s="35" t="str">
        <f t="shared" si="7"/>
        <v/>
      </c>
    </row>
    <row r="198" spans="1:73" customFormat="1" x14ac:dyDescent="0.2">
      <c r="A198" s="1">
        <v>197</v>
      </c>
      <c r="B198" s="1">
        <v>0</v>
      </c>
      <c r="C198" s="1">
        <v>0</v>
      </c>
      <c r="D198" s="1">
        <v>0</v>
      </c>
      <c r="E198" s="2"/>
      <c r="F198">
        <v>197</v>
      </c>
      <c r="G198" t="s">
        <v>21</v>
      </c>
      <c r="H198" t="s">
        <v>22</v>
      </c>
      <c r="I198">
        <v>12</v>
      </c>
      <c r="J198">
        <v>28</v>
      </c>
      <c r="K198" s="31">
        <v>27</v>
      </c>
      <c r="L198">
        <v>2</v>
      </c>
      <c r="M198">
        <v>54</v>
      </c>
      <c r="N198">
        <v>13</v>
      </c>
      <c r="O198" s="2"/>
      <c r="X198" s="25"/>
      <c r="Y198" t="str">
        <f t="shared" si="6"/>
        <v>https://github.com/apigee-127/swagger-test-templates/commit/dc6036d946ae4a231e47c09cb4d6f193458f5531</v>
      </c>
      <c r="Z198" t="s">
        <v>365</v>
      </c>
      <c r="AA198" s="2"/>
      <c r="AR198" s="30" t="s">
        <v>365</v>
      </c>
      <c r="AS198" t="str">
        <f>IF(AND(ISNUMBER($AH198),$AH198=0,$R198=0),1,"")</f>
        <v/>
      </c>
      <c r="AT198" t="str">
        <f>IF(AND(ISNUMBER($AI198),$AI198=0,$S198=0),1,"")</f>
        <v/>
      </c>
      <c r="AU198" t="str">
        <f>IF(AND(ISNUMBER($AJ198),$AJ198=0,$T198=0),1,"")</f>
        <v/>
      </c>
      <c r="AV198" t="str">
        <f>IF(AND(ISNUMBER($AK198),$AK198=0,$U198=0),1,"")</f>
        <v/>
      </c>
      <c r="AW198" t="str">
        <f>IF(AND(ISNUMBER($AL198),$AL198=0,$V198=0),1,"")</f>
        <v/>
      </c>
      <c r="AX198" t="str">
        <f>IF(AND(ISNUMBER($AM198),$AM198=0,$W198=0),1,"")</f>
        <v/>
      </c>
      <c r="AY198" t="str">
        <f>IF(AND(ISNUMBER($AN198),$AN198=0,$X198=0),1,"")</f>
        <v/>
      </c>
      <c r="AZ198" s="1" t="str">
        <f>IF(AND(ISNUMBER($AH198),$AH198=0,$R198=1),1,"")</f>
        <v/>
      </c>
      <c r="BA198" s="1" t="str">
        <f>IF(AND(ISNUMBER($AI198),$AI198=0,$S198=1),1,"")</f>
        <v/>
      </c>
      <c r="BB198" s="1" t="str">
        <f>IF(AND(ISNUMBER($AJ198),$AJ198=0,$T198=1),1,"")</f>
        <v/>
      </c>
      <c r="BC198" s="1" t="str">
        <f>IF(AND(ISNUMBER($AK198),$AK198=0,$U198=1),1,"")</f>
        <v/>
      </c>
      <c r="BD198" s="1" t="str">
        <f>IF(AND(ISNUMBER($AL198),$AL198=0,$V198=1),1,"")</f>
        <v/>
      </c>
      <c r="BE198" s="1" t="str">
        <f>IF(AND(ISNUMBER($AM198),$AM198=0,$W198=1),1,"")</f>
        <v/>
      </c>
      <c r="BF198" s="1" t="str">
        <f>IF(AND(ISNUMBER($AN198),$AN198=0,$X198=1),1,"")</f>
        <v/>
      </c>
      <c r="BG198" t="str">
        <f>IF(AND(ISNUMBER($AH198),$AH198=1,$R198=0),1,"")</f>
        <v/>
      </c>
      <c r="BH198" t="str">
        <f>IF(AND(ISNUMBER($AI198),$AI198=1,$S198=0),1,"")</f>
        <v/>
      </c>
      <c r="BI198" t="str">
        <f>IF(AND(ISNUMBER($AJ198),$AJ198=1,$T198=0),1,"")</f>
        <v/>
      </c>
      <c r="BJ198" t="str">
        <f>IF(AND(ISNUMBER($AK198),$AK198=1,$U198=0),1,"")</f>
        <v/>
      </c>
      <c r="BK198" t="str">
        <f>IF(AND(ISNUMBER($AL198),$AL198=1,$V198=0),1,"")</f>
        <v/>
      </c>
      <c r="BL198" t="str">
        <f>IF(AND(ISNUMBER($AM198),$AM198=1,$W198=0),1,"")</f>
        <v/>
      </c>
      <c r="BM198" t="str">
        <f>IF(AND(ISNUMBER($AN198),$AN198=1,$X198=0),1,"")</f>
        <v/>
      </c>
      <c r="BN198" s="16" t="str">
        <f>IF(AND(ISNUMBER($AH198),$AH198=1,$R198=1),1,"")</f>
        <v/>
      </c>
      <c r="BO198" s="16" t="str">
        <f>IF(AND(ISNUMBER($AI198),$AI198=1,$S198=1),1,"")</f>
        <v/>
      </c>
      <c r="BP198" s="16" t="str">
        <f>IF(AND(ISNUMBER($AJ198),$AJ198=1,$T198=1),1,"")</f>
        <v/>
      </c>
      <c r="BQ198" s="16" t="str">
        <f>IF(AND(ISNUMBER($AK198),$AK198=1,$U198=1),1,"")</f>
        <v/>
      </c>
      <c r="BR198" s="16" t="str">
        <f>IF(AND(ISNUMBER($AL198),$AL198=1,$V198=1),1,"")</f>
        <v/>
      </c>
      <c r="BS198" s="16" t="str">
        <f>IF(AND(ISNUMBER($AM198),$AM198=1,$W198=1),1,"")</f>
        <v/>
      </c>
      <c r="BT198" s="16" t="str">
        <f>IF(AND(ISNUMBER($AN198),$AN198=1,$X198=1),1,"")</f>
        <v/>
      </c>
      <c r="BU198" s="35" t="str">
        <f t="shared" si="7"/>
        <v/>
      </c>
    </row>
    <row r="199" spans="1:73" customFormat="1" x14ac:dyDescent="0.2">
      <c r="A199" s="1">
        <v>198</v>
      </c>
      <c r="B199" s="1">
        <v>0</v>
      </c>
      <c r="C199" s="1">
        <v>0</v>
      </c>
      <c r="D199" s="1">
        <v>0</v>
      </c>
      <c r="E199" s="2"/>
      <c r="F199">
        <v>198</v>
      </c>
      <c r="G199" t="s">
        <v>21</v>
      </c>
      <c r="H199" t="s">
        <v>22</v>
      </c>
      <c r="I199">
        <v>12</v>
      </c>
      <c r="J199">
        <v>28</v>
      </c>
      <c r="K199" s="31">
        <v>27</v>
      </c>
      <c r="L199">
        <v>3</v>
      </c>
      <c r="M199">
        <v>54</v>
      </c>
      <c r="N199">
        <v>22</v>
      </c>
      <c r="O199" s="2"/>
      <c r="X199" s="25"/>
      <c r="Y199" t="str">
        <f t="shared" si="6"/>
        <v>https://github.com/apigee-127/swagger-test-templates/commit/dc6036d946ae4a231e47c09cb4d6f193458f5531</v>
      </c>
      <c r="Z199" t="s">
        <v>365</v>
      </c>
      <c r="AA199" s="2"/>
      <c r="AR199" s="30" t="s">
        <v>365</v>
      </c>
      <c r="AS199" t="str">
        <f>IF(AND(ISNUMBER($AH199),$AH199=0,$R199=0),1,"")</f>
        <v/>
      </c>
      <c r="AT199" t="str">
        <f>IF(AND(ISNUMBER($AI199),$AI199=0,$S199=0),1,"")</f>
        <v/>
      </c>
      <c r="AU199" t="str">
        <f>IF(AND(ISNUMBER($AJ199),$AJ199=0,$T199=0),1,"")</f>
        <v/>
      </c>
      <c r="AV199" t="str">
        <f>IF(AND(ISNUMBER($AK199),$AK199=0,$U199=0),1,"")</f>
        <v/>
      </c>
      <c r="AW199" t="str">
        <f>IF(AND(ISNUMBER($AL199),$AL199=0,$V199=0),1,"")</f>
        <v/>
      </c>
      <c r="AX199" t="str">
        <f>IF(AND(ISNUMBER($AM199),$AM199=0,$W199=0),1,"")</f>
        <v/>
      </c>
      <c r="AY199" t="str">
        <f>IF(AND(ISNUMBER($AN199),$AN199=0,$X199=0),1,"")</f>
        <v/>
      </c>
      <c r="AZ199" s="1" t="str">
        <f>IF(AND(ISNUMBER($AH199),$AH199=0,$R199=1),1,"")</f>
        <v/>
      </c>
      <c r="BA199" s="1" t="str">
        <f>IF(AND(ISNUMBER($AI199),$AI199=0,$S199=1),1,"")</f>
        <v/>
      </c>
      <c r="BB199" s="1" t="str">
        <f>IF(AND(ISNUMBER($AJ199),$AJ199=0,$T199=1),1,"")</f>
        <v/>
      </c>
      <c r="BC199" s="1" t="str">
        <f>IF(AND(ISNUMBER($AK199),$AK199=0,$U199=1),1,"")</f>
        <v/>
      </c>
      <c r="BD199" s="1" t="str">
        <f>IF(AND(ISNUMBER($AL199),$AL199=0,$V199=1),1,"")</f>
        <v/>
      </c>
      <c r="BE199" s="1" t="str">
        <f>IF(AND(ISNUMBER($AM199),$AM199=0,$W199=1),1,"")</f>
        <v/>
      </c>
      <c r="BF199" s="1" t="str">
        <f>IF(AND(ISNUMBER($AN199),$AN199=0,$X199=1),1,"")</f>
        <v/>
      </c>
      <c r="BG199" t="str">
        <f>IF(AND(ISNUMBER($AH199),$AH199=1,$R199=0),1,"")</f>
        <v/>
      </c>
      <c r="BH199" t="str">
        <f>IF(AND(ISNUMBER($AI199),$AI199=1,$S199=0),1,"")</f>
        <v/>
      </c>
      <c r="BI199" t="str">
        <f>IF(AND(ISNUMBER($AJ199),$AJ199=1,$T199=0),1,"")</f>
        <v/>
      </c>
      <c r="BJ199" t="str">
        <f>IF(AND(ISNUMBER($AK199),$AK199=1,$U199=0),1,"")</f>
        <v/>
      </c>
      <c r="BK199" t="str">
        <f>IF(AND(ISNUMBER($AL199),$AL199=1,$V199=0),1,"")</f>
        <v/>
      </c>
      <c r="BL199" t="str">
        <f>IF(AND(ISNUMBER($AM199),$AM199=1,$W199=0),1,"")</f>
        <v/>
      </c>
      <c r="BM199" t="str">
        <f>IF(AND(ISNUMBER($AN199),$AN199=1,$X199=0),1,"")</f>
        <v/>
      </c>
      <c r="BN199" s="16" t="str">
        <f>IF(AND(ISNUMBER($AH199),$AH199=1,$R199=1),1,"")</f>
        <v/>
      </c>
      <c r="BO199" s="16" t="str">
        <f>IF(AND(ISNUMBER($AI199),$AI199=1,$S199=1),1,"")</f>
        <v/>
      </c>
      <c r="BP199" s="16" t="str">
        <f>IF(AND(ISNUMBER($AJ199),$AJ199=1,$T199=1),1,"")</f>
        <v/>
      </c>
      <c r="BQ199" s="16" t="str">
        <f>IF(AND(ISNUMBER($AK199),$AK199=1,$U199=1),1,"")</f>
        <v/>
      </c>
      <c r="BR199" s="16" t="str">
        <f>IF(AND(ISNUMBER($AL199),$AL199=1,$V199=1),1,"")</f>
        <v/>
      </c>
      <c r="BS199" s="16" t="str">
        <f>IF(AND(ISNUMBER($AM199),$AM199=1,$W199=1),1,"")</f>
        <v/>
      </c>
      <c r="BT199" s="16" t="str">
        <f>IF(AND(ISNUMBER($AN199),$AN199=1,$X199=1),1,"")</f>
        <v/>
      </c>
      <c r="BU199" s="35" t="str">
        <f t="shared" si="7"/>
        <v/>
      </c>
    </row>
    <row r="200" spans="1:73" customFormat="1" x14ac:dyDescent="0.2">
      <c r="A200" s="1">
        <v>199</v>
      </c>
      <c r="B200" s="1">
        <v>1</v>
      </c>
      <c r="C200" s="1">
        <v>1</v>
      </c>
      <c r="D200" s="1">
        <v>0</v>
      </c>
      <c r="E200" s="2"/>
      <c r="F200">
        <v>199</v>
      </c>
      <c r="G200" t="s">
        <v>21</v>
      </c>
      <c r="H200" t="s">
        <v>22</v>
      </c>
      <c r="I200">
        <v>12</v>
      </c>
      <c r="J200">
        <v>28</v>
      </c>
      <c r="K200" s="31">
        <v>27</v>
      </c>
      <c r="L200">
        <v>4</v>
      </c>
      <c r="M200">
        <v>54</v>
      </c>
      <c r="N200">
        <v>31</v>
      </c>
      <c r="O200" s="2"/>
      <c r="R200">
        <v>0</v>
      </c>
      <c r="S200">
        <v>0</v>
      </c>
      <c r="T200">
        <v>0</v>
      </c>
      <c r="U200">
        <v>1</v>
      </c>
      <c r="V200">
        <v>1</v>
      </c>
      <c r="W200">
        <v>2</v>
      </c>
      <c r="X200" s="25">
        <v>0</v>
      </c>
      <c r="Y200" t="str">
        <f t="shared" si="6"/>
        <v>https://github.com/apigee-127/swagger-test-templates/commit/dc6036d946ae4a231e47c09cb4d6f193458f5531</v>
      </c>
      <c r="Z200" t="s">
        <v>365</v>
      </c>
      <c r="AA200" s="2"/>
      <c r="AR200" s="30" t="s">
        <v>365</v>
      </c>
      <c r="AS200" t="str">
        <f>IF(AND(ISNUMBER($AH200),$AH200=0,$R200=0),1,"")</f>
        <v/>
      </c>
      <c r="AT200" t="str">
        <f>IF(AND(ISNUMBER($AI200),$AI200=0,$S200=0),1,"")</f>
        <v/>
      </c>
      <c r="AU200" t="str">
        <f>IF(AND(ISNUMBER($AJ200),$AJ200=0,$T200=0),1,"")</f>
        <v/>
      </c>
      <c r="AV200" t="str">
        <f>IF(AND(ISNUMBER($AK200),$AK200=0,$U200=0),1,"")</f>
        <v/>
      </c>
      <c r="AW200" t="str">
        <f>IF(AND(ISNUMBER($AL200),$AL200=0,$V200=0),1,"")</f>
        <v/>
      </c>
      <c r="AX200" t="str">
        <f>IF(AND(ISNUMBER($AM200),$AM200=0,$W200=0),1,"")</f>
        <v/>
      </c>
      <c r="AY200" t="str">
        <f>IF(AND(ISNUMBER($AN200),$AN200=0,$X200=0),1,"")</f>
        <v/>
      </c>
      <c r="AZ200" s="1" t="str">
        <f>IF(AND(ISNUMBER($AH200),$AH200=0,$R200=1),1,"")</f>
        <v/>
      </c>
      <c r="BA200" s="1" t="str">
        <f>IF(AND(ISNUMBER($AI200),$AI200=0,$S200=1),1,"")</f>
        <v/>
      </c>
      <c r="BB200" s="1" t="str">
        <f>IF(AND(ISNUMBER($AJ200),$AJ200=0,$T200=1),1,"")</f>
        <v/>
      </c>
      <c r="BC200" s="1" t="str">
        <f>IF(AND(ISNUMBER($AK200),$AK200=0,$U200=1),1,"")</f>
        <v/>
      </c>
      <c r="BD200" s="1" t="str">
        <f>IF(AND(ISNUMBER($AL200),$AL200=0,$V200=1),1,"")</f>
        <v/>
      </c>
      <c r="BE200" s="1" t="str">
        <f>IF(AND(ISNUMBER($AM200),$AM200=0,$W200=1),1,"")</f>
        <v/>
      </c>
      <c r="BF200" s="1" t="str">
        <f>IF(AND(ISNUMBER($AN200),$AN200=0,$X200=1),1,"")</f>
        <v/>
      </c>
      <c r="BG200" t="str">
        <f>IF(AND(ISNUMBER($AH200),$AH200=1,$R200=0),1,"")</f>
        <v/>
      </c>
      <c r="BH200" t="str">
        <f>IF(AND(ISNUMBER($AI200),$AI200=1,$S200=0),1,"")</f>
        <v/>
      </c>
      <c r="BI200" t="str">
        <f>IF(AND(ISNUMBER($AJ200),$AJ200=1,$T200=0),1,"")</f>
        <v/>
      </c>
      <c r="BJ200" t="str">
        <f>IF(AND(ISNUMBER($AK200),$AK200=1,$U200=0),1,"")</f>
        <v/>
      </c>
      <c r="BK200" t="str">
        <f>IF(AND(ISNUMBER($AL200),$AL200=1,$V200=0),1,"")</f>
        <v/>
      </c>
      <c r="BL200" t="str">
        <f>IF(AND(ISNUMBER($AM200),$AM200=1,$W200=0),1,"")</f>
        <v/>
      </c>
      <c r="BM200" t="str">
        <f>IF(AND(ISNUMBER($AN200),$AN200=1,$X200=0),1,"")</f>
        <v/>
      </c>
      <c r="BN200" s="16" t="str">
        <f>IF(AND(ISNUMBER($AH200),$AH200=1,$R200=1),1,"")</f>
        <v/>
      </c>
      <c r="BO200" s="16" t="str">
        <f>IF(AND(ISNUMBER($AI200),$AI200=1,$S200=1),1,"")</f>
        <v/>
      </c>
      <c r="BP200" s="16" t="str">
        <f>IF(AND(ISNUMBER($AJ200),$AJ200=1,$T200=1),1,"")</f>
        <v/>
      </c>
      <c r="BQ200" s="16" t="str">
        <f>IF(AND(ISNUMBER($AK200),$AK200=1,$U200=1),1,"")</f>
        <v/>
      </c>
      <c r="BR200" s="16" t="str">
        <f>IF(AND(ISNUMBER($AL200),$AL200=1,$V200=1),1,"")</f>
        <v/>
      </c>
      <c r="BS200" s="16" t="str">
        <f>IF(AND(ISNUMBER($AM200),$AM200=1,$W200=1),1,"")</f>
        <v/>
      </c>
      <c r="BT200" s="16" t="str">
        <f>IF(AND(ISNUMBER($AN200),$AN200=1,$X200=1),1,"")</f>
        <v/>
      </c>
      <c r="BU200" s="35" t="str">
        <f t="shared" si="7"/>
        <v/>
      </c>
    </row>
    <row r="201" spans="1:73" customFormat="1" x14ac:dyDescent="0.2">
      <c r="A201" s="1">
        <v>200</v>
      </c>
      <c r="B201" s="1">
        <v>0</v>
      </c>
      <c r="C201" s="1">
        <v>0</v>
      </c>
      <c r="D201" s="1">
        <v>0</v>
      </c>
      <c r="E201" s="2"/>
      <c r="F201">
        <v>200</v>
      </c>
      <c r="G201" t="s">
        <v>21</v>
      </c>
      <c r="H201" t="s">
        <v>22</v>
      </c>
      <c r="I201">
        <v>12</v>
      </c>
      <c r="J201">
        <v>28</v>
      </c>
      <c r="K201" s="31">
        <v>27</v>
      </c>
      <c r="L201">
        <v>5</v>
      </c>
      <c r="M201">
        <v>54</v>
      </c>
      <c r="N201">
        <v>40</v>
      </c>
      <c r="O201" s="2"/>
      <c r="X201" s="25"/>
      <c r="Y201" t="str">
        <f t="shared" si="6"/>
        <v>https://github.com/apigee-127/swagger-test-templates/commit/dc6036d946ae4a231e47c09cb4d6f193458f5531</v>
      </c>
      <c r="Z201" t="s">
        <v>365</v>
      </c>
      <c r="AA201" s="2"/>
      <c r="AR201" s="30" t="s">
        <v>365</v>
      </c>
      <c r="AS201" t="str">
        <f>IF(AND(ISNUMBER($AH201),$AH201=0,$R201=0),1,"")</f>
        <v/>
      </c>
      <c r="AT201" t="str">
        <f>IF(AND(ISNUMBER($AI201),$AI201=0,$S201=0),1,"")</f>
        <v/>
      </c>
      <c r="AU201" t="str">
        <f>IF(AND(ISNUMBER($AJ201),$AJ201=0,$T201=0),1,"")</f>
        <v/>
      </c>
      <c r="AV201" t="str">
        <f>IF(AND(ISNUMBER($AK201),$AK201=0,$U201=0),1,"")</f>
        <v/>
      </c>
      <c r="AW201" t="str">
        <f>IF(AND(ISNUMBER($AL201),$AL201=0,$V201=0),1,"")</f>
        <v/>
      </c>
      <c r="AX201" t="str">
        <f>IF(AND(ISNUMBER($AM201),$AM201=0,$W201=0),1,"")</f>
        <v/>
      </c>
      <c r="AY201" t="str">
        <f>IF(AND(ISNUMBER($AN201),$AN201=0,$X201=0),1,"")</f>
        <v/>
      </c>
      <c r="AZ201" s="1" t="str">
        <f>IF(AND(ISNUMBER($AH201),$AH201=0,$R201=1),1,"")</f>
        <v/>
      </c>
      <c r="BA201" s="1" t="str">
        <f>IF(AND(ISNUMBER($AI201),$AI201=0,$S201=1),1,"")</f>
        <v/>
      </c>
      <c r="BB201" s="1" t="str">
        <f>IF(AND(ISNUMBER($AJ201),$AJ201=0,$T201=1),1,"")</f>
        <v/>
      </c>
      <c r="BC201" s="1" t="str">
        <f>IF(AND(ISNUMBER($AK201),$AK201=0,$U201=1),1,"")</f>
        <v/>
      </c>
      <c r="BD201" s="1" t="str">
        <f>IF(AND(ISNUMBER($AL201),$AL201=0,$V201=1),1,"")</f>
        <v/>
      </c>
      <c r="BE201" s="1" t="str">
        <f>IF(AND(ISNUMBER($AM201),$AM201=0,$W201=1),1,"")</f>
        <v/>
      </c>
      <c r="BF201" s="1" t="str">
        <f>IF(AND(ISNUMBER($AN201),$AN201=0,$X201=1),1,"")</f>
        <v/>
      </c>
      <c r="BG201" t="str">
        <f>IF(AND(ISNUMBER($AH201),$AH201=1,$R201=0),1,"")</f>
        <v/>
      </c>
      <c r="BH201" t="str">
        <f>IF(AND(ISNUMBER($AI201),$AI201=1,$S201=0),1,"")</f>
        <v/>
      </c>
      <c r="BI201" t="str">
        <f>IF(AND(ISNUMBER($AJ201),$AJ201=1,$T201=0),1,"")</f>
        <v/>
      </c>
      <c r="BJ201" t="str">
        <f>IF(AND(ISNUMBER($AK201),$AK201=1,$U201=0),1,"")</f>
        <v/>
      </c>
      <c r="BK201" t="str">
        <f>IF(AND(ISNUMBER($AL201),$AL201=1,$V201=0),1,"")</f>
        <v/>
      </c>
      <c r="BL201" t="str">
        <f>IF(AND(ISNUMBER($AM201),$AM201=1,$W201=0),1,"")</f>
        <v/>
      </c>
      <c r="BM201" t="str">
        <f>IF(AND(ISNUMBER($AN201),$AN201=1,$X201=0),1,"")</f>
        <v/>
      </c>
      <c r="BN201" s="16" t="str">
        <f>IF(AND(ISNUMBER($AH201),$AH201=1,$R201=1),1,"")</f>
        <v/>
      </c>
      <c r="BO201" s="16" t="str">
        <f>IF(AND(ISNUMBER($AI201),$AI201=1,$S201=1),1,"")</f>
        <v/>
      </c>
      <c r="BP201" s="16" t="str">
        <f>IF(AND(ISNUMBER($AJ201),$AJ201=1,$T201=1),1,"")</f>
        <v/>
      </c>
      <c r="BQ201" s="16" t="str">
        <f>IF(AND(ISNUMBER($AK201),$AK201=1,$U201=1),1,"")</f>
        <v/>
      </c>
      <c r="BR201" s="16" t="str">
        <f>IF(AND(ISNUMBER($AL201),$AL201=1,$V201=1),1,"")</f>
        <v/>
      </c>
      <c r="BS201" s="16" t="str">
        <f>IF(AND(ISNUMBER($AM201),$AM201=1,$W201=1),1,"")</f>
        <v/>
      </c>
      <c r="BT201" s="16" t="str">
        <f>IF(AND(ISNUMBER($AN201),$AN201=1,$X201=1),1,"")</f>
        <v/>
      </c>
      <c r="BU201" s="35" t="str">
        <f t="shared" si="7"/>
        <v/>
      </c>
    </row>
    <row r="202" spans="1:73" customFormat="1" x14ac:dyDescent="0.2">
      <c r="A202" s="1">
        <v>201</v>
      </c>
      <c r="B202" s="1">
        <v>0</v>
      </c>
      <c r="C202" s="1">
        <v>0</v>
      </c>
      <c r="D202" s="1">
        <v>0</v>
      </c>
      <c r="E202" s="2"/>
      <c r="F202">
        <v>201</v>
      </c>
      <c r="G202" t="s">
        <v>21</v>
      </c>
      <c r="H202" t="s">
        <v>22</v>
      </c>
      <c r="I202">
        <v>12</v>
      </c>
      <c r="J202">
        <v>28</v>
      </c>
      <c r="K202" s="31">
        <v>27</v>
      </c>
      <c r="L202">
        <v>6</v>
      </c>
      <c r="M202">
        <v>54</v>
      </c>
      <c r="N202">
        <v>49</v>
      </c>
      <c r="O202" s="2"/>
      <c r="X202" s="25"/>
      <c r="Y202" t="str">
        <f t="shared" si="6"/>
        <v>https://github.com/apigee-127/swagger-test-templates/commit/dc6036d946ae4a231e47c09cb4d6f193458f5531</v>
      </c>
      <c r="Z202" t="s">
        <v>365</v>
      </c>
      <c r="AA202" s="2"/>
      <c r="AR202" s="30" t="s">
        <v>365</v>
      </c>
      <c r="AS202" t="str">
        <f>IF(AND(ISNUMBER($AH202),$AH202=0,$R202=0),1,"")</f>
        <v/>
      </c>
      <c r="AT202" t="str">
        <f>IF(AND(ISNUMBER($AI202),$AI202=0,$S202=0),1,"")</f>
        <v/>
      </c>
      <c r="AU202" t="str">
        <f>IF(AND(ISNUMBER($AJ202),$AJ202=0,$T202=0),1,"")</f>
        <v/>
      </c>
      <c r="AV202" t="str">
        <f>IF(AND(ISNUMBER($AK202),$AK202=0,$U202=0),1,"")</f>
        <v/>
      </c>
      <c r="AW202" t="str">
        <f>IF(AND(ISNUMBER($AL202),$AL202=0,$V202=0),1,"")</f>
        <v/>
      </c>
      <c r="AX202" t="str">
        <f>IF(AND(ISNUMBER($AM202),$AM202=0,$W202=0),1,"")</f>
        <v/>
      </c>
      <c r="AY202" t="str">
        <f>IF(AND(ISNUMBER($AN202),$AN202=0,$X202=0),1,"")</f>
        <v/>
      </c>
      <c r="AZ202" s="1" t="str">
        <f>IF(AND(ISNUMBER($AH202),$AH202=0,$R202=1),1,"")</f>
        <v/>
      </c>
      <c r="BA202" s="1" t="str">
        <f>IF(AND(ISNUMBER($AI202),$AI202=0,$S202=1),1,"")</f>
        <v/>
      </c>
      <c r="BB202" s="1" t="str">
        <f>IF(AND(ISNUMBER($AJ202),$AJ202=0,$T202=1),1,"")</f>
        <v/>
      </c>
      <c r="BC202" s="1" t="str">
        <f>IF(AND(ISNUMBER($AK202),$AK202=0,$U202=1),1,"")</f>
        <v/>
      </c>
      <c r="BD202" s="1" t="str">
        <f>IF(AND(ISNUMBER($AL202),$AL202=0,$V202=1),1,"")</f>
        <v/>
      </c>
      <c r="BE202" s="1" t="str">
        <f>IF(AND(ISNUMBER($AM202),$AM202=0,$W202=1),1,"")</f>
        <v/>
      </c>
      <c r="BF202" s="1" t="str">
        <f>IF(AND(ISNUMBER($AN202),$AN202=0,$X202=1),1,"")</f>
        <v/>
      </c>
      <c r="BG202" t="str">
        <f>IF(AND(ISNUMBER($AH202),$AH202=1,$R202=0),1,"")</f>
        <v/>
      </c>
      <c r="BH202" t="str">
        <f>IF(AND(ISNUMBER($AI202),$AI202=1,$S202=0),1,"")</f>
        <v/>
      </c>
      <c r="BI202" t="str">
        <f>IF(AND(ISNUMBER($AJ202),$AJ202=1,$T202=0),1,"")</f>
        <v/>
      </c>
      <c r="BJ202" t="str">
        <f>IF(AND(ISNUMBER($AK202),$AK202=1,$U202=0),1,"")</f>
        <v/>
      </c>
      <c r="BK202" t="str">
        <f>IF(AND(ISNUMBER($AL202),$AL202=1,$V202=0),1,"")</f>
        <v/>
      </c>
      <c r="BL202" t="str">
        <f>IF(AND(ISNUMBER($AM202),$AM202=1,$W202=0),1,"")</f>
        <v/>
      </c>
      <c r="BM202" t="str">
        <f>IF(AND(ISNUMBER($AN202),$AN202=1,$X202=0),1,"")</f>
        <v/>
      </c>
      <c r="BN202" s="16" t="str">
        <f>IF(AND(ISNUMBER($AH202),$AH202=1,$R202=1),1,"")</f>
        <v/>
      </c>
      <c r="BO202" s="16" t="str">
        <f>IF(AND(ISNUMBER($AI202),$AI202=1,$S202=1),1,"")</f>
        <v/>
      </c>
      <c r="BP202" s="16" t="str">
        <f>IF(AND(ISNUMBER($AJ202),$AJ202=1,$T202=1),1,"")</f>
        <v/>
      </c>
      <c r="BQ202" s="16" t="str">
        <f>IF(AND(ISNUMBER($AK202),$AK202=1,$U202=1),1,"")</f>
        <v/>
      </c>
      <c r="BR202" s="16" t="str">
        <f>IF(AND(ISNUMBER($AL202),$AL202=1,$V202=1),1,"")</f>
        <v/>
      </c>
      <c r="BS202" s="16" t="str">
        <f>IF(AND(ISNUMBER($AM202),$AM202=1,$W202=1),1,"")</f>
        <v/>
      </c>
      <c r="BT202" s="16" t="str">
        <f>IF(AND(ISNUMBER($AN202),$AN202=1,$X202=1),1,"")</f>
        <v/>
      </c>
      <c r="BU202" s="35" t="str">
        <f t="shared" si="7"/>
        <v/>
      </c>
    </row>
    <row r="203" spans="1:73" customFormat="1" x14ac:dyDescent="0.2">
      <c r="A203" s="1">
        <v>202</v>
      </c>
      <c r="B203" s="1">
        <v>0</v>
      </c>
      <c r="C203" s="1">
        <v>0</v>
      </c>
      <c r="D203" s="1">
        <v>0</v>
      </c>
      <c r="E203" s="2"/>
      <c r="F203">
        <v>202</v>
      </c>
      <c r="G203" t="s">
        <v>23</v>
      </c>
      <c r="H203" t="s">
        <v>24</v>
      </c>
      <c r="I203">
        <v>14</v>
      </c>
      <c r="J203">
        <v>1</v>
      </c>
      <c r="K203" s="31">
        <v>0</v>
      </c>
      <c r="L203">
        <v>1</v>
      </c>
      <c r="M203">
        <v>18</v>
      </c>
      <c r="N203">
        <v>4</v>
      </c>
      <c r="O203" s="2"/>
      <c r="X203" s="25"/>
      <c r="Y203" t="str">
        <f t="shared" si="6"/>
        <v>https://github.com/atom/etch/commit/010c47e6d84c4ffe0673a04e80f62a41a0328676</v>
      </c>
      <c r="Z203" t="s">
        <v>365</v>
      </c>
      <c r="AA203" s="2"/>
      <c r="AR203" s="30" t="s">
        <v>365</v>
      </c>
      <c r="AS203" t="str">
        <f>IF(AND(ISNUMBER($AH203),$AH203=0,$R203=0),1,"")</f>
        <v/>
      </c>
      <c r="AT203" t="str">
        <f>IF(AND(ISNUMBER($AI203),$AI203=0,$S203=0),1,"")</f>
        <v/>
      </c>
      <c r="AU203" t="str">
        <f>IF(AND(ISNUMBER($AJ203),$AJ203=0,$T203=0),1,"")</f>
        <v/>
      </c>
      <c r="AV203" t="str">
        <f>IF(AND(ISNUMBER($AK203),$AK203=0,$U203=0),1,"")</f>
        <v/>
      </c>
      <c r="AW203" t="str">
        <f>IF(AND(ISNUMBER($AL203),$AL203=0,$V203=0),1,"")</f>
        <v/>
      </c>
      <c r="AX203" t="str">
        <f>IF(AND(ISNUMBER($AM203),$AM203=0,$W203=0),1,"")</f>
        <v/>
      </c>
      <c r="AY203" t="str">
        <f>IF(AND(ISNUMBER($AN203),$AN203=0,$X203=0),1,"")</f>
        <v/>
      </c>
      <c r="AZ203" s="1" t="str">
        <f>IF(AND(ISNUMBER($AH203),$AH203=0,$R203=1),1,"")</f>
        <v/>
      </c>
      <c r="BA203" s="1" t="str">
        <f>IF(AND(ISNUMBER($AI203),$AI203=0,$S203=1),1,"")</f>
        <v/>
      </c>
      <c r="BB203" s="1" t="str">
        <f>IF(AND(ISNUMBER($AJ203),$AJ203=0,$T203=1),1,"")</f>
        <v/>
      </c>
      <c r="BC203" s="1" t="str">
        <f>IF(AND(ISNUMBER($AK203),$AK203=0,$U203=1),1,"")</f>
        <v/>
      </c>
      <c r="BD203" s="1" t="str">
        <f>IF(AND(ISNUMBER($AL203),$AL203=0,$V203=1),1,"")</f>
        <v/>
      </c>
      <c r="BE203" s="1" t="str">
        <f>IF(AND(ISNUMBER($AM203),$AM203=0,$W203=1),1,"")</f>
        <v/>
      </c>
      <c r="BF203" s="1" t="str">
        <f>IF(AND(ISNUMBER($AN203),$AN203=0,$X203=1),1,"")</f>
        <v/>
      </c>
      <c r="BG203" t="str">
        <f>IF(AND(ISNUMBER($AH203),$AH203=1,$R203=0),1,"")</f>
        <v/>
      </c>
      <c r="BH203" t="str">
        <f>IF(AND(ISNUMBER($AI203),$AI203=1,$S203=0),1,"")</f>
        <v/>
      </c>
      <c r="BI203" t="str">
        <f>IF(AND(ISNUMBER($AJ203),$AJ203=1,$T203=0),1,"")</f>
        <v/>
      </c>
      <c r="BJ203" t="str">
        <f>IF(AND(ISNUMBER($AK203),$AK203=1,$U203=0),1,"")</f>
        <v/>
      </c>
      <c r="BK203" t="str">
        <f>IF(AND(ISNUMBER($AL203),$AL203=1,$V203=0),1,"")</f>
        <v/>
      </c>
      <c r="BL203" t="str">
        <f>IF(AND(ISNUMBER($AM203),$AM203=1,$W203=0),1,"")</f>
        <v/>
      </c>
      <c r="BM203" t="str">
        <f>IF(AND(ISNUMBER($AN203),$AN203=1,$X203=0),1,"")</f>
        <v/>
      </c>
      <c r="BN203" s="16" t="str">
        <f>IF(AND(ISNUMBER($AH203),$AH203=1,$R203=1),1,"")</f>
        <v/>
      </c>
      <c r="BO203" s="16" t="str">
        <f>IF(AND(ISNUMBER($AI203),$AI203=1,$S203=1),1,"")</f>
        <v/>
      </c>
      <c r="BP203" s="16" t="str">
        <f>IF(AND(ISNUMBER($AJ203),$AJ203=1,$T203=1),1,"")</f>
        <v/>
      </c>
      <c r="BQ203" s="16" t="str">
        <f>IF(AND(ISNUMBER($AK203),$AK203=1,$U203=1),1,"")</f>
        <v/>
      </c>
      <c r="BR203" s="16" t="str">
        <f>IF(AND(ISNUMBER($AL203),$AL203=1,$V203=1),1,"")</f>
        <v/>
      </c>
      <c r="BS203" s="16" t="str">
        <f>IF(AND(ISNUMBER($AM203),$AM203=1,$W203=1),1,"")</f>
        <v/>
      </c>
      <c r="BT203" s="16" t="str">
        <f>IF(AND(ISNUMBER($AN203),$AN203=1,$X203=1),1,"")</f>
        <v/>
      </c>
      <c r="BU203" s="35" t="str">
        <f t="shared" si="7"/>
        <v/>
      </c>
    </row>
    <row r="204" spans="1:73" customFormat="1" x14ac:dyDescent="0.2">
      <c r="A204" s="1">
        <v>203</v>
      </c>
      <c r="B204" s="1">
        <v>0</v>
      </c>
      <c r="C204" s="1">
        <v>0</v>
      </c>
      <c r="D204" s="1">
        <v>0</v>
      </c>
      <c r="E204" s="2"/>
      <c r="F204">
        <v>203</v>
      </c>
      <c r="G204" t="s">
        <v>23</v>
      </c>
      <c r="H204" t="s">
        <v>24</v>
      </c>
      <c r="I204">
        <v>14</v>
      </c>
      <c r="J204">
        <v>1</v>
      </c>
      <c r="K204" s="31">
        <v>0</v>
      </c>
      <c r="L204">
        <v>2</v>
      </c>
      <c r="M204">
        <v>18</v>
      </c>
      <c r="N204">
        <v>13</v>
      </c>
      <c r="O204" s="2"/>
      <c r="X204" s="25"/>
      <c r="Y204" t="str">
        <f t="shared" si="6"/>
        <v>https://github.com/atom/etch/commit/010c47e6d84c4ffe0673a04e80f62a41a0328676</v>
      </c>
      <c r="Z204" t="s">
        <v>365</v>
      </c>
      <c r="AA204" s="2"/>
      <c r="AR204" s="30" t="s">
        <v>365</v>
      </c>
      <c r="AS204" t="str">
        <f>IF(AND(ISNUMBER($AH204),$AH204=0,$R204=0),1,"")</f>
        <v/>
      </c>
      <c r="AT204" t="str">
        <f>IF(AND(ISNUMBER($AI204),$AI204=0,$S204=0),1,"")</f>
        <v/>
      </c>
      <c r="AU204" t="str">
        <f>IF(AND(ISNUMBER($AJ204),$AJ204=0,$T204=0),1,"")</f>
        <v/>
      </c>
      <c r="AV204" t="str">
        <f>IF(AND(ISNUMBER($AK204),$AK204=0,$U204=0),1,"")</f>
        <v/>
      </c>
      <c r="AW204" t="str">
        <f>IF(AND(ISNUMBER($AL204),$AL204=0,$V204=0),1,"")</f>
        <v/>
      </c>
      <c r="AX204" t="str">
        <f>IF(AND(ISNUMBER($AM204),$AM204=0,$W204=0),1,"")</f>
        <v/>
      </c>
      <c r="AY204" t="str">
        <f>IF(AND(ISNUMBER($AN204),$AN204=0,$X204=0),1,"")</f>
        <v/>
      </c>
      <c r="AZ204" s="1" t="str">
        <f>IF(AND(ISNUMBER($AH204),$AH204=0,$R204=1),1,"")</f>
        <v/>
      </c>
      <c r="BA204" s="1" t="str">
        <f>IF(AND(ISNUMBER($AI204),$AI204=0,$S204=1),1,"")</f>
        <v/>
      </c>
      <c r="BB204" s="1" t="str">
        <f>IF(AND(ISNUMBER($AJ204),$AJ204=0,$T204=1),1,"")</f>
        <v/>
      </c>
      <c r="BC204" s="1" t="str">
        <f>IF(AND(ISNUMBER($AK204),$AK204=0,$U204=1),1,"")</f>
        <v/>
      </c>
      <c r="BD204" s="1" t="str">
        <f>IF(AND(ISNUMBER($AL204),$AL204=0,$V204=1),1,"")</f>
        <v/>
      </c>
      <c r="BE204" s="1" t="str">
        <f>IF(AND(ISNUMBER($AM204),$AM204=0,$W204=1),1,"")</f>
        <v/>
      </c>
      <c r="BF204" s="1" t="str">
        <f>IF(AND(ISNUMBER($AN204),$AN204=0,$X204=1),1,"")</f>
        <v/>
      </c>
      <c r="BG204" t="str">
        <f>IF(AND(ISNUMBER($AH204),$AH204=1,$R204=0),1,"")</f>
        <v/>
      </c>
      <c r="BH204" t="str">
        <f>IF(AND(ISNUMBER($AI204),$AI204=1,$S204=0),1,"")</f>
        <v/>
      </c>
      <c r="BI204" t="str">
        <f>IF(AND(ISNUMBER($AJ204),$AJ204=1,$T204=0),1,"")</f>
        <v/>
      </c>
      <c r="BJ204" t="str">
        <f>IF(AND(ISNUMBER($AK204),$AK204=1,$U204=0),1,"")</f>
        <v/>
      </c>
      <c r="BK204" t="str">
        <f>IF(AND(ISNUMBER($AL204),$AL204=1,$V204=0),1,"")</f>
        <v/>
      </c>
      <c r="BL204" t="str">
        <f>IF(AND(ISNUMBER($AM204),$AM204=1,$W204=0),1,"")</f>
        <v/>
      </c>
      <c r="BM204" t="str">
        <f>IF(AND(ISNUMBER($AN204),$AN204=1,$X204=0),1,"")</f>
        <v/>
      </c>
      <c r="BN204" s="16" t="str">
        <f>IF(AND(ISNUMBER($AH204),$AH204=1,$R204=1),1,"")</f>
        <v/>
      </c>
      <c r="BO204" s="16" t="str">
        <f>IF(AND(ISNUMBER($AI204),$AI204=1,$S204=1),1,"")</f>
        <v/>
      </c>
      <c r="BP204" s="16" t="str">
        <f>IF(AND(ISNUMBER($AJ204),$AJ204=1,$T204=1),1,"")</f>
        <v/>
      </c>
      <c r="BQ204" s="16" t="str">
        <f>IF(AND(ISNUMBER($AK204),$AK204=1,$U204=1),1,"")</f>
        <v/>
      </c>
      <c r="BR204" s="16" t="str">
        <f>IF(AND(ISNUMBER($AL204),$AL204=1,$V204=1),1,"")</f>
        <v/>
      </c>
      <c r="BS204" s="16" t="str">
        <f>IF(AND(ISNUMBER($AM204),$AM204=1,$W204=1),1,"")</f>
        <v/>
      </c>
      <c r="BT204" s="16" t="str">
        <f>IF(AND(ISNUMBER($AN204),$AN204=1,$X204=1),1,"")</f>
        <v/>
      </c>
      <c r="BU204" s="35" t="str">
        <f t="shared" si="7"/>
        <v/>
      </c>
    </row>
    <row r="205" spans="1:73" customFormat="1" x14ac:dyDescent="0.2">
      <c r="A205" s="1">
        <v>204</v>
      </c>
      <c r="B205" s="1">
        <v>0</v>
      </c>
      <c r="C205" s="1">
        <v>0</v>
      </c>
      <c r="D205" s="1">
        <v>0</v>
      </c>
      <c r="E205" s="2"/>
      <c r="F205">
        <v>204</v>
      </c>
      <c r="G205" t="s">
        <v>25</v>
      </c>
      <c r="H205" t="s">
        <v>26</v>
      </c>
      <c r="I205">
        <v>15</v>
      </c>
      <c r="J205">
        <v>1</v>
      </c>
      <c r="K205" s="31">
        <v>0</v>
      </c>
      <c r="L205">
        <v>1</v>
      </c>
      <c r="M205">
        <v>30</v>
      </c>
      <c r="N205">
        <v>4</v>
      </c>
      <c r="O205" s="2"/>
      <c r="X205" s="25"/>
      <c r="Y205" t="str">
        <f t="shared" si="6"/>
        <v>https://github.com/atom/git-utils/commit/c15904da1de721c296187f299647d05335da5ed0</v>
      </c>
      <c r="Z205" t="s">
        <v>365</v>
      </c>
      <c r="AA205" s="2"/>
      <c r="AR205" s="30" t="s">
        <v>365</v>
      </c>
      <c r="AS205" t="str">
        <f>IF(AND(ISNUMBER($AH205),$AH205=0,$R205=0),1,"")</f>
        <v/>
      </c>
      <c r="AT205" t="str">
        <f>IF(AND(ISNUMBER($AI205),$AI205=0,$S205=0),1,"")</f>
        <v/>
      </c>
      <c r="AU205" t="str">
        <f>IF(AND(ISNUMBER($AJ205),$AJ205=0,$T205=0),1,"")</f>
        <v/>
      </c>
      <c r="AV205" t="str">
        <f>IF(AND(ISNUMBER($AK205),$AK205=0,$U205=0),1,"")</f>
        <v/>
      </c>
      <c r="AW205" t="str">
        <f>IF(AND(ISNUMBER($AL205),$AL205=0,$V205=0),1,"")</f>
        <v/>
      </c>
      <c r="AX205" t="str">
        <f>IF(AND(ISNUMBER($AM205),$AM205=0,$W205=0),1,"")</f>
        <v/>
      </c>
      <c r="AY205" t="str">
        <f>IF(AND(ISNUMBER($AN205),$AN205=0,$X205=0),1,"")</f>
        <v/>
      </c>
      <c r="AZ205" s="1" t="str">
        <f>IF(AND(ISNUMBER($AH205),$AH205=0,$R205=1),1,"")</f>
        <v/>
      </c>
      <c r="BA205" s="1" t="str">
        <f>IF(AND(ISNUMBER($AI205),$AI205=0,$S205=1),1,"")</f>
        <v/>
      </c>
      <c r="BB205" s="1" t="str">
        <f>IF(AND(ISNUMBER($AJ205),$AJ205=0,$T205=1),1,"")</f>
        <v/>
      </c>
      <c r="BC205" s="1" t="str">
        <f>IF(AND(ISNUMBER($AK205),$AK205=0,$U205=1),1,"")</f>
        <v/>
      </c>
      <c r="BD205" s="1" t="str">
        <f>IF(AND(ISNUMBER($AL205),$AL205=0,$V205=1),1,"")</f>
        <v/>
      </c>
      <c r="BE205" s="1" t="str">
        <f>IF(AND(ISNUMBER($AM205),$AM205=0,$W205=1),1,"")</f>
        <v/>
      </c>
      <c r="BF205" s="1" t="str">
        <f>IF(AND(ISNUMBER($AN205),$AN205=0,$X205=1),1,"")</f>
        <v/>
      </c>
      <c r="BG205" t="str">
        <f>IF(AND(ISNUMBER($AH205),$AH205=1,$R205=0),1,"")</f>
        <v/>
      </c>
      <c r="BH205" t="str">
        <f>IF(AND(ISNUMBER($AI205),$AI205=1,$S205=0),1,"")</f>
        <v/>
      </c>
      <c r="BI205" t="str">
        <f>IF(AND(ISNUMBER($AJ205),$AJ205=1,$T205=0),1,"")</f>
        <v/>
      </c>
      <c r="BJ205" t="str">
        <f>IF(AND(ISNUMBER($AK205),$AK205=1,$U205=0),1,"")</f>
        <v/>
      </c>
      <c r="BK205" t="str">
        <f>IF(AND(ISNUMBER($AL205),$AL205=1,$V205=0),1,"")</f>
        <v/>
      </c>
      <c r="BL205" t="str">
        <f>IF(AND(ISNUMBER($AM205),$AM205=1,$W205=0),1,"")</f>
        <v/>
      </c>
      <c r="BM205" t="str">
        <f>IF(AND(ISNUMBER($AN205),$AN205=1,$X205=0),1,"")</f>
        <v/>
      </c>
      <c r="BN205" s="16" t="str">
        <f>IF(AND(ISNUMBER($AH205),$AH205=1,$R205=1),1,"")</f>
        <v/>
      </c>
      <c r="BO205" s="16" t="str">
        <f>IF(AND(ISNUMBER($AI205),$AI205=1,$S205=1),1,"")</f>
        <v/>
      </c>
      <c r="BP205" s="16" t="str">
        <f>IF(AND(ISNUMBER($AJ205),$AJ205=1,$T205=1),1,"")</f>
        <v/>
      </c>
      <c r="BQ205" s="16" t="str">
        <f>IF(AND(ISNUMBER($AK205),$AK205=1,$U205=1),1,"")</f>
        <v/>
      </c>
      <c r="BR205" s="16" t="str">
        <f>IF(AND(ISNUMBER($AL205),$AL205=1,$V205=1),1,"")</f>
        <v/>
      </c>
      <c r="BS205" s="16" t="str">
        <f>IF(AND(ISNUMBER($AM205),$AM205=1,$W205=1),1,"")</f>
        <v/>
      </c>
      <c r="BT205" s="16" t="str">
        <f>IF(AND(ISNUMBER($AN205),$AN205=1,$X205=1),1,"")</f>
        <v/>
      </c>
      <c r="BU205" s="35" t="str">
        <f t="shared" si="7"/>
        <v/>
      </c>
    </row>
    <row r="206" spans="1:73" customFormat="1" x14ac:dyDescent="0.2">
      <c r="A206" s="1">
        <v>205</v>
      </c>
      <c r="B206" s="1">
        <v>0</v>
      </c>
      <c r="C206" s="1">
        <v>0</v>
      </c>
      <c r="D206" s="1">
        <v>0</v>
      </c>
      <c r="E206" s="2"/>
      <c r="F206">
        <v>205</v>
      </c>
      <c r="G206" t="s">
        <v>25</v>
      </c>
      <c r="H206" t="s">
        <v>26</v>
      </c>
      <c r="I206">
        <v>15</v>
      </c>
      <c r="J206">
        <v>1</v>
      </c>
      <c r="K206" s="31">
        <v>0</v>
      </c>
      <c r="L206">
        <v>2</v>
      </c>
      <c r="M206">
        <v>30</v>
      </c>
      <c r="N206">
        <v>16</v>
      </c>
      <c r="O206" s="2"/>
      <c r="X206" s="25"/>
      <c r="Y206" t="str">
        <f t="shared" si="6"/>
        <v>https://github.com/atom/git-utils/commit/c15904da1de721c296187f299647d05335da5ed0</v>
      </c>
      <c r="Z206" t="s">
        <v>365</v>
      </c>
      <c r="AA206" s="2"/>
      <c r="AR206" s="30" t="s">
        <v>365</v>
      </c>
      <c r="AS206" t="str">
        <f>IF(AND(ISNUMBER($AH206),$AH206=0,$R206=0),1,"")</f>
        <v/>
      </c>
      <c r="AT206" t="str">
        <f>IF(AND(ISNUMBER($AI206),$AI206=0,$S206=0),1,"")</f>
        <v/>
      </c>
      <c r="AU206" t="str">
        <f>IF(AND(ISNUMBER($AJ206),$AJ206=0,$T206=0),1,"")</f>
        <v/>
      </c>
      <c r="AV206" t="str">
        <f>IF(AND(ISNUMBER($AK206),$AK206=0,$U206=0),1,"")</f>
        <v/>
      </c>
      <c r="AW206" t="str">
        <f>IF(AND(ISNUMBER($AL206),$AL206=0,$V206=0),1,"")</f>
        <v/>
      </c>
      <c r="AX206" t="str">
        <f>IF(AND(ISNUMBER($AM206),$AM206=0,$W206=0),1,"")</f>
        <v/>
      </c>
      <c r="AY206" t="str">
        <f>IF(AND(ISNUMBER($AN206),$AN206=0,$X206=0),1,"")</f>
        <v/>
      </c>
      <c r="AZ206" s="1" t="str">
        <f>IF(AND(ISNUMBER($AH206),$AH206=0,$R206=1),1,"")</f>
        <v/>
      </c>
      <c r="BA206" s="1" t="str">
        <f>IF(AND(ISNUMBER($AI206),$AI206=0,$S206=1),1,"")</f>
        <v/>
      </c>
      <c r="BB206" s="1" t="str">
        <f>IF(AND(ISNUMBER($AJ206),$AJ206=0,$T206=1),1,"")</f>
        <v/>
      </c>
      <c r="BC206" s="1" t="str">
        <f>IF(AND(ISNUMBER($AK206),$AK206=0,$U206=1),1,"")</f>
        <v/>
      </c>
      <c r="BD206" s="1" t="str">
        <f>IF(AND(ISNUMBER($AL206),$AL206=0,$V206=1),1,"")</f>
        <v/>
      </c>
      <c r="BE206" s="1" t="str">
        <f>IF(AND(ISNUMBER($AM206),$AM206=0,$W206=1),1,"")</f>
        <v/>
      </c>
      <c r="BF206" s="1" t="str">
        <f>IF(AND(ISNUMBER($AN206),$AN206=0,$X206=1),1,"")</f>
        <v/>
      </c>
      <c r="BG206" t="str">
        <f>IF(AND(ISNUMBER($AH206),$AH206=1,$R206=0),1,"")</f>
        <v/>
      </c>
      <c r="BH206" t="str">
        <f>IF(AND(ISNUMBER($AI206),$AI206=1,$S206=0),1,"")</f>
        <v/>
      </c>
      <c r="BI206" t="str">
        <f>IF(AND(ISNUMBER($AJ206),$AJ206=1,$T206=0),1,"")</f>
        <v/>
      </c>
      <c r="BJ206" t="str">
        <f>IF(AND(ISNUMBER($AK206),$AK206=1,$U206=0),1,"")</f>
        <v/>
      </c>
      <c r="BK206" t="str">
        <f>IF(AND(ISNUMBER($AL206),$AL206=1,$V206=0),1,"")</f>
        <v/>
      </c>
      <c r="BL206" t="str">
        <f>IF(AND(ISNUMBER($AM206),$AM206=1,$W206=0),1,"")</f>
        <v/>
      </c>
      <c r="BM206" t="str">
        <f>IF(AND(ISNUMBER($AN206),$AN206=1,$X206=0),1,"")</f>
        <v/>
      </c>
      <c r="BN206" s="16" t="str">
        <f>IF(AND(ISNUMBER($AH206),$AH206=1,$R206=1),1,"")</f>
        <v/>
      </c>
      <c r="BO206" s="16" t="str">
        <f>IF(AND(ISNUMBER($AI206),$AI206=1,$S206=1),1,"")</f>
        <v/>
      </c>
      <c r="BP206" s="16" t="str">
        <f>IF(AND(ISNUMBER($AJ206),$AJ206=1,$T206=1),1,"")</f>
        <v/>
      </c>
      <c r="BQ206" s="16" t="str">
        <f>IF(AND(ISNUMBER($AK206),$AK206=1,$U206=1),1,"")</f>
        <v/>
      </c>
      <c r="BR206" s="16" t="str">
        <f>IF(AND(ISNUMBER($AL206),$AL206=1,$V206=1),1,"")</f>
        <v/>
      </c>
      <c r="BS206" s="16" t="str">
        <f>IF(AND(ISNUMBER($AM206),$AM206=1,$W206=1),1,"")</f>
        <v/>
      </c>
      <c r="BT206" s="16" t="str">
        <f>IF(AND(ISNUMBER($AN206),$AN206=1,$X206=1),1,"")</f>
        <v/>
      </c>
      <c r="BU206" s="35" t="str">
        <f t="shared" si="7"/>
        <v/>
      </c>
    </row>
    <row r="207" spans="1:73" customFormat="1" x14ac:dyDescent="0.2">
      <c r="A207" s="1">
        <v>206</v>
      </c>
      <c r="B207" s="1">
        <v>0</v>
      </c>
      <c r="C207" s="1">
        <v>0</v>
      </c>
      <c r="D207" s="1">
        <v>0</v>
      </c>
      <c r="E207" s="2"/>
      <c r="F207">
        <v>206</v>
      </c>
      <c r="G207" t="s">
        <v>25</v>
      </c>
      <c r="H207" t="s">
        <v>26</v>
      </c>
      <c r="I207">
        <v>15</v>
      </c>
      <c r="J207">
        <v>1</v>
      </c>
      <c r="K207" s="31">
        <v>0</v>
      </c>
      <c r="L207">
        <v>3</v>
      </c>
      <c r="M207">
        <v>30</v>
      </c>
      <c r="N207">
        <v>25</v>
      </c>
      <c r="O207" s="2"/>
      <c r="X207" s="25"/>
      <c r="Y207" t="str">
        <f t="shared" si="6"/>
        <v>https://github.com/atom/git-utils/commit/c15904da1de721c296187f299647d05335da5ed0</v>
      </c>
      <c r="Z207" t="s">
        <v>365</v>
      </c>
      <c r="AA207" s="2"/>
      <c r="AR207" s="30" t="s">
        <v>365</v>
      </c>
      <c r="AS207" t="str">
        <f>IF(AND(ISNUMBER($AH207),$AH207=0,$R207=0),1,"")</f>
        <v/>
      </c>
      <c r="AT207" t="str">
        <f>IF(AND(ISNUMBER($AI207),$AI207=0,$S207=0),1,"")</f>
        <v/>
      </c>
      <c r="AU207" t="str">
        <f>IF(AND(ISNUMBER($AJ207),$AJ207=0,$T207=0),1,"")</f>
        <v/>
      </c>
      <c r="AV207" t="str">
        <f>IF(AND(ISNUMBER($AK207),$AK207=0,$U207=0),1,"")</f>
        <v/>
      </c>
      <c r="AW207" t="str">
        <f>IF(AND(ISNUMBER($AL207),$AL207=0,$V207=0),1,"")</f>
        <v/>
      </c>
      <c r="AX207" t="str">
        <f>IF(AND(ISNUMBER($AM207),$AM207=0,$W207=0),1,"")</f>
        <v/>
      </c>
      <c r="AY207" t="str">
        <f>IF(AND(ISNUMBER($AN207),$AN207=0,$X207=0),1,"")</f>
        <v/>
      </c>
      <c r="AZ207" s="1" t="str">
        <f>IF(AND(ISNUMBER($AH207),$AH207=0,$R207=1),1,"")</f>
        <v/>
      </c>
      <c r="BA207" s="1" t="str">
        <f>IF(AND(ISNUMBER($AI207),$AI207=0,$S207=1),1,"")</f>
        <v/>
      </c>
      <c r="BB207" s="1" t="str">
        <f>IF(AND(ISNUMBER($AJ207),$AJ207=0,$T207=1),1,"")</f>
        <v/>
      </c>
      <c r="BC207" s="1" t="str">
        <f>IF(AND(ISNUMBER($AK207),$AK207=0,$U207=1),1,"")</f>
        <v/>
      </c>
      <c r="BD207" s="1" t="str">
        <f>IF(AND(ISNUMBER($AL207),$AL207=0,$V207=1),1,"")</f>
        <v/>
      </c>
      <c r="BE207" s="1" t="str">
        <f>IF(AND(ISNUMBER($AM207),$AM207=0,$W207=1),1,"")</f>
        <v/>
      </c>
      <c r="BF207" s="1" t="str">
        <f>IF(AND(ISNUMBER($AN207),$AN207=0,$X207=1),1,"")</f>
        <v/>
      </c>
      <c r="BG207" t="str">
        <f>IF(AND(ISNUMBER($AH207),$AH207=1,$R207=0),1,"")</f>
        <v/>
      </c>
      <c r="BH207" t="str">
        <f>IF(AND(ISNUMBER($AI207),$AI207=1,$S207=0),1,"")</f>
        <v/>
      </c>
      <c r="BI207" t="str">
        <f>IF(AND(ISNUMBER($AJ207),$AJ207=1,$T207=0),1,"")</f>
        <v/>
      </c>
      <c r="BJ207" t="str">
        <f>IF(AND(ISNUMBER($AK207),$AK207=1,$U207=0),1,"")</f>
        <v/>
      </c>
      <c r="BK207" t="str">
        <f>IF(AND(ISNUMBER($AL207),$AL207=1,$V207=0),1,"")</f>
        <v/>
      </c>
      <c r="BL207" t="str">
        <f>IF(AND(ISNUMBER($AM207),$AM207=1,$W207=0),1,"")</f>
        <v/>
      </c>
      <c r="BM207" t="str">
        <f>IF(AND(ISNUMBER($AN207),$AN207=1,$X207=0),1,"")</f>
        <v/>
      </c>
      <c r="BN207" s="16" t="str">
        <f>IF(AND(ISNUMBER($AH207),$AH207=1,$R207=1),1,"")</f>
        <v/>
      </c>
      <c r="BO207" s="16" t="str">
        <f>IF(AND(ISNUMBER($AI207),$AI207=1,$S207=1),1,"")</f>
        <v/>
      </c>
      <c r="BP207" s="16" t="str">
        <f>IF(AND(ISNUMBER($AJ207),$AJ207=1,$T207=1),1,"")</f>
        <v/>
      </c>
      <c r="BQ207" s="16" t="str">
        <f>IF(AND(ISNUMBER($AK207),$AK207=1,$U207=1),1,"")</f>
        <v/>
      </c>
      <c r="BR207" s="16" t="str">
        <f>IF(AND(ISNUMBER($AL207),$AL207=1,$V207=1),1,"")</f>
        <v/>
      </c>
      <c r="BS207" s="16" t="str">
        <f>IF(AND(ISNUMBER($AM207),$AM207=1,$W207=1),1,"")</f>
        <v/>
      </c>
      <c r="BT207" s="16" t="str">
        <f>IF(AND(ISNUMBER($AN207),$AN207=1,$X207=1),1,"")</f>
        <v/>
      </c>
      <c r="BU207" s="35" t="str">
        <f t="shared" si="7"/>
        <v/>
      </c>
    </row>
    <row r="208" spans="1:73" customFormat="1" x14ac:dyDescent="0.2">
      <c r="A208" s="1">
        <v>207</v>
      </c>
      <c r="B208" s="1">
        <v>0</v>
      </c>
      <c r="C208" s="1">
        <v>0</v>
      </c>
      <c r="D208" s="1">
        <v>0</v>
      </c>
      <c r="E208" s="2"/>
      <c r="F208">
        <v>207</v>
      </c>
      <c r="G208" t="s">
        <v>27</v>
      </c>
      <c r="H208" t="s">
        <v>28</v>
      </c>
      <c r="I208">
        <v>17</v>
      </c>
      <c r="J208">
        <v>1</v>
      </c>
      <c r="K208" s="31">
        <v>0</v>
      </c>
      <c r="L208">
        <v>1</v>
      </c>
      <c r="M208">
        <v>9</v>
      </c>
      <c r="N208">
        <v>4</v>
      </c>
      <c r="O208" s="2"/>
      <c r="X208" s="25"/>
      <c r="Y208" t="str">
        <f t="shared" si="6"/>
        <v>https://github.com/atom/sort-lines/commit/793626e40799fae1a347cf8aa7b640478c31c5f0</v>
      </c>
      <c r="Z208" t="s">
        <v>365</v>
      </c>
      <c r="AA208" s="2"/>
      <c r="AR208" s="30" t="s">
        <v>365</v>
      </c>
      <c r="AS208" t="str">
        <f>IF(AND(ISNUMBER($AH208),$AH208=0,$R208=0),1,"")</f>
        <v/>
      </c>
      <c r="AT208" t="str">
        <f>IF(AND(ISNUMBER($AI208),$AI208=0,$S208=0),1,"")</f>
        <v/>
      </c>
      <c r="AU208" t="str">
        <f>IF(AND(ISNUMBER($AJ208),$AJ208=0,$T208=0),1,"")</f>
        <v/>
      </c>
      <c r="AV208" t="str">
        <f>IF(AND(ISNUMBER($AK208),$AK208=0,$U208=0),1,"")</f>
        <v/>
      </c>
      <c r="AW208" t="str">
        <f>IF(AND(ISNUMBER($AL208),$AL208=0,$V208=0),1,"")</f>
        <v/>
      </c>
      <c r="AX208" t="str">
        <f>IF(AND(ISNUMBER($AM208),$AM208=0,$W208=0),1,"")</f>
        <v/>
      </c>
      <c r="AY208" t="str">
        <f>IF(AND(ISNUMBER($AN208),$AN208=0,$X208=0),1,"")</f>
        <v/>
      </c>
      <c r="AZ208" s="1" t="str">
        <f>IF(AND(ISNUMBER($AH208),$AH208=0,$R208=1),1,"")</f>
        <v/>
      </c>
      <c r="BA208" s="1" t="str">
        <f>IF(AND(ISNUMBER($AI208),$AI208=0,$S208=1),1,"")</f>
        <v/>
      </c>
      <c r="BB208" s="1" t="str">
        <f>IF(AND(ISNUMBER($AJ208),$AJ208=0,$T208=1),1,"")</f>
        <v/>
      </c>
      <c r="BC208" s="1" t="str">
        <f>IF(AND(ISNUMBER($AK208),$AK208=0,$U208=1),1,"")</f>
        <v/>
      </c>
      <c r="BD208" s="1" t="str">
        <f>IF(AND(ISNUMBER($AL208),$AL208=0,$V208=1),1,"")</f>
        <v/>
      </c>
      <c r="BE208" s="1" t="str">
        <f>IF(AND(ISNUMBER($AM208),$AM208=0,$W208=1),1,"")</f>
        <v/>
      </c>
      <c r="BF208" s="1" t="str">
        <f>IF(AND(ISNUMBER($AN208),$AN208=0,$X208=1),1,"")</f>
        <v/>
      </c>
      <c r="BG208" t="str">
        <f>IF(AND(ISNUMBER($AH208),$AH208=1,$R208=0),1,"")</f>
        <v/>
      </c>
      <c r="BH208" t="str">
        <f>IF(AND(ISNUMBER($AI208),$AI208=1,$S208=0),1,"")</f>
        <v/>
      </c>
      <c r="BI208" t="str">
        <f>IF(AND(ISNUMBER($AJ208),$AJ208=1,$T208=0),1,"")</f>
        <v/>
      </c>
      <c r="BJ208" t="str">
        <f>IF(AND(ISNUMBER($AK208),$AK208=1,$U208=0),1,"")</f>
        <v/>
      </c>
      <c r="BK208" t="str">
        <f>IF(AND(ISNUMBER($AL208),$AL208=1,$V208=0),1,"")</f>
        <v/>
      </c>
      <c r="BL208" t="str">
        <f>IF(AND(ISNUMBER($AM208),$AM208=1,$W208=0),1,"")</f>
        <v/>
      </c>
      <c r="BM208" t="str">
        <f>IF(AND(ISNUMBER($AN208),$AN208=1,$X208=0),1,"")</f>
        <v/>
      </c>
      <c r="BN208" s="16" t="str">
        <f>IF(AND(ISNUMBER($AH208),$AH208=1,$R208=1),1,"")</f>
        <v/>
      </c>
      <c r="BO208" s="16" t="str">
        <f>IF(AND(ISNUMBER($AI208),$AI208=1,$S208=1),1,"")</f>
        <v/>
      </c>
      <c r="BP208" s="16" t="str">
        <f>IF(AND(ISNUMBER($AJ208),$AJ208=1,$T208=1),1,"")</f>
        <v/>
      </c>
      <c r="BQ208" s="16" t="str">
        <f>IF(AND(ISNUMBER($AK208),$AK208=1,$U208=1),1,"")</f>
        <v/>
      </c>
      <c r="BR208" s="16" t="str">
        <f>IF(AND(ISNUMBER($AL208),$AL208=1,$V208=1),1,"")</f>
        <v/>
      </c>
      <c r="BS208" s="16" t="str">
        <f>IF(AND(ISNUMBER($AM208),$AM208=1,$W208=1),1,"")</f>
        <v/>
      </c>
      <c r="BT208" s="16" t="str">
        <f>IF(AND(ISNUMBER($AN208),$AN208=1,$X208=1),1,"")</f>
        <v/>
      </c>
      <c r="BU208" s="35" t="str">
        <f t="shared" si="7"/>
        <v/>
      </c>
    </row>
    <row r="209" spans="1:73" customFormat="1" x14ac:dyDescent="0.2">
      <c r="A209" s="1">
        <v>208</v>
      </c>
      <c r="B209" s="1">
        <v>1</v>
      </c>
      <c r="C209" s="1">
        <v>0</v>
      </c>
      <c r="D209" s="1">
        <v>0</v>
      </c>
      <c r="E209" s="2"/>
      <c r="F209">
        <v>208</v>
      </c>
      <c r="G209" t="s">
        <v>29</v>
      </c>
      <c r="H209" t="s">
        <v>30</v>
      </c>
      <c r="I209">
        <v>19</v>
      </c>
      <c r="J209">
        <v>1</v>
      </c>
      <c r="K209" s="31">
        <v>0</v>
      </c>
      <c r="L209">
        <v>1</v>
      </c>
      <c r="M209">
        <v>114</v>
      </c>
      <c r="N209">
        <v>4</v>
      </c>
      <c r="O209" s="2"/>
      <c r="R209">
        <v>0</v>
      </c>
      <c r="S209">
        <v>0</v>
      </c>
      <c r="T209">
        <v>0</v>
      </c>
      <c r="U209">
        <v>1</v>
      </c>
      <c r="V209">
        <v>0</v>
      </c>
      <c r="W209">
        <v>5</v>
      </c>
      <c r="X209" s="25">
        <v>0</v>
      </c>
      <c r="Y209" t="str">
        <f t="shared" si="6"/>
        <v>https://github.com/autoNumeric/autoNumeric/commit/a87dd7ae2f7fe150c1ab2427d9b0bcc462b789ca</v>
      </c>
      <c r="Z209" t="s">
        <v>365</v>
      </c>
      <c r="AA209" s="2"/>
      <c r="AR209" s="30" t="s">
        <v>365</v>
      </c>
      <c r="AS209" t="str">
        <f>IF(AND(ISNUMBER($AH209),$AH209=0,$R209=0),1,"")</f>
        <v/>
      </c>
      <c r="AT209" t="str">
        <f>IF(AND(ISNUMBER($AI209),$AI209=0,$S209=0),1,"")</f>
        <v/>
      </c>
      <c r="AU209" t="str">
        <f>IF(AND(ISNUMBER($AJ209),$AJ209=0,$T209=0),1,"")</f>
        <v/>
      </c>
      <c r="AV209" t="str">
        <f>IF(AND(ISNUMBER($AK209),$AK209=0,$U209=0),1,"")</f>
        <v/>
      </c>
      <c r="AW209" t="str">
        <f>IF(AND(ISNUMBER($AL209),$AL209=0,$V209=0),1,"")</f>
        <v/>
      </c>
      <c r="AX209" t="str">
        <f>IF(AND(ISNUMBER($AM209),$AM209=0,$W209=0),1,"")</f>
        <v/>
      </c>
      <c r="AY209" t="str">
        <f>IF(AND(ISNUMBER($AN209),$AN209=0,$X209=0),1,"")</f>
        <v/>
      </c>
      <c r="AZ209" s="1" t="str">
        <f>IF(AND(ISNUMBER($AH209),$AH209=0,$R209=1),1,"")</f>
        <v/>
      </c>
      <c r="BA209" s="1" t="str">
        <f>IF(AND(ISNUMBER($AI209),$AI209=0,$S209=1),1,"")</f>
        <v/>
      </c>
      <c r="BB209" s="1" t="str">
        <f>IF(AND(ISNUMBER($AJ209),$AJ209=0,$T209=1),1,"")</f>
        <v/>
      </c>
      <c r="BC209" s="1" t="str">
        <f>IF(AND(ISNUMBER($AK209),$AK209=0,$U209=1),1,"")</f>
        <v/>
      </c>
      <c r="BD209" s="1" t="str">
        <f>IF(AND(ISNUMBER($AL209),$AL209=0,$V209=1),1,"")</f>
        <v/>
      </c>
      <c r="BE209" s="1" t="str">
        <f>IF(AND(ISNUMBER($AM209),$AM209=0,$W209=1),1,"")</f>
        <v/>
      </c>
      <c r="BF209" s="1" t="str">
        <f>IF(AND(ISNUMBER($AN209),$AN209=0,$X209=1),1,"")</f>
        <v/>
      </c>
      <c r="BG209" t="str">
        <f>IF(AND(ISNUMBER($AH209),$AH209=1,$R209=0),1,"")</f>
        <v/>
      </c>
      <c r="BH209" t="str">
        <f>IF(AND(ISNUMBER($AI209),$AI209=1,$S209=0),1,"")</f>
        <v/>
      </c>
      <c r="BI209" t="str">
        <f>IF(AND(ISNUMBER($AJ209),$AJ209=1,$T209=0),1,"")</f>
        <v/>
      </c>
      <c r="BJ209" t="str">
        <f>IF(AND(ISNUMBER($AK209),$AK209=1,$U209=0),1,"")</f>
        <v/>
      </c>
      <c r="BK209" t="str">
        <f>IF(AND(ISNUMBER($AL209),$AL209=1,$V209=0),1,"")</f>
        <v/>
      </c>
      <c r="BL209" t="str">
        <f>IF(AND(ISNUMBER($AM209),$AM209=1,$W209=0),1,"")</f>
        <v/>
      </c>
      <c r="BM209" t="str">
        <f>IF(AND(ISNUMBER($AN209),$AN209=1,$X209=0),1,"")</f>
        <v/>
      </c>
      <c r="BN209" s="16" t="str">
        <f>IF(AND(ISNUMBER($AH209),$AH209=1,$R209=1),1,"")</f>
        <v/>
      </c>
      <c r="BO209" s="16" t="str">
        <f>IF(AND(ISNUMBER($AI209),$AI209=1,$S209=1),1,"")</f>
        <v/>
      </c>
      <c r="BP209" s="16" t="str">
        <f>IF(AND(ISNUMBER($AJ209),$AJ209=1,$T209=1),1,"")</f>
        <v/>
      </c>
      <c r="BQ209" s="16" t="str">
        <f>IF(AND(ISNUMBER($AK209),$AK209=1,$U209=1),1,"")</f>
        <v/>
      </c>
      <c r="BR209" s="16" t="str">
        <f>IF(AND(ISNUMBER($AL209),$AL209=1,$V209=1),1,"")</f>
        <v/>
      </c>
      <c r="BS209" s="16" t="str">
        <f>IF(AND(ISNUMBER($AM209),$AM209=1,$W209=1),1,"")</f>
        <v/>
      </c>
      <c r="BT209" s="16" t="str">
        <f>IF(AND(ISNUMBER($AN209),$AN209=1,$X209=1),1,"")</f>
        <v/>
      </c>
      <c r="BU209" s="35" t="str">
        <f t="shared" si="7"/>
        <v/>
      </c>
    </row>
    <row r="210" spans="1:73" customFormat="1" x14ac:dyDescent="0.2">
      <c r="A210" s="1">
        <v>209</v>
      </c>
      <c r="B210" s="1">
        <v>0</v>
      </c>
      <c r="C210" s="1">
        <v>0</v>
      </c>
      <c r="D210" s="1">
        <v>0</v>
      </c>
      <c r="E210" s="2"/>
      <c r="F210">
        <v>209</v>
      </c>
      <c r="G210" t="s">
        <v>29</v>
      </c>
      <c r="H210" t="s">
        <v>30</v>
      </c>
      <c r="I210">
        <v>19</v>
      </c>
      <c r="J210">
        <v>1</v>
      </c>
      <c r="K210" s="31">
        <v>0</v>
      </c>
      <c r="L210">
        <v>2</v>
      </c>
      <c r="M210">
        <v>114</v>
      </c>
      <c r="N210">
        <v>9</v>
      </c>
      <c r="O210" s="2"/>
      <c r="X210" s="25"/>
      <c r="Y210" t="str">
        <f t="shared" si="6"/>
        <v>https://github.com/autoNumeric/autoNumeric/commit/a87dd7ae2f7fe150c1ab2427d9b0bcc462b789ca</v>
      </c>
      <c r="Z210" t="s">
        <v>365</v>
      </c>
      <c r="AA210" s="2"/>
      <c r="AR210" s="30" t="s">
        <v>365</v>
      </c>
      <c r="AS210" t="str">
        <f>IF(AND(ISNUMBER($AH210),$AH210=0,$R210=0),1,"")</f>
        <v/>
      </c>
      <c r="AT210" t="str">
        <f>IF(AND(ISNUMBER($AI210),$AI210=0,$S210=0),1,"")</f>
        <v/>
      </c>
      <c r="AU210" t="str">
        <f>IF(AND(ISNUMBER($AJ210),$AJ210=0,$T210=0),1,"")</f>
        <v/>
      </c>
      <c r="AV210" t="str">
        <f>IF(AND(ISNUMBER($AK210),$AK210=0,$U210=0),1,"")</f>
        <v/>
      </c>
      <c r="AW210" t="str">
        <f>IF(AND(ISNUMBER($AL210),$AL210=0,$V210=0),1,"")</f>
        <v/>
      </c>
      <c r="AX210" t="str">
        <f>IF(AND(ISNUMBER($AM210),$AM210=0,$W210=0),1,"")</f>
        <v/>
      </c>
      <c r="AY210" t="str">
        <f>IF(AND(ISNUMBER($AN210),$AN210=0,$X210=0),1,"")</f>
        <v/>
      </c>
      <c r="AZ210" s="1" t="str">
        <f>IF(AND(ISNUMBER($AH210),$AH210=0,$R210=1),1,"")</f>
        <v/>
      </c>
      <c r="BA210" s="1" t="str">
        <f>IF(AND(ISNUMBER($AI210),$AI210=0,$S210=1),1,"")</f>
        <v/>
      </c>
      <c r="BB210" s="1" t="str">
        <f>IF(AND(ISNUMBER($AJ210),$AJ210=0,$T210=1),1,"")</f>
        <v/>
      </c>
      <c r="BC210" s="1" t="str">
        <f>IF(AND(ISNUMBER($AK210),$AK210=0,$U210=1),1,"")</f>
        <v/>
      </c>
      <c r="BD210" s="1" t="str">
        <f>IF(AND(ISNUMBER($AL210),$AL210=0,$V210=1),1,"")</f>
        <v/>
      </c>
      <c r="BE210" s="1" t="str">
        <f>IF(AND(ISNUMBER($AM210),$AM210=0,$W210=1),1,"")</f>
        <v/>
      </c>
      <c r="BF210" s="1" t="str">
        <f>IF(AND(ISNUMBER($AN210),$AN210=0,$X210=1),1,"")</f>
        <v/>
      </c>
      <c r="BG210" t="str">
        <f>IF(AND(ISNUMBER($AH210),$AH210=1,$R210=0),1,"")</f>
        <v/>
      </c>
      <c r="BH210" t="str">
        <f>IF(AND(ISNUMBER($AI210),$AI210=1,$S210=0),1,"")</f>
        <v/>
      </c>
      <c r="BI210" t="str">
        <f>IF(AND(ISNUMBER($AJ210),$AJ210=1,$T210=0),1,"")</f>
        <v/>
      </c>
      <c r="BJ210" t="str">
        <f>IF(AND(ISNUMBER($AK210),$AK210=1,$U210=0),1,"")</f>
        <v/>
      </c>
      <c r="BK210" t="str">
        <f>IF(AND(ISNUMBER($AL210),$AL210=1,$V210=0),1,"")</f>
        <v/>
      </c>
      <c r="BL210" t="str">
        <f>IF(AND(ISNUMBER($AM210),$AM210=1,$W210=0),1,"")</f>
        <v/>
      </c>
      <c r="BM210" t="str">
        <f>IF(AND(ISNUMBER($AN210),$AN210=1,$X210=0),1,"")</f>
        <v/>
      </c>
      <c r="BN210" s="16" t="str">
        <f>IF(AND(ISNUMBER($AH210),$AH210=1,$R210=1),1,"")</f>
        <v/>
      </c>
      <c r="BO210" s="16" t="str">
        <f>IF(AND(ISNUMBER($AI210),$AI210=1,$S210=1),1,"")</f>
        <v/>
      </c>
      <c r="BP210" s="16" t="str">
        <f>IF(AND(ISNUMBER($AJ210),$AJ210=1,$T210=1),1,"")</f>
        <v/>
      </c>
      <c r="BQ210" s="16" t="str">
        <f>IF(AND(ISNUMBER($AK210),$AK210=1,$U210=1),1,"")</f>
        <v/>
      </c>
      <c r="BR210" s="16" t="str">
        <f>IF(AND(ISNUMBER($AL210),$AL210=1,$V210=1),1,"")</f>
        <v/>
      </c>
      <c r="BS210" s="16" t="str">
        <f>IF(AND(ISNUMBER($AM210),$AM210=1,$W210=1),1,"")</f>
        <v/>
      </c>
      <c r="BT210" s="16" t="str">
        <f>IF(AND(ISNUMBER($AN210),$AN210=1,$X210=1),1,"")</f>
        <v/>
      </c>
      <c r="BU210" s="35" t="str">
        <f t="shared" si="7"/>
        <v/>
      </c>
    </row>
    <row r="211" spans="1:73" customFormat="1" x14ac:dyDescent="0.2">
      <c r="A211" s="1">
        <v>210</v>
      </c>
      <c r="B211" s="1">
        <v>0</v>
      </c>
      <c r="C211" s="1">
        <v>0</v>
      </c>
      <c r="D211" s="1">
        <v>0</v>
      </c>
      <c r="E211" s="2"/>
      <c r="F211">
        <v>210</v>
      </c>
      <c r="G211" t="s">
        <v>29</v>
      </c>
      <c r="H211" t="s">
        <v>30</v>
      </c>
      <c r="I211">
        <v>19</v>
      </c>
      <c r="J211">
        <v>1</v>
      </c>
      <c r="K211" s="31">
        <v>0</v>
      </c>
      <c r="L211">
        <v>3</v>
      </c>
      <c r="M211">
        <v>114</v>
      </c>
      <c r="N211">
        <v>20</v>
      </c>
      <c r="O211" s="2"/>
      <c r="X211" s="25"/>
      <c r="Y211" t="str">
        <f t="shared" si="6"/>
        <v>https://github.com/autoNumeric/autoNumeric/commit/a87dd7ae2f7fe150c1ab2427d9b0bcc462b789ca</v>
      </c>
      <c r="Z211" t="s">
        <v>365</v>
      </c>
      <c r="AA211" s="2"/>
      <c r="AR211" s="30" t="s">
        <v>365</v>
      </c>
      <c r="AS211" t="str">
        <f>IF(AND(ISNUMBER($AH211),$AH211=0,$R211=0),1,"")</f>
        <v/>
      </c>
      <c r="AT211" t="str">
        <f>IF(AND(ISNUMBER($AI211),$AI211=0,$S211=0),1,"")</f>
        <v/>
      </c>
      <c r="AU211" t="str">
        <f>IF(AND(ISNUMBER($AJ211),$AJ211=0,$T211=0),1,"")</f>
        <v/>
      </c>
      <c r="AV211" t="str">
        <f>IF(AND(ISNUMBER($AK211),$AK211=0,$U211=0),1,"")</f>
        <v/>
      </c>
      <c r="AW211" t="str">
        <f>IF(AND(ISNUMBER($AL211),$AL211=0,$V211=0),1,"")</f>
        <v/>
      </c>
      <c r="AX211" t="str">
        <f>IF(AND(ISNUMBER($AM211),$AM211=0,$W211=0),1,"")</f>
        <v/>
      </c>
      <c r="AY211" t="str">
        <f>IF(AND(ISNUMBER($AN211),$AN211=0,$X211=0),1,"")</f>
        <v/>
      </c>
      <c r="AZ211" s="1" t="str">
        <f>IF(AND(ISNUMBER($AH211),$AH211=0,$R211=1),1,"")</f>
        <v/>
      </c>
      <c r="BA211" s="1" t="str">
        <f>IF(AND(ISNUMBER($AI211),$AI211=0,$S211=1),1,"")</f>
        <v/>
      </c>
      <c r="BB211" s="1" t="str">
        <f>IF(AND(ISNUMBER($AJ211),$AJ211=0,$T211=1),1,"")</f>
        <v/>
      </c>
      <c r="BC211" s="1" t="str">
        <f>IF(AND(ISNUMBER($AK211),$AK211=0,$U211=1),1,"")</f>
        <v/>
      </c>
      <c r="BD211" s="1" t="str">
        <f>IF(AND(ISNUMBER($AL211),$AL211=0,$V211=1),1,"")</f>
        <v/>
      </c>
      <c r="BE211" s="1" t="str">
        <f>IF(AND(ISNUMBER($AM211),$AM211=0,$W211=1),1,"")</f>
        <v/>
      </c>
      <c r="BF211" s="1" t="str">
        <f>IF(AND(ISNUMBER($AN211),$AN211=0,$X211=1),1,"")</f>
        <v/>
      </c>
      <c r="BG211" t="str">
        <f>IF(AND(ISNUMBER($AH211),$AH211=1,$R211=0),1,"")</f>
        <v/>
      </c>
      <c r="BH211" t="str">
        <f>IF(AND(ISNUMBER($AI211),$AI211=1,$S211=0),1,"")</f>
        <v/>
      </c>
      <c r="BI211" t="str">
        <f>IF(AND(ISNUMBER($AJ211),$AJ211=1,$T211=0),1,"")</f>
        <v/>
      </c>
      <c r="BJ211" t="str">
        <f>IF(AND(ISNUMBER($AK211),$AK211=1,$U211=0),1,"")</f>
        <v/>
      </c>
      <c r="BK211" t="str">
        <f>IF(AND(ISNUMBER($AL211),$AL211=1,$V211=0),1,"")</f>
        <v/>
      </c>
      <c r="BL211" t="str">
        <f>IF(AND(ISNUMBER($AM211),$AM211=1,$W211=0),1,"")</f>
        <v/>
      </c>
      <c r="BM211" t="str">
        <f>IF(AND(ISNUMBER($AN211),$AN211=1,$X211=0),1,"")</f>
        <v/>
      </c>
      <c r="BN211" s="16" t="str">
        <f>IF(AND(ISNUMBER($AH211),$AH211=1,$R211=1),1,"")</f>
        <v/>
      </c>
      <c r="BO211" s="16" t="str">
        <f>IF(AND(ISNUMBER($AI211),$AI211=1,$S211=1),1,"")</f>
        <v/>
      </c>
      <c r="BP211" s="16" t="str">
        <f>IF(AND(ISNUMBER($AJ211),$AJ211=1,$T211=1),1,"")</f>
        <v/>
      </c>
      <c r="BQ211" s="16" t="str">
        <f>IF(AND(ISNUMBER($AK211),$AK211=1,$U211=1),1,"")</f>
        <v/>
      </c>
      <c r="BR211" s="16" t="str">
        <f>IF(AND(ISNUMBER($AL211),$AL211=1,$V211=1),1,"")</f>
        <v/>
      </c>
      <c r="BS211" s="16" t="str">
        <f>IF(AND(ISNUMBER($AM211),$AM211=1,$W211=1),1,"")</f>
        <v/>
      </c>
      <c r="BT211" s="16" t="str">
        <f>IF(AND(ISNUMBER($AN211),$AN211=1,$X211=1),1,"")</f>
        <v/>
      </c>
      <c r="BU211" s="35" t="str">
        <f t="shared" si="7"/>
        <v/>
      </c>
    </row>
    <row r="212" spans="1:73" customFormat="1" x14ac:dyDescent="0.2">
      <c r="A212" s="1">
        <v>211</v>
      </c>
      <c r="B212" s="1">
        <v>0</v>
      </c>
      <c r="C212" s="1">
        <v>0</v>
      </c>
      <c r="D212" s="1">
        <v>0</v>
      </c>
      <c r="E212" s="2"/>
      <c r="F212">
        <v>211</v>
      </c>
      <c r="G212" t="s">
        <v>29</v>
      </c>
      <c r="H212" t="s">
        <v>30</v>
      </c>
      <c r="I212">
        <v>19</v>
      </c>
      <c r="J212">
        <v>1</v>
      </c>
      <c r="K212" s="31">
        <v>0</v>
      </c>
      <c r="L212">
        <v>4</v>
      </c>
      <c r="M212">
        <v>114</v>
      </c>
      <c r="N212">
        <v>31</v>
      </c>
      <c r="O212" s="2"/>
      <c r="X212" s="25"/>
      <c r="Y212" t="str">
        <f t="shared" si="6"/>
        <v>https://github.com/autoNumeric/autoNumeric/commit/a87dd7ae2f7fe150c1ab2427d9b0bcc462b789ca</v>
      </c>
      <c r="Z212" t="s">
        <v>365</v>
      </c>
      <c r="AA212" s="2"/>
      <c r="AR212" s="30" t="s">
        <v>365</v>
      </c>
      <c r="AS212" t="str">
        <f>IF(AND(ISNUMBER($AH212),$AH212=0,$R212=0),1,"")</f>
        <v/>
      </c>
      <c r="AT212" t="str">
        <f>IF(AND(ISNUMBER($AI212),$AI212=0,$S212=0),1,"")</f>
        <v/>
      </c>
      <c r="AU212" t="str">
        <f>IF(AND(ISNUMBER($AJ212),$AJ212=0,$T212=0),1,"")</f>
        <v/>
      </c>
      <c r="AV212" t="str">
        <f>IF(AND(ISNUMBER($AK212),$AK212=0,$U212=0),1,"")</f>
        <v/>
      </c>
      <c r="AW212" t="str">
        <f>IF(AND(ISNUMBER($AL212),$AL212=0,$V212=0),1,"")</f>
        <v/>
      </c>
      <c r="AX212" t="str">
        <f>IF(AND(ISNUMBER($AM212),$AM212=0,$W212=0),1,"")</f>
        <v/>
      </c>
      <c r="AY212" t="str">
        <f>IF(AND(ISNUMBER($AN212),$AN212=0,$X212=0),1,"")</f>
        <v/>
      </c>
      <c r="AZ212" s="1" t="str">
        <f>IF(AND(ISNUMBER($AH212),$AH212=0,$R212=1),1,"")</f>
        <v/>
      </c>
      <c r="BA212" s="1" t="str">
        <f>IF(AND(ISNUMBER($AI212),$AI212=0,$S212=1),1,"")</f>
        <v/>
      </c>
      <c r="BB212" s="1" t="str">
        <f>IF(AND(ISNUMBER($AJ212),$AJ212=0,$T212=1),1,"")</f>
        <v/>
      </c>
      <c r="BC212" s="1" t="str">
        <f>IF(AND(ISNUMBER($AK212),$AK212=0,$U212=1),1,"")</f>
        <v/>
      </c>
      <c r="BD212" s="1" t="str">
        <f>IF(AND(ISNUMBER($AL212),$AL212=0,$V212=1),1,"")</f>
        <v/>
      </c>
      <c r="BE212" s="1" t="str">
        <f>IF(AND(ISNUMBER($AM212),$AM212=0,$W212=1),1,"")</f>
        <v/>
      </c>
      <c r="BF212" s="1" t="str">
        <f>IF(AND(ISNUMBER($AN212),$AN212=0,$X212=1),1,"")</f>
        <v/>
      </c>
      <c r="BG212" t="str">
        <f>IF(AND(ISNUMBER($AH212),$AH212=1,$R212=0),1,"")</f>
        <v/>
      </c>
      <c r="BH212" t="str">
        <f>IF(AND(ISNUMBER($AI212),$AI212=1,$S212=0),1,"")</f>
        <v/>
      </c>
      <c r="BI212" t="str">
        <f>IF(AND(ISNUMBER($AJ212),$AJ212=1,$T212=0),1,"")</f>
        <v/>
      </c>
      <c r="BJ212" t="str">
        <f>IF(AND(ISNUMBER($AK212),$AK212=1,$U212=0),1,"")</f>
        <v/>
      </c>
      <c r="BK212" t="str">
        <f>IF(AND(ISNUMBER($AL212),$AL212=1,$V212=0),1,"")</f>
        <v/>
      </c>
      <c r="BL212" t="str">
        <f>IF(AND(ISNUMBER($AM212),$AM212=1,$W212=0),1,"")</f>
        <v/>
      </c>
      <c r="BM212" t="str">
        <f>IF(AND(ISNUMBER($AN212),$AN212=1,$X212=0),1,"")</f>
        <v/>
      </c>
      <c r="BN212" s="16" t="str">
        <f>IF(AND(ISNUMBER($AH212),$AH212=1,$R212=1),1,"")</f>
        <v/>
      </c>
      <c r="BO212" s="16" t="str">
        <f>IF(AND(ISNUMBER($AI212),$AI212=1,$S212=1),1,"")</f>
        <v/>
      </c>
      <c r="BP212" s="16" t="str">
        <f>IF(AND(ISNUMBER($AJ212),$AJ212=1,$T212=1),1,"")</f>
        <v/>
      </c>
      <c r="BQ212" s="16" t="str">
        <f>IF(AND(ISNUMBER($AK212),$AK212=1,$U212=1),1,"")</f>
        <v/>
      </c>
      <c r="BR212" s="16" t="str">
        <f>IF(AND(ISNUMBER($AL212),$AL212=1,$V212=1),1,"")</f>
        <v/>
      </c>
      <c r="BS212" s="16" t="str">
        <f>IF(AND(ISNUMBER($AM212),$AM212=1,$W212=1),1,"")</f>
        <v/>
      </c>
      <c r="BT212" s="16" t="str">
        <f>IF(AND(ISNUMBER($AN212),$AN212=1,$X212=1),1,"")</f>
        <v/>
      </c>
      <c r="BU212" s="35" t="str">
        <f t="shared" si="7"/>
        <v/>
      </c>
    </row>
    <row r="213" spans="1:73" customFormat="1" x14ac:dyDescent="0.2">
      <c r="A213" s="1">
        <v>212</v>
      </c>
      <c r="B213" s="1">
        <v>1</v>
      </c>
      <c r="C213" s="1">
        <v>0</v>
      </c>
      <c r="D213" s="1">
        <v>1</v>
      </c>
      <c r="E213" s="2"/>
      <c r="F213">
        <v>212</v>
      </c>
      <c r="G213" t="s">
        <v>29</v>
      </c>
      <c r="H213" t="s">
        <v>30</v>
      </c>
      <c r="I213">
        <v>19</v>
      </c>
      <c r="J213">
        <v>1</v>
      </c>
      <c r="K213" s="31">
        <v>0</v>
      </c>
      <c r="L213">
        <v>5</v>
      </c>
      <c r="M213">
        <v>114</v>
      </c>
      <c r="N213">
        <v>37</v>
      </c>
      <c r="O213" s="2"/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 s="25">
        <v>0</v>
      </c>
      <c r="Y213" t="str">
        <f t="shared" si="6"/>
        <v>https://github.com/autoNumeric/autoNumeric/commit/a87dd7ae2f7fe150c1ab2427d9b0bcc462b789ca</v>
      </c>
      <c r="Z213" t="s">
        <v>365</v>
      </c>
      <c r="AA213" s="2"/>
      <c r="AH213">
        <v>0</v>
      </c>
      <c r="AI213">
        <v>0</v>
      </c>
      <c r="AJ213">
        <v>0</v>
      </c>
      <c r="AK213">
        <v>1</v>
      </c>
      <c r="AL213">
        <v>0</v>
      </c>
      <c r="AM213">
        <v>9</v>
      </c>
      <c r="AN213">
        <v>0</v>
      </c>
      <c r="AR213" s="30" t="s">
        <v>365</v>
      </c>
      <c r="AS213">
        <f>IF(AND(ISNUMBER($AH213),$AH213=0,$R213=0),1,"")</f>
        <v>1</v>
      </c>
      <c r="AT213">
        <f>IF(AND(ISNUMBER($AI213),$AI213=0,$S213=0),1,"")</f>
        <v>1</v>
      </c>
      <c r="AU213">
        <f>IF(AND(ISNUMBER($AJ213),$AJ213=0,$T213=0),1,"")</f>
        <v>1</v>
      </c>
      <c r="AV213" t="str">
        <f>IF(AND(ISNUMBER($AK213),$AK213=0,$U213=0),1,"")</f>
        <v/>
      </c>
      <c r="AW213">
        <f>IF(AND(ISNUMBER($AL213),$AL213=0,$V213=0),1,"")</f>
        <v>1</v>
      </c>
      <c r="AX213" t="str">
        <f>IF(AND(ISNUMBER($AM213),$AM213=0,$W213=0),1,"")</f>
        <v/>
      </c>
      <c r="AY213">
        <f>IF(AND(ISNUMBER($AN213),$AN213=0,$X213=0),1,"")</f>
        <v>1</v>
      </c>
      <c r="AZ213" s="1" t="str">
        <f>IF(AND(ISNUMBER($AH213),$AH213=0,$R213=1),1,"")</f>
        <v/>
      </c>
      <c r="BA213" s="1" t="str">
        <f>IF(AND(ISNUMBER($AI213),$AI213=0,$S213=1),1,"")</f>
        <v/>
      </c>
      <c r="BB213" s="1" t="str">
        <f>IF(AND(ISNUMBER($AJ213),$AJ213=0,$T213=1),1,"")</f>
        <v/>
      </c>
      <c r="BC213" s="1" t="str">
        <f>IF(AND(ISNUMBER($AK213),$AK213=0,$U213=1),1,"")</f>
        <v/>
      </c>
      <c r="BD213" s="1" t="str">
        <f>IF(AND(ISNUMBER($AL213),$AL213=0,$V213=1),1,"")</f>
        <v/>
      </c>
      <c r="BE213" s="1" t="str">
        <f>IF(AND(ISNUMBER($AM213),$AM213=0,$W213=1),1,"")</f>
        <v/>
      </c>
      <c r="BF213" s="1" t="str">
        <f>IF(AND(ISNUMBER($AN213),$AN213=0,$X213=1),1,"")</f>
        <v/>
      </c>
      <c r="BG213" t="str">
        <f>IF(AND(ISNUMBER($AH213),$AH213=1,$R213=0),1,"")</f>
        <v/>
      </c>
      <c r="BH213" t="str">
        <f>IF(AND(ISNUMBER($AI213),$AI213=1,$S213=0),1,"")</f>
        <v/>
      </c>
      <c r="BI213" t="str">
        <f>IF(AND(ISNUMBER($AJ213),$AJ213=1,$T213=0),1,"")</f>
        <v/>
      </c>
      <c r="BJ213" t="str">
        <f>IF(AND(ISNUMBER($AK213),$AK213=1,$U213=0),1,"")</f>
        <v/>
      </c>
      <c r="BK213" t="str">
        <f>IF(AND(ISNUMBER($AL213),$AL213=1,$V213=0),1,"")</f>
        <v/>
      </c>
      <c r="BL213" t="str">
        <f>IF(AND(ISNUMBER($AM213),$AM213=1,$W213=0),1,"")</f>
        <v/>
      </c>
      <c r="BM213" t="str">
        <f>IF(AND(ISNUMBER($AN213),$AN213=1,$X213=0),1,"")</f>
        <v/>
      </c>
      <c r="BN213" s="16" t="str">
        <f>IF(AND(ISNUMBER($AH213),$AH213=1,$R213=1),1,"")</f>
        <v/>
      </c>
      <c r="BO213" s="16" t="str">
        <f>IF(AND(ISNUMBER($AI213),$AI213=1,$S213=1),1,"")</f>
        <v/>
      </c>
      <c r="BP213" s="16" t="str">
        <f>IF(AND(ISNUMBER($AJ213),$AJ213=1,$T213=1),1,"")</f>
        <v/>
      </c>
      <c r="BQ213" s="16">
        <f>IF(AND(ISNUMBER($AK213),$AK213=1,$U213=1),1,"")</f>
        <v>1</v>
      </c>
      <c r="BR213" s="16" t="str">
        <f>IF(AND(ISNUMBER($AL213),$AL213=1,$V213=1),1,"")</f>
        <v/>
      </c>
      <c r="BS213" s="16" t="str">
        <f>IF(AND(ISNUMBER($AM213),$AM213=1,$W213=1),1,"")</f>
        <v/>
      </c>
      <c r="BT213" s="16" t="str">
        <f>IF(AND(ISNUMBER($AN213),$AN213=1,$X213=1),1,"")</f>
        <v/>
      </c>
      <c r="BU213" s="35">
        <f t="shared" si="7"/>
        <v>6</v>
      </c>
    </row>
    <row r="214" spans="1:73" customFormat="1" x14ac:dyDescent="0.2">
      <c r="A214" s="1">
        <v>213</v>
      </c>
      <c r="B214" s="1">
        <v>0</v>
      </c>
      <c r="C214" s="1">
        <v>0</v>
      </c>
      <c r="D214" s="1">
        <v>0</v>
      </c>
      <c r="E214" s="2"/>
      <c r="F214">
        <v>213</v>
      </c>
      <c r="G214" t="s">
        <v>29</v>
      </c>
      <c r="H214" t="s">
        <v>30</v>
      </c>
      <c r="I214">
        <v>19</v>
      </c>
      <c r="J214">
        <v>1</v>
      </c>
      <c r="K214" s="31">
        <v>0</v>
      </c>
      <c r="L214">
        <v>6</v>
      </c>
      <c r="M214">
        <v>114</v>
      </c>
      <c r="N214">
        <v>43</v>
      </c>
      <c r="O214" s="2"/>
      <c r="X214" s="25"/>
      <c r="Y214" t="str">
        <f t="shared" si="6"/>
        <v>https://github.com/autoNumeric/autoNumeric/commit/a87dd7ae2f7fe150c1ab2427d9b0bcc462b789ca</v>
      </c>
      <c r="Z214" t="s">
        <v>365</v>
      </c>
      <c r="AA214" s="2"/>
      <c r="AR214" s="30" t="s">
        <v>365</v>
      </c>
      <c r="AS214" t="str">
        <f>IF(AND(ISNUMBER($AH214),$AH214=0,$R214=0),1,"")</f>
        <v/>
      </c>
      <c r="AT214" t="str">
        <f>IF(AND(ISNUMBER($AI214),$AI214=0,$S214=0),1,"")</f>
        <v/>
      </c>
      <c r="AU214" t="str">
        <f>IF(AND(ISNUMBER($AJ214),$AJ214=0,$T214=0),1,"")</f>
        <v/>
      </c>
      <c r="AV214" t="str">
        <f>IF(AND(ISNUMBER($AK214),$AK214=0,$U214=0),1,"")</f>
        <v/>
      </c>
      <c r="AW214" t="str">
        <f>IF(AND(ISNUMBER($AL214),$AL214=0,$V214=0),1,"")</f>
        <v/>
      </c>
      <c r="AX214" t="str">
        <f>IF(AND(ISNUMBER($AM214),$AM214=0,$W214=0),1,"")</f>
        <v/>
      </c>
      <c r="AY214" t="str">
        <f>IF(AND(ISNUMBER($AN214),$AN214=0,$X214=0),1,"")</f>
        <v/>
      </c>
      <c r="AZ214" s="1" t="str">
        <f>IF(AND(ISNUMBER($AH214),$AH214=0,$R214=1),1,"")</f>
        <v/>
      </c>
      <c r="BA214" s="1" t="str">
        <f>IF(AND(ISNUMBER($AI214),$AI214=0,$S214=1),1,"")</f>
        <v/>
      </c>
      <c r="BB214" s="1" t="str">
        <f>IF(AND(ISNUMBER($AJ214),$AJ214=0,$T214=1),1,"")</f>
        <v/>
      </c>
      <c r="BC214" s="1" t="str">
        <f>IF(AND(ISNUMBER($AK214),$AK214=0,$U214=1),1,"")</f>
        <v/>
      </c>
      <c r="BD214" s="1" t="str">
        <f>IF(AND(ISNUMBER($AL214),$AL214=0,$V214=1),1,"")</f>
        <v/>
      </c>
      <c r="BE214" s="1" t="str">
        <f>IF(AND(ISNUMBER($AM214),$AM214=0,$W214=1),1,"")</f>
        <v/>
      </c>
      <c r="BF214" s="1" t="str">
        <f>IF(AND(ISNUMBER($AN214),$AN214=0,$X214=1),1,"")</f>
        <v/>
      </c>
      <c r="BG214" t="str">
        <f>IF(AND(ISNUMBER($AH214),$AH214=1,$R214=0),1,"")</f>
        <v/>
      </c>
      <c r="BH214" t="str">
        <f>IF(AND(ISNUMBER($AI214),$AI214=1,$S214=0),1,"")</f>
        <v/>
      </c>
      <c r="BI214" t="str">
        <f>IF(AND(ISNUMBER($AJ214),$AJ214=1,$T214=0),1,"")</f>
        <v/>
      </c>
      <c r="BJ214" t="str">
        <f>IF(AND(ISNUMBER($AK214),$AK214=1,$U214=0),1,"")</f>
        <v/>
      </c>
      <c r="BK214" t="str">
        <f>IF(AND(ISNUMBER($AL214),$AL214=1,$V214=0),1,"")</f>
        <v/>
      </c>
      <c r="BL214" t="str">
        <f>IF(AND(ISNUMBER($AM214),$AM214=1,$W214=0),1,"")</f>
        <v/>
      </c>
      <c r="BM214" t="str">
        <f>IF(AND(ISNUMBER($AN214),$AN214=1,$X214=0),1,"")</f>
        <v/>
      </c>
      <c r="BN214" s="16" t="str">
        <f>IF(AND(ISNUMBER($AH214),$AH214=1,$R214=1),1,"")</f>
        <v/>
      </c>
      <c r="BO214" s="16" t="str">
        <f>IF(AND(ISNUMBER($AI214),$AI214=1,$S214=1),1,"")</f>
        <v/>
      </c>
      <c r="BP214" s="16" t="str">
        <f>IF(AND(ISNUMBER($AJ214),$AJ214=1,$T214=1),1,"")</f>
        <v/>
      </c>
      <c r="BQ214" s="16" t="str">
        <f>IF(AND(ISNUMBER($AK214),$AK214=1,$U214=1),1,"")</f>
        <v/>
      </c>
      <c r="BR214" s="16" t="str">
        <f>IF(AND(ISNUMBER($AL214),$AL214=1,$V214=1),1,"")</f>
        <v/>
      </c>
      <c r="BS214" s="16" t="str">
        <f>IF(AND(ISNUMBER($AM214),$AM214=1,$W214=1),1,"")</f>
        <v/>
      </c>
      <c r="BT214" s="16" t="str">
        <f>IF(AND(ISNUMBER($AN214),$AN214=1,$X214=1),1,"")</f>
        <v/>
      </c>
      <c r="BU214" s="35" t="str">
        <f t="shared" si="7"/>
        <v/>
      </c>
    </row>
    <row r="215" spans="1:73" customFormat="1" x14ac:dyDescent="0.2">
      <c r="A215" s="1">
        <v>214</v>
      </c>
      <c r="B215" s="1">
        <v>1</v>
      </c>
      <c r="C215" s="1">
        <v>0</v>
      </c>
      <c r="D215" s="1">
        <v>0</v>
      </c>
      <c r="E215" s="2"/>
      <c r="F215">
        <v>214</v>
      </c>
      <c r="G215" t="s">
        <v>29</v>
      </c>
      <c r="H215" t="s">
        <v>30</v>
      </c>
      <c r="I215">
        <v>19</v>
      </c>
      <c r="J215">
        <v>1</v>
      </c>
      <c r="K215" s="31">
        <v>0</v>
      </c>
      <c r="L215">
        <v>7</v>
      </c>
      <c r="M215">
        <v>114</v>
      </c>
      <c r="N215">
        <v>49</v>
      </c>
      <c r="O215" s="2"/>
      <c r="R215">
        <v>0</v>
      </c>
      <c r="S215">
        <v>0</v>
      </c>
      <c r="T215">
        <v>0</v>
      </c>
      <c r="U215">
        <v>1</v>
      </c>
      <c r="V215">
        <v>0</v>
      </c>
      <c r="W215">
        <v>8</v>
      </c>
      <c r="X215" s="25">
        <v>0</v>
      </c>
      <c r="Y215" t="str">
        <f t="shared" si="6"/>
        <v>https://github.com/autoNumeric/autoNumeric/commit/a87dd7ae2f7fe150c1ab2427d9b0bcc462b789ca</v>
      </c>
      <c r="Z215" t="s">
        <v>365</v>
      </c>
      <c r="AA215" s="2"/>
      <c r="AR215" s="30" t="s">
        <v>365</v>
      </c>
      <c r="AS215" t="str">
        <f>IF(AND(ISNUMBER($AH215),$AH215=0,$R215=0),1,"")</f>
        <v/>
      </c>
      <c r="AT215" t="str">
        <f>IF(AND(ISNUMBER($AI215),$AI215=0,$S215=0),1,"")</f>
        <v/>
      </c>
      <c r="AU215" t="str">
        <f>IF(AND(ISNUMBER($AJ215),$AJ215=0,$T215=0),1,"")</f>
        <v/>
      </c>
      <c r="AV215" t="str">
        <f>IF(AND(ISNUMBER($AK215),$AK215=0,$U215=0),1,"")</f>
        <v/>
      </c>
      <c r="AW215" t="str">
        <f>IF(AND(ISNUMBER($AL215),$AL215=0,$V215=0),1,"")</f>
        <v/>
      </c>
      <c r="AX215" t="str">
        <f>IF(AND(ISNUMBER($AM215),$AM215=0,$W215=0),1,"")</f>
        <v/>
      </c>
      <c r="AY215" t="str">
        <f>IF(AND(ISNUMBER($AN215),$AN215=0,$X215=0),1,"")</f>
        <v/>
      </c>
      <c r="AZ215" s="1" t="str">
        <f>IF(AND(ISNUMBER($AH215),$AH215=0,$R215=1),1,"")</f>
        <v/>
      </c>
      <c r="BA215" s="1" t="str">
        <f>IF(AND(ISNUMBER($AI215),$AI215=0,$S215=1),1,"")</f>
        <v/>
      </c>
      <c r="BB215" s="1" t="str">
        <f>IF(AND(ISNUMBER($AJ215),$AJ215=0,$T215=1),1,"")</f>
        <v/>
      </c>
      <c r="BC215" s="1" t="str">
        <f>IF(AND(ISNUMBER($AK215),$AK215=0,$U215=1),1,"")</f>
        <v/>
      </c>
      <c r="BD215" s="1" t="str">
        <f>IF(AND(ISNUMBER($AL215),$AL215=0,$V215=1),1,"")</f>
        <v/>
      </c>
      <c r="BE215" s="1" t="str">
        <f>IF(AND(ISNUMBER($AM215),$AM215=0,$W215=1),1,"")</f>
        <v/>
      </c>
      <c r="BF215" s="1" t="str">
        <f>IF(AND(ISNUMBER($AN215),$AN215=0,$X215=1),1,"")</f>
        <v/>
      </c>
      <c r="BG215" t="str">
        <f>IF(AND(ISNUMBER($AH215),$AH215=1,$R215=0),1,"")</f>
        <v/>
      </c>
      <c r="BH215" t="str">
        <f>IF(AND(ISNUMBER($AI215),$AI215=1,$S215=0),1,"")</f>
        <v/>
      </c>
      <c r="BI215" t="str">
        <f>IF(AND(ISNUMBER($AJ215),$AJ215=1,$T215=0),1,"")</f>
        <v/>
      </c>
      <c r="BJ215" t="str">
        <f>IF(AND(ISNUMBER($AK215),$AK215=1,$U215=0),1,"")</f>
        <v/>
      </c>
      <c r="BK215" t="str">
        <f>IF(AND(ISNUMBER($AL215),$AL215=1,$V215=0),1,"")</f>
        <v/>
      </c>
      <c r="BL215" t="str">
        <f>IF(AND(ISNUMBER($AM215),$AM215=1,$W215=0),1,"")</f>
        <v/>
      </c>
      <c r="BM215" t="str">
        <f>IF(AND(ISNUMBER($AN215),$AN215=1,$X215=0),1,"")</f>
        <v/>
      </c>
      <c r="BN215" s="16" t="str">
        <f>IF(AND(ISNUMBER($AH215),$AH215=1,$R215=1),1,"")</f>
        <v/>
      </c>
      <c r="BO215" s="16" t="str">
        <f>IF(AND(ISNUMBER($AI215),$AI215=1,$S215=1),1,"")</f>
        <v/>
      </c>
      <c r="BP215" s="16" t="str">
        <f>IF(AND(ISNUMBER($AJ215),$AJ215=1,$T215=1),1,"")</f>
        <v/>
      </c>
      <c r="BQ215" s="16" t="str">
        <f>IF(AND(ISNUMBER($AK215),$AK215=1,$U215=1),1,"")</f>
        <v/>
      </c>
      <c r="BR215" s="16" t="str">
        <f>IF(AND(ISNUMBER($AL215),$AL215=1,$V215=1),1,"")</f>
        <v/>
      </c>
      <c r="BS215" s="16" t="str">
        <f>IF(AND(ISNUMBER($AM215),$AM215=1,$W215=1),1,"")</f>
        <v/>
      </c>
      <c r="BT215" s="16" t="str">
        <f>IF(AND(ISNUMBER($AN215),$AN215=1,$X215=1),1,"")</f>
        <v/>
      </c>
      <c r="BU215" s="35" t="str">
        <f t="shared" si="7"/>
        <v/>
      </c>
    </row>
    <row r="216" spans="1:73" customFormat="1" x14ac:dyDescent="0.2">
      <c r="A216" s="1">
        <v>215</v>
      </c>
      <c r="B216" s="1">
        <v>0</v>
      </c>
      <c r="C216" s="1">
        <v>0</v>
      </c>
      <c r="D216" s="1">
        <v>0</v>
      </c>
      <c r="E216" s="2"/>
      <c r="F216">
        <v>215</v>
      </c>
      <c r="G216" t="s">
        <v>29</v>
      </c>
      <c r="H216" t="s">
        <v>30</v>
      </c>
      <c r="I216">
        <v>19</v>
      </c>
      <c r="J216">
        <v>1</v>
      </c>
      <c r="K216" s="31">
        <v>0</v>
      </c>
      <c r="L216">
        <v>8</v>
      </c>
      <c r="M216">
        <v>114</v>
      </c>
      <c r="N216">
        <v>56</v>
      </c>
      <c r="O216" s="2"/>
      <c r="X216" s="25"/>
      <c r="Y216" t="str">
        <f t="shared" si="6"/>
        <v>https://github.com/autoNumeric/autoNumeric/commit/a87dd7ae2f7fe150c1ab2427d9b0bcc462b789ca</v>
      </c>
      <c r="Z216" t="s">
        <v>365</v>
      </c>
      <c r="AA216" s="2"/>
      <c r="AR216" s="30" t="s">
        <v>365</v>
      </c>
      <c r="AS216" t="str">
        <f>IF(AND(ISNUMBER($AH216),$AH216=0,$R216=0),1,"")</f>
        <v/>
      </c>
      <c r="AT216" t="str">
        <f>IF(AND(ISNUMBER($AI216),$AI216=0,$S216=0),1,"")</f>
        <v/>
      </c>
      <c r="AU216" t="str">
        <f>IF(AND(ISNUMBER($AJ216),$AJ216=0,$T216=0),1,"")</f>
        <v/>
      </c>
      <c r="AV216" t="str">
        <f>IF(AND(ISNUMBER($AK216),$AK216=0,$U216=0),1,"")</f>
        <v/>
      </c>
      <c r="AW216" t="str">
        <f>IF(AND(ISNUMBER($AL216),$AL216=0,$V216=0),1,"")</f>
        <v/>
      </c>
      <c r="AX216" t="str">
        <f>IF(AND(ISNUMBER($AM216),$AM216=0,$W216=0),1,"")</f>
        <v/>
      </c>
      <c r="AY216" t="str">
        <f>IF(AND(ISNUMBER($AN216),$AN216=0,$X216=0),1,"")</f>
        <v/>
      </c>
      <c r="AZ216" s="1" t="str">
        <f>IF(AND(ISNUMBER($AH216),$AH216=0,$R216=1),1,"")</f>
        <v/>
      </c>
      <c r="BA216" s="1" t="str">
        <f>IF(AND(ISNUMBER($AI216),$AI216=0,$S216=1),1,"")</f>
        <v/>
      </c>
      <c r="BB216" s="1" t="str">
        <f>IF(AND(ISNUMBER($AJ216),$AJ216=0,$T216=1),1,"")</f>
        <v/>
      </c>
      <c r="BC216" s="1" t="str">
        <f>IF(AND(ISNUMBER($AK216),$AK216=0,$U216=1),1,"")</f>
        <v/>
      </c>
      <c r="BD216" s="1" t="str">
        <f>IF(AND(ISNUMBER($AL216),$AL216=0,$V216=1),1,"")</f>
        <v/>
      </c>
      <c r="BE216" s="1" t="str">
        <f>IF(AND(ISNUMBER($AM216),$AM216=0,$W216=1),1,"")</f>
        <v/>
      </c>
      <c r="BF216" s="1" t="str">
        <f>IF(AND(ISNUMBER($AN216),$AN216=0,$X216=1),1,"")</f>
        <v/>
      </c>
      <c r="BG216" t="str">
        <f>IF(AND(ISNUMBER($AH216),$AH216=1,$R216=0),1,"")</f>
        <v/>
      </c>
      <c r="BH216" t="str">
        <f>IF(AND(ISNUMBER($AI216),$AI216=1,$S216=0),1,"")</f>
        <v/>
      </c>
      <c r="BI216" t="str">
        <f>IF(AND(ISNUMBER($AJ216),$AJ216=1,$T216=0),1,"")</f>
        <v/>
      </c>
      <c r="BJ216" t="str">
        <f>IF(AND(ISNUMBER($AK216),$AK216=1,$U216=0),1,"")</f>
        <v/>
      </c>
      <c r="BK216" t="str">
        <f>IF(AND(ISNUMBER($AL216),$AL216=1,$V216=0),1,"")</f>
        <v/>
      </c>
      <c r="BL216" t="str">
        <f>IF(AND(ISNUMBER($AM216),$AM216=1,$W216=0),1,"")</f>
        <v/>
      </c>
      <c r="BM216" t="str">
        <f>IF(AND(ISNUMBER($AN216),$AN216=1,$X216=0),1,"")</f>
        <v/>
      </c>
      <c r="BN216" s="16" t="str">
        <f>IF(AND(ISNUMBER($AH216),$AH216=1,$R216=1),1,"")</f>
        <v/>
      </c>
      <c r="BO216" s="16" t="str">
        <f>IF(AND(ISNUMBER($AI216),$AI216=1,$S216=1),1,"")</f>
        <v/>
      </c>
      <c r="BP216" s="16" t="str">
        <f>IF(AND(ISNUMBER($AJ216),$AJ216=1,$T216=1),1,"")</f>
        <v/>
      </c>
      <c r="BQ216" s="16" t="str">
        <f>IF(AND(ISNUMBER($AK216),$AK216=1,$U216=1),1,"")</f>
        <v/>
      </c>
      <c r="BR216" s="16" t="str">
        <f>IF(AND(ISNUMBER($AL216),$AL216=1,$V216=1),1,"")</f>
        <v/>
      </c>
      <c r="BS216" s="16" t="str">
        <f>IF(AND(ISNUMBER($AM216),$AM216=1,$W216=1),1,"")</f>
        <v/>
      </c>
      <c r="BT216" s="16" t="str">
        <f>IF(AND(ISNUMBER($AN216),$AN216=1,$X216=1),1,"")</f>
        <v/>
      </c>
      <c r="BU216" s="35" t="str">
        <f t="shared" si="7"/>
        <v/>
      </c>
    </row>
    <row r="217" spans="1:73" customFormat="1" x14ac:dyDescent="0.2">
      <c r="A217" s="1">
        <v>216</v>
      </c>
      <c r="B217" s="1">
        <v>0</v>
      </c>
      <c r="C217" s="1">
        <v>0</v>
      </c>
      <c r="D217" s="1">
        <v>0</v>
      </c>
      <c r="E217" s="2"/>
      <c r="F217">
        <v>216</v>
      </c>
      <c r="G217" t="s">
        <v>29</v>
      </c>
      <c r="H217" t="s">
        <v>30</v>
      </c>
      <c r="I217">
        <v>19</v>
      </c>
      <c r="J217">
        <v>1</v>
      </c>
      <c r="K217" s="31">
        <v>0</v>
      </c>
      <c r="L217">
        <v>9</v>
      </c>
      <c r="M217">
        <v>114</v>
      </c>
      <c r="N217">
        <v>61</v>
      </c>
      <c r="O217" s="2"/>
      <c r="X217" s="25"/>
      <c r="Y217" t="str">
        <f t="shared" si="6"/>
        <v>https://github.com/autoNumeric/autoNumeric/commit/a87dd7ae2f7fe150c1ab2427d9b0bcc462b789ca</v>
      </c>
      <c r="Z217" t="s">
        <v>365</v>
      </c>
      <c r="AA217" s="2"/>
      <c r="AR217" s="30" t="s">
        <v>365</v>
      </c>
      <c r="AS217" t="str">
        <f>IF(AND(ISNUMBER($AH217),$AH217=0,$R217=0),1,"")</f>
        <v/>
      </c>
      <c r="AT217" t="str">
        <f>IF(AND(ISNUMBER($AI217),$AI217=0,$S217=0),1,"")</f>
        <v/>
      </c>
      <c r="AU217" t="str">
        <f>IF(AND(ISNUMBER($AJ217),$AJ217=0,$T217=0),1,"")</f>
        <v/>
      </c>
      <c r="AV217" t="str">
        <f>IF(AND(ISNUMBER($AK217),$AK217=0,$U217=0),1,"")</f>
        <v/>
      </c>
      <c r="AW217" t="str">
        <f>IF(AND(ISNUMBER($AL217),$AL217=0,$V217=0),1,"")</f>
        <v/>
      </c>
      <c r="AX217" t="str">
        <f>IF(AND(ISNUMBER($AM217),$AM217=0,$W217=0),1,"")</f>
        <v/>
      </c>
      <c r="AY217" t="str">
        <f>IF(AND(ISNUMBER($AN217),$AN217=0,$X217=0),1,"")</f>
        <v/>
      </c>
      <c r="AZ217" s="1" t="str">
        <f>IF(AND(ISNUMBER($AH217),$AH217=0,$R217=1),1,"")</f>
        <v/>
      </c>
      <c r="BA217" s="1" t="str">
        <f>IF(AND(ISNUMBER($AI217),$AI217=0,$S217=1),1,"")</f>
        <v/>
      </c>
      <c r="BB217" s="1" t="str">
        <f>IF(AND(ISNUMBER($AJ217),$AJ217=0,$T217=1),1,"")</f>
        <v/>
      </c>
      <c r="BC217" s="1" t="str">
        <f>IF(AND(ISNUMBER($AK217),$AK217=0,$U217=1),1,"")</f>
        <v/>
      </c>
      <c r="BD217" s="1" t="str">
        <f>IF(AND(ISNUMBER($AL217),$AL217=0,$V217=1),1,"")</f>
        <v/>
      </c>
      <c r="BE217" s="1" t="str">
        <f>IF(AND(ISNUMBER($AM217),$AM217=0,$W217=1),1,"")</f>
        <v/>
      </c>
      <c r="BF217" s="1" t="str">
        <f>IF(AND(ISNUMBER($AN217),$AN217=0,$X217=1),1,"")</f>
        <v/>
      </c>
      <c r="BG217" t="str">
        <f>IF(AND(ISNUMBER($AH217),$AH217=1,$R217=0),1,"")</f>
        <v/>
      </c>
      <c r="BH217" t="str">
        <f>IF(AND(ISNUMBER($AI217),$AI217=1,$S217=0),1,"")</f>
        <v/>
      </c>
      <c r="BI217" t="str">
        <f>IF(AND(ISNUMBER($AJ217),$AJ217=1,$T217=0),1,"")</f>
        <v/>
      </c>
      <c r="BJ217" t="str">
        <f>IF(AND(ISNUMBER($AK217),$AK217=1,$U217=0),1,"")</f>
        <v/>
      </c>
      <c r="BK217" t="str">
        <f>IF(AND(ISNUMBER($AL217),$AL217=1,$V217=0),1,"")</f>
        <v/>
      </c>
      <c r="BL217" t="str">
        <f>IF(AND(ISNUMBER($AM217),$AM217=1,$W217=0),1,"")</f>
        <v/>
      </c>
      <c r="BM217" t="str">
        <f>IF(AND(ISNUMBER($AN217),$AN217=1,$X217=0),1,"")</f>
        <v/>
      </c>
      <c r="BN217" s="16" t="str">
        <f>IF(AND(ISNUMBER($AH217),$AH217=1,$R217=1),1,"")</f>
        <v/>
      </c>
      <c r="BO217" s="16" t="str">
        <f>IF(AND(ISNUMBER($AI217),$AI217=1,$S217=1),1,"")</f>
        <v/>
      </c>
      <c r="BP217" s="16" t="str">
        <f>IF(AND(ISNUMBER($AJ217),$AJ217=1,$T217=1),1,"")</f>
        <v/>
      </c>
      <c r="BQ217" s="16" t="str">
        <f>IF(AND(ISNUMBER($AK217),$AK217=1,$U217=1),1,"")</f>
        <v/>
      </c>
      <c r="BR217" s="16" t="str">
        <f>IF(AND(ISNUMBER($AL217),$AL217=1,$V217=1),1,"")</f>
        <v/>
      </c>
      <c r="BS217" s="16" t="str">
        <f>IF(AND(ISNUMBER($AM217),$AM217=1,$W217=1),1,"")</f>
        <v/>
      </c>
      <c r="BT217" s="16" t="str">
        <f>IF(AND(ISNUMBER($AN217),$AN217=1,$X217=1),1,"")</f>
        <v/>
      </c>
      <c r="BU217" s="35" t="str">
        <f t="shared" si="7"/>
        <v/>
      </c>
    </row>
    <row r="218" spans="1:73" customFormat="1" x14ac:dyDescent="0.2">
      <c r="A218" s="1">
        <v>217</v>
      </c>
      <c r="B218" s="1">
        <v>0</v>
      </c>
      <c r="C218" s="1">
        <v>0</v>
      </c>
      <c r="D218" s="1">
        <v>0</v>
      </c>
      <c r="E218" s="2"/>
      <c r="F218">
        <v>217</v>
      </c>
      <c r="G218" t="s">
        <v>29</v>
      </c>
      <c r="H218" t="s">
        <v>30</v>
      </c>
      <c r="I218">
        <v>19</v>
      </c>
      <c r="J218">
        <v>1</v>
      </c>
      <c r="K218" s="31">
        <v>0</v>
      </c>
      <c r="L218">
        <v>10</v>
      </c>
      <c r="M218">
        <v>114</v>
      </c>
      <c r="N218">
        <v>66</v>
      </c>
      <c r="O218" s="2"/>
      <c r="X218" s="25"/>
      <c r="Y218" t="str">
        <f t="shared" si="6"/>
        <v>https://github.com/autoNumeric/autoNumeric/commit/a87dd7ae2f7fe150c1ab2427d9b0bcc462b789ca</v>
      </c>
      <c r="Z218" t="s">
        <v>365</v>
      </c>
      <c r="AA218" s="2"/>
      <c r="AR218" s="30" t="s">
        <v>365</v>
      </c>
      <c r="AS218" t="str">
        <f>IF(AND(ISNUMBER($AH218),$AH218=0,$R218=0),1,"")</f>
        <v/>
      </c>
      <c r="AT218" t="str">
        <f>IF(AND(ISNUMBER($AI218),$AI218=0,$S218=0),1,"")</f>
        <v/>
      </c>
      <c r="AU218" t="str">
        <f>IF(AND(ISNUMBER($AJ218),$AJ218=0,$T218=0),1,"")</f>
        <v/>
      </c>
      <c r="AV218" t="str">
        <f>IF(AND(ISNUMBER($AK218),$AK218=0,$U218=0),1,"")</f>
        <v/>
      </c>
      <c r="AW218" t="str">
        <f>IF(AND(ISNUMBER($AL218),$AL218=0,$V218=0),1,"")</f>
        <v/>
      </c>
      <c r="AX218" t="str">
        <f>IF(AND(ISNUMBER($AM218),$AM218=0,$W218=0),1,"")</f>
        <v/>
      </c>
      <c r="AY218" t="str">
        <f>IF(AND(ISNUMBER($AN218),$AN218=0,$X218=0),1,"")</f>
        <v/>
      </c>
      <c r="AZ218" s="1" t="str">
        <f>IF(AND(ISNUMBER($AH218),$AH218=0,$R218=1),1,"")</f>
        <v/>
      </c>
      <c r="BA218" s="1" t="str">
        <f>IF(AND(ISNUMBER($AI218),$AI218=0,$S218=1),1,"")</f>
        <v/>
      </c>
      <c r="BB218" s="1" t="str">
        <f>IF(AND(ISNUMBER($AJ218),$AJ218=0,$T218=1),1,"")</f>
        <v/>
      </c>
      <c r="BC218" s="1" t="str">
        <f>IF(AND(ISNUMBER($AK218),$AK218=0,$U218=1),1,"")</f>
        <v/>
      </c>
      <c r="BD218" s="1" t="str">
        <f>IF(AND(ISNUMBER($AL218),$AL218=0,$V218=1),1,"")</f>
        <v/>
      </c>
      <c r="BE218" s="1" t="str">
        <f>IF(AND(ISNUMBER($AM218),$AM218=0,$W218=1),1,"")</f>
        <v/>
      </c>
      <c r="BF218" s="1" t="str">
        <f>IF(AND(ISNUMBER($AN218),$AN218=0,$X218=1),1,"")</f>
        <v/>
      </c>
      <c r="BG218" t="str">
        <f>IF(AND(ISNUMBER($AH218),$AH218=1,$R218=0),1,"")</f>
        <v/>
      </c>
      <c r="BH218" t="str">
        <f>IF(AND(ISNUMBER($AI218),$AI218=1,$S218=0),1,"")</f>
        <v/>
      </c>
      <c r="BI218" t="str">
        <f>IF(AND(ISNUMBER($AJ218),$AJ218=1,$T218=0),1,"")</f>
        <v/>
      </c>
      <c r="BJ218" t="str">
        <f>IF(AND(ISNUMBER($AK218),$AK218=1,$U218=0),1,"")</f>
        <v/>
      </c>
      <c r="BK218" t="str">
        <f>IF(AND(ISNUMBER($AL218),$AL218=1,$V218=0),1,"")</f>
        <v/>
      </c>
      <c r="BL218" t="str">
        <f>IF(AND(ISNUMBER($AM218),$AM218=1,$W218=0),1,"")</f>
        <v/>
      </c>
      <c r="BM218" t="str">
        <f>IF(AND(ISNUMBER($AN218),$AN218=1,$X218=0),1,"")</f>
        <v/>
      </c>
      <c r="BN218" s="16" t="str">
        <f>IF(AND(ISNUMBER($AH218),$AH218=1,$R218=1),1,"")</f>
        <v/>
      </c>
      <c r="BO218" s="16" t="str">
        <f>IF(AND(ISNUMBER($AI218),$AI218=1,$S218=1),1,"")</f>
        <v/>
      </c>
      <c r="BP218" s="16" t="str">
        <f>IF(AND(ISNUMBER($AJ218),$AJ218=1,$T218=1),1,"")</f>
        <v/>
      </c>
      <c r="BQ218" s="16" t="str">
        <f>IF(AND(ISNUMBER($AK218),$AK218=1,$U218=1),1,"")</f>
        <v/>
      </c>
      <c r="BR218" s="16" t="str">
        <f>IF(AND(ISNUMBER($AL218),$AL218=1,$V218=1),1,"")</f>
        <v/>
      </c>
      <c r="BS218" s="16" t="str">
        <f>IF(AND(ISNUMBER($AM218),$AM218=1,$W218=1),1,"")</f>
        <v/>
      </c>
      <c r="BT218" s="16" t="str">
        <f>IF(AND(ISNUMBER($AN218),$AN218=1,$X218=1),1,"")</f>
        <v/>
      </c>
      <c r="BU218" s="35" t="str">
        <f t="shared" si="7"/>
        <v/>
      </c>
    </row>
    <row r="219" spans="1:73" customFormat="1" x14ac:dyDescent="0.2">
      <c r="A219" s="1">
        <v>218</v>
      </c>
      <c r="B219" s="1">
        <v>1</v>
      </c>
      <c r="C219" s="1">
        <v>0</v>
      </c>
      <c r="D219" s="1">
        <v>0</v>
      </c>
      <c r="E219" s="2"/>
      <c r="F219">
        <v>218</v>
      </c>
      <c r="G219" t="s">
        <v>29</v>
      </c>
      <c r="H219" t="s">
        <v>30</v>
      </c>
      <c r="I219">
        <v>19</v>
      </c>
      <c r="J219">
        <v>1</v>
      </c>
      <c r="K219" s="31">
        <v>0</v>
      </c>
      <c r="L219">
        <v>11</v>
      </c>
      <c r="M219">
        <v>114</v>
      </c>
      <c r="N219">
        <v>71</v>
      </c>
      <c r="O219" s="2"/>
      <c r="R219">
        <v>0</v>
      </c>
      <c r="S219">
        <v>0</v>
      </c>
      <c r="T219">
        <v>0</v>
      </c>
      <c r="U219">
        <v>1</v>
      </c>
      <c r="V219">
        <v>0</v>
      </c>
      <c r="W219">
        <v>13</v>
      </c>
      <c r="X219" s="25">
        <v>0</v>
      </c>
      <c r="Y219" t="str">
        <f t="shared" si="6"/>
        <v>https://github.com/autoNumeric/autoNumeric/commit/a87dd7ae2f7fe150c1ab2427d9b0bcc462b789ca</v>
      </c>
      <c r="Z219" t="s">
        <v>365</v>
      </c>
      <c r="AA219" s="2"/>
      <c r="AR219" s="30" t="s">
        <v>365</v>
      </c>
      <c r="AS219" t="str">
        <f>IF(AND(ISNUMBER($AH219),$AH219=0,$R219=0),1,"")</f>
        <v/>
      </c>
      <c r="AT219" t="str">
        <f>IF(AND(ISNUMBER($AI219),$AI219=0,$S219=0),1,"")</f>
        <v/>
      </c>
      <c r="AU219" t="str">
        <f>IF(AND(ISNUMBER($AJ219),$AJ219=0,$T219=0),1,"")</f>
        <v/>
      </c>
      <c r="AV219" t="str">
        <f>IF(AND(ISNUMBER($AK219),$AK219=0,$U219=0),1,"")</f>
        <v/>
      </c>
      <c r="AW219" t="str">
        <f>IF(AND(ISNUMBER($AL219),$AL219=0,$V219=0),1,"")</f>
        <v/>
      </c>
      <c r="AX219" t="str">
        <f>IF(AND(ISNUMBER($AM219),$AM219=0,$W219=0),1,"")</f>
        <v/>
      </c>
      <c r="AY219" t="str">
        <f>IF(AND(ISNUMBER($AN219),$AN219=0,$X219=0),1,"")</f>
        <v/>
      </c>
      <c r="AZ219" s="1" t="str">
        <f>IF(AND(ISNUMBER($AH219),$AH219=0,$R219=1),1,"")</f>
        <v/>
      </c>
      <c r="BA219" s="1" t="str">
        <f>IF(AND(ISNUMBER($AI219),$AI219=0,$S219=1),1,"")</f>
        <v/>
      </c>
      <c r="BB219" s="1" t="str">
        <f>IF(AND(ISNUMBER($AJ219),$AJ219=0,$T219=1),1,"")</f>
        <v/>
      </c>
      <c r="BC219" s="1" t="str">
        <f>IF(AND(ISNUMBER($AK219),$AK219=0,$U219=1),1,"")</f>
        <v/>
      </c>
      <c r="BD219" s="1" t="str">
        <f>IF(AND(ISNUMBER($AL219),$AL219=0,$V219=1),1,"")</f>
        <v/>
      </c>
      <c r="BE219" s="1" t="str">
        <f>IF(AND(ISNUMBER($AM219),$AM219=0,$W219=1),1,"")</f>
        <v/>
      </c>
      <c r="BF219" s="1" t="str">
        <f>IF(AND(ISNUMBER($AN219),$AN219=0,$X219=1),1,"")</f>
        <v/>
      </c>
      <c r="BG219" t="str">
        <f>IF(AND(ISNUMBER($AH219),$AH219=1,$R219=0),1,"")</f>
        <v/>
      </c>
      <c r="BH219" t="str">
        <f>IF(AND(ISNUMBER($AI219),$AI219=1,$S219=0),1,"")</f>
        <v/>
      </c>
      <c r="BI219" t="str">
        <f>IF(AND(ISNUMBER($AJ219),$AJ219=1,$T219=0),1,"")</f>
        <v/>
      </c>
      <c r="BJ219" t="str">
        <f>IF(AND(ISNUMBER($AK219),$AK219=1,$U219=0),1,"")</f>
        <v/>
      </c>
      <c r="BK219" t="str">
        <f>IF(AND(ISNUMBER($AL219),$AL219=1,$V219=0),1,"")</f>
        <v/>
      </c>
      <c r="BL219" t="str">
        <f>IF(AND(ISNUMBER($AM219),$AM219=1,$W219=0),1,"")</f>
        <v/>
      </c>
      <c r="BM219" t="str">
        <f>IF(AND(ISNUMBER($AN219),$AN219=1,$X219=0),1,"")</f>
        <v/>
      </c>
      <c r="BN219" s="16" t="str">
        <f>IF(AND(ISNUMBER($AH219),$AH219=1,$R219=1),1,"")</f>
        <v/>
      </c>
      <c r="BO219" s="16" t="str">
        <f>IF(AND(ISNUMBER($AI219),$AI219=1,$S219=1),1,"")</f>
        <v/>
      </c>
      <c r="BP219" s="16" t="str">
        <f>IF(AND(ISNUMBER($AJ219),$AJ219=1,$T219=1),1,"")</f>
        <v/>
      </c>
      <c r="BQ219" s="16" t="str">
        <f>IF(AND(ISNUMBER($AK219),$AK219=1,$U219=1),1,"")</f>
        <v/>
      </c>
      <c r="BR219" s="16" t="str">
        <f>IF(AND(ISNUMBER($AL219),$AL219=1,$V219=1),1,"")</f>
        <v/>
      </c>
      <c r="BS219" s="16" t="str">
        <f>IF(AND(ISNUMBER($AM219),$AM219=1,$W219=1),1,"")</f>
        <v/>
      </c>
      <c r="BT219" s="16" t="str">
        <f>IF(AND(ISNUMBER($AN219),$AN219=1,$X219=1),1,"")</f>
        <v/>
      </c>
      <c r="BU219" s="35" t="str">
        <f t="shared" si="7"/>
        <v/>
      </c>
    </row>
    <row r="220" spans="1:73" customFormat="1" x14ac:dyDescent="0.2">
      <c r="A220" s="1">
        <v>219</v>
      </c>
      <c r="B220" s="1">
        <v>0</v>
      </c>
      <c r="C220" s="1">
        <v>0</v>
      </c>
      <c r="D220" s="1">
        <v>0</v>
      </c>
      <c r="E220" s="2"/>
      <c r="F220">
        <v>219</v>
      </c>
      <c r="G220" t="s">
        <v>29</v>
      </c>
      <c r="H220" t="s">
        <v>30</v>
      </c>
      <c r="I220">
        <v>19</v>
      </c>
      <c r="J220">
        <v>1</v>
      </c>
      <c r="K220" s="31">
        <v>0</v>
      </c>
      <c r="L220">
        <v>12</v>
      </c>
      <c r="M220">
        <v>114</v>
      </c>
      <c r="N220">
        <v>76</v>
      </c>
      <c r="O220" s="2"/>
      <c r="X220" s="25"/>
      <c r="Y220" t="str">
        <f t="shared" si="6"/>
        <v>https://github.com/autoNumeric/autoNumeric/commit/a87dd7ae2f7fe150c1ab2427d9b0bcc462b789ca</v>
      </c>
      <c r="Z220" t="s">
        <v>365</v>
      </c>
      <c r="AA220" s="2"/>
      <c r="AR220" s="30" t="s">
        <v>365</v>
      </c>
      <c r="AS220" t="str">
        <f>IF(AND(ISNUMBER($AH220),$AH220=0,$R220=0),1,"")</f>
        <v/>
      </c>
      <c r="AT220" t="str">
        <f>IF(AND(ISNUMBER($AI220),$AI220=0,$S220=0),1,"")</f>
        <v/>
      </c>
      <c r="AU220" t="str">
        <f>IF(AND(ISNUMBER($AJ220),$AJ220=0,$T220=0),1,"")</f>
        <v/>
      </c>
      <c r="AV220" t="str">
        <f>IF(AND(ISNUMBER($AK220),$AK220=0,$U220=0),1,"")</f>
        <v/>
      </c>
      <c r="AW220" t="str">
        <f>IF(AND(ISNUMBER($AL220),$AL220=0,$V220=0),1,"")</f>
        <v/>
      </c>
      <c r="AX220" t="str">
        <f>IF(AND(ISNUMBER($AM220),$AM220=0,$W220=0),1,"")</f>
        <v/>
      </c>
      <c r="AY220" t="str">
        <f>IF(AND(ISNUMBER($AN220),$AN220=0,$X220=0),1,"")</f>
        <v/>
      </c>
      <c r="AZ220" s="1" t="str">
        <f>IF(AND(ISNUMBER($AH220),$AH220=0,$R220=1),1,"")</f>
        <v/>
      </c>
      <c r="BA220" s="1" t="str">
        <f>IF(AND(ISNUMBER($AI220),$AI220=0,$S220=1),1,"")</f>
        <v/>
      </c>
      <c r="BB220" s="1" t="str">
        <f>IF(AND(ISNUMBER($AJ220),$AJ220=0,$T220=1),1,"")</f>
        <v/>
      </c>
      <c r="BC220" s="1" t="str">
        <f>IF(AND(ISNUMBER($AK220),$AK220=0,$U220=1),1,"")</f>
        <v/>
      </c>
      <c r="BD220" s="1" t="str">
        <f>IF(AND(ISNUMBER($AL220),$AL220=0,$V220=1),1,"")</f>
        <v/>
      </c>
      <c r="BE220" s="1" t="str">
        <f>IF(AND(ISNUMBER($AM220),$AM220=0,$W220=1),1,"")</f>
        <v/>
      </c>
      <c r="BF220" s="1" t="str">
        <f>IF(AND(ISNUMBER($AN220),$AN220=0,$X220=1),1,"")</f>
        <v/>
      </c>
      <c r="BG220" t="str">
        <f>IF(AND(ISNUMBER($AH220),$AH220=1,$R220=0),1,"")</f>
        <v/>
      </c>
      <c r="BH220" t="str">
        <f>IF(AND(ISNUMBER($AI220),$AI220=1,$S220=0),1,"")</f>
        <v/>
      </c>
      <c r="BI220" t="str">
        <f>IF(AND(ISNUMBER($AJ220),$AJ220=1,$T220=0),1,"")</f>
        <v/>
      </c>
      <c r="BJ220" t="str">
        <f>IF(AND(ISNUMBER($AK220),$AK220=1,$U220=0),1,"")</f>
        <v/>
      </c>
      <c r="BK220" t="str">
        <f>IF(AND(ISNUMBER($AL220),$AL220=1,$V220=0),1,"")</f>
        <v/>
      </c>
      <c r="BL220" t="str">
        <f>IF(AND(ISNUMBER($AM220),$AM220=1,$W220=0),1,"")</f>
        <v/>
      </c>
      <c r="BM220" t="str">
        <f>IF(AND(ISNUMBER($AN220),$AN220=1,$X220=0),1,"")</f>
        <v/>
      </c>
      <c r="BN220" s="16" t="str">
        <f>IF(AND(ISNUMBER($AH220),$AH220=1,$R220=1),1,"")</f>
        <v/>
      </c>
      <c r="BO220" s="16" t="str">
        <f>IF(AND(ISNUMBER($AI220),$AI220=1,$S220=1),1,"")</f>
        <v/>
      </c>
      <c r="BP220" s="16" t="str">
        <f>IF(AND(ISNUMBER($AJ220),$AJ220=1,$T220=1),1,"")</f>
        <v/>
      </c>
      <c r="BQ220" s="16" t="str">
        <f>IF(AND(ISNUMBER($AK220),$AK220=1,$U220=1),1,"")</f>
        <v/>
      </c>
      <c r="BR220" s="16" t="str">
        <f>IF(AND(ISNUMBER($AL220),$AL220=1,$V220=1),1,"")</f>
        <v/>
      </c>
      <c r="BS220" s="16" t="str">
        <f>IF(AND(ISNUMBER($AM220),$AM220=1,$W220=1),1,"")</f>
        <v/>
      </c>
      <c r="BT220" s="16" t="str">
        <f>IF(AND(ISNUMBER($AN220),$AN220=1,$X220=1),1,"")</f>
        <v/>
      </c>
      <c r="BU220" s="35" t="str">
        <f t="shared" si="7"/>
        <v/>
      </c>
    </row>
    <row r="221" spans="1:73" customFormat="1" x14ac:dyDescent="0.2">
      <c r="A221" s="1">
        <v>220</v>
      </c>
      <c r="B221" s="1">
        <v>1</v>
      </c>
      <c r="C221" s="1">
        <v>0</v>
      </c>
      <c r="D221" s="1">
        <v>0</v>
      </c>
      <c r="E221" s="2"/>
      <c r="F221">
        <v>220</v>
      </c>
      <c r="G221" t="s">
        <v>29</v>
      </c>
      <c r="H221" t="s">
        <v>30</v>
      </c>
      <c r="I221">
        <v>19</v>
      </c>
      <c r="J221">
        <v>1</v>
      </c>
      <c r="K221" s="31">
        <v>0</v>
      </c>
      <c r="L221">
        <v>13</v>
      </c>
      <c r="M221">
        <v>114</v>
      </c>
      <c r="N221">
        <v>82</v>
      </c>
      <c r="O221" s="2"/>
      <c r="R221">
        <v>0</v>
      </c>
      <c r="S221">
        <v>0</v>
      </c>
      <c r="T221">
        <v>0</v>
      </c>
      <c r="U221">
        <v>1</v>
      </c>
      <c r="V221">
        <v>0</v>
      </c>
      <c r="W221">
        <v>7</v>
      </c>
      <c r="X221" s="25">
        <v>0</v>
      </c>
      <c r="Y221" t="str">
        <f t="shared" si="6"/>
        <v>https://github.com/autoNumeric/autoNumeric/commit/a87dd7ae2f7fe150c1ab2427d9b0bcc462b789ca</v>
      </c>
      <c r="Z221" t="s">
        <v>365</v>
      </c>
      <c r="AA221" s="2"/>
      <c r="AR221" s="30" t="s">
        <v>365</v>
      </c>
      <c r="AS221" t="str">
        <f>IF(AND(ISNUMBER($AH221),$AH221=0,$R221=0),1,"")</f>
        <v/>
      </c>
      <c r="AT221" t="str">
        <f>IF(AND(ISNUMBER($AI221),$AI221=0,$S221=0),1,"")</f>
        <v/>
      </c>
      <c r="AU221" t="str">
        <f>IF(AND(ISNUMBER($AJ221),$AJ221=0,$T221=0),1,"")</f>
        <v/>
      </c>
      <c r="AV221" t="str">
        <f>IF(AND(ISNUMBER($AK221),$AK221=0,$U221=0),1,"")</f>
        <v/>
      </c>
      <c r="AW221" t="str">
        <f>IF(AND(ISNUMBER($AL221),$AL221=0,$V221=0),1,"")</f>
        <v/>
      </c>
      <c r="AX221" t="str">
        <f>IF(AND(ISNUMBER($AM221),$AM221=0,$W221=0),1,"")</f>
        <v/>
      </c>
      <c r="AY221" t="str">
        <f>IF(AND(ISNUMBER($AN221),$AN221=0,$X221=0),1,"")</f>
        <v/>
      </c>
      <c r="AZ221" s="1" t="str">
        <f>IF(AND(ISNUMBER($AH221),$AH221=0,$R221=1),1,"")</f>
        <v/>
      </c>
      <c r="BA221" s="1" t="str">
        <f>IF(AND(ISNUMBER($AI221),$AI221=0,$S221=1),1,"")</f>
        <v/>
      </c>
      <c r="BB221" s="1" t="str">
        <f>IF(AND(ISNUMBER($AJ221),$AJ221=0,$T221=1),1,"")</f>
        <v/>
      </c>
      <c r="BC221" s="1" t="str">
        <f>IF(AND(ISNUMBER($AK221),$AK221=0,$U221=1),1,"")</f>
        <v/>
      </c>
      <c r="BD221" s="1" t="str">
        <f>IF(AND(ISNUMBER($AL221),$AL221=0,$V221=1),1,"")</f>
        <v/>
      </c>
      <c r="BE221" s="1" t="str">
        <f>IF(AND(ISNUMBER($AM221),$AM221=0,$W221=1),1,"")</f>
        <v/>
      </c>
      <c r="BF221" s="1" t="str">
        <f>IF(AND(ISNUMBER($AN221),$AN221=0,$X221=1),1,"")</f>
        <v/>
      </c>
      <c r="BG221" t="str">
        <f>IF(AND(ISNUMBER($AH221),$AH221=1,$R221=0),1,"")</f>
        <v/>
      </c>
      <c r="BH221" t="str">
        <f>IF(AND(ISNUMBER($AI221),$AI221=1,$S221=0),1,"")</f>
        <v/>
      </c>
      <c r="BI221" t="str">
        <f>IF(AND(ISNUMBER($AJ221),$AJ221=1,$T221=0),1,"")</f>
        <v/>
      </c>
      <c r="BJ221" t="str">
        <f>IF(AND(ISNUMBER($AK221),$AK221=1,$U221=0),1,"")</f>
        <v/>
      </c>
      <c r="BK221" t="str">
        <f>IF(AND(ISNUMBER($AL221),$AL221=1,$V221=0),1,"")</f>
        <v/>
      </c>
      <c r="BL221" t="str">
        <f>IF(AND(ISNUMBER($AM221),$AM221=1,$W221=0),1,"")</f>
        <v/>
      </c>
      <c r="BM221" t="str">
        <f>IF(AND(ISNUMBER($AN221),$AN221=1,$X221=0),1,"")</f>
        <v/>
      </c>
      <c r="BN221" s="16" t="str">
        <f>IF(AND(ISNUMBER($AH221),$AH221=1,$R221=1),1,"")</f>
        <v/>
      </c>
      <c r="BO221" s="16" t="str">
        <f>IF(AND(ISNUMBER($AI221),$AI221=1,$S221=1),1,"")</f>
        <v/>
      </c>
      <c r="BP221" s="16" t="str">
        <f>IF(AND(ISNUMBER($AJ221),$AJ221=1,$T221=1),1,"")</f>
        <v/>
      </c>
      <c r="BQ221" s="16" t="str">
        <f>IF(AND(ISNUMBER($AK221),$AK221=1,$U221=1),1,"")</f>
        <v/>
      </c>
      <c r="BR221" s="16" t="str">
        <f>IF(AND(ISNUMBER($AL221),$AL221=1,$V221=1),1,"")</f>
        <v/>
      </c>
      <c r="BS221" s="16" t="str">
        <f>IF(AND(ISNUMBER($AM221),$AM221=1,$W221=1),1,"")</f>
        <v/>
      </c>
      <c r="BT221" s="16" t="str">
        <f>IF(AND(ISNUMBER($AN221),$AN221=1,$X221=1),1,"")</f>
        <v/>
      </c>
      <c r="BU221" s="35" t="str">
        <f t="shared" si="7"/>
        <v/>
      </c>
    </row>
    <row r="222" spans="1:73" customFormat="1" x14ac:dyDescent="0.2">
      <c r="A222" s="1">
        <v>221</v>
      </c>
      <c r="B222" s="1">
        <v>0</v>
      </c>
      <c r="C222" s="1">
        <v>0</v>
      </c>
      <c r="D222" s="1">
        <v>0</v>
      </c>
      <c r="E222" s="2"/>
      <c r="F222">
        <v>221</v>
      </c>
      <c r="G222" t="s">
        <v>29</v>
      </c>
      <c r="H222" t="s">
        <v>30</v>
      </c>
      <c r="I222">
        <v>19</v>
      </c>
      <c r="J222">
        <v>1</v>
      </c>
      <c r="K222" s="31">
        <v>0</v>
      </c>
      <c r="L222">
        <v>14</v>
      </c>
      <c r="M222">
        <v>114</v>
      </c>
      <c r="N222">
        <v>91</v>
      </c>
      <c r="O222" s="2"/>
      <c r="X222" s="25"/>
      <c r="Y222" t="str">
        <f t="shared" si="6"/>
        <v>https://github.com/autoNumeric/autoNumeric/commit/a87dd7ae2f7fe150c1ab2427d9b0bcc462b789ca</v>
      </c>
      <c r="Z222" t="s">
        <v>365</v>
      </c>
      <c r="AA222" s="2"/>
      <c r="AR222" s="30" t="s">
        <v>365</v>
      </c>
      <c r="AS222" t="str">
        <f>IF(AND(ISNUMBER($AH222),$AH222=0,$R222=0),1,"")</f>
        <v/>
      </c>
      <c r="AT222" t="str">
        <f>IF(AND(ISNUMBER($AI222),$AI222=0,$S222=0),1,"")</f>
        <v/>
      </c>
      <c r="AU222" t="str">
        <f>IF(AND(ISNUMBER($AJ222),$AJ222=0,$T222=0),1,"")</f>
        <v/>
      </c>
      <c r="AV222" t="str">
        <f>IF(AND(ISNUMBER($AK222),$AK222=0,$U222=0),1,"")</f>
        <v/>
      </c>
      <c r="AW222" t="str">
        <f>IF(AND(ISNUMBER($AL222),$AL222=0,$V222=0),1,"")</f>
        <v/>
      </c>
      <c r="AX222" t="str">
        <f>IF(AND(ISNUMBER($AM222),$AM222=0,$W222=0),1,"")</f>
        <v/>
      </c>
      <c r="AY222" t="str">
        <f>IF(AND(ISNUMBER($AN222),$AN222=0,$X222=0),1,"")</f>
        <v/>
      </c>
      <c r="AZ222" s="1" t="str">
        <f>IF(AND(ISNUMBER($AH222),$AH222=0,$R222=1),1,"")</f>
        <v/>
      </c>
      <c r="BA222" s="1" t="str">
        <f>IF(AND(ISNUMBER($AI222),$AI222=0,$S222=1),1,"")</f>
        <v/>
      </c>
      <c r="BB222" s="1" t="str">
        <f>IF(AND(ISNUMBER($AJ222),$AJ222=0,$T222=1),1,"")</f>
        <v/>
      </c>
      <c r="BC222" s="1" t="str">
        <f>IF(AND(ISNUMBER($AK222),$AK222=0,$U222=1),1,"")</f>
        <v/>
      </c>
      <c r="BD222" s="1" t="str">
        <f>IF(AND(ISNUMBER($AL222),$AL222=0,$V222=1),1,"")</f>
        <v/>
      </c>
      <c r="BE222" s="1" t="str">
        <f>IF(AND(ISNUMBER($AM222),$AM222=0,$W222=1),1,"")</f>
        <v/>
      </c>
      <c r="BF222" s="1" t="str">
        <f>IF(AND(ISNUMBER($AN222),$AN222=0,$X222=1),1,"")</f>
        <v/>
      </c>
      <c r="BG222" t="str">
        <f>IF(AND(ISNUMBER($AH222),$AH222=1,$R222=0),1,"")</f>
        <v/>
      </c>
      <c r="BH222" t="str">
        <f>IF(AND(ISNUMBER($AI222),$AI222=1,$S222=0),1,"")</f>
        <v/>
      </c>
      <c r="BI222" t="str">
        <f>IF(AND(ISNUMBER($AJ222),$AJ222=1,$T222=0),1,"")</f>
        <v/>
      </c>
      <c r="BJ222" t="str">
        <f>IF(AND(ISNUMBER($AK222),$AK222=1,$U222=0),1,"")</f>
        <v/>
      </c>
      <c r="BK222" t="str">
        <f>IF(AND(ISNUMBER($AL222),$AL222=1,$V222=0),1,"")</f>
        <v/>
      </c>
      <c r="BL222" t="str">
        <f>IF(AND(ISNUMBER($AM222),$AM222=1,$W222=0),1,"")</f>
        <v/>
      </c>
      <c r="BM222" t="str">
        <f>IF(AND(ISNUMBER($AN222),$AN222=1,$X222=0),1,"")</f>
        <v/>
      </c>
      <c r="BN222" s="16" t="str">
        <f>IF(AND(ISNUMBER($AH222),$AH222=1,$R222=1),1,"")</f>
        <v/>
      </c>
      <c r="BO222" s="16" t="str">
        <f>IF(AND(ISNUMBER($AI222),$AI222=1,$S222=1),1,"")</f>
        <v/>
      </c>
      <c r="BP222" s="16" t="str">
        <f>IF(AND(ISNUMBER($AJ222),$AJ222=1,$T222=1),1,"")</f>
        <v/>
      </c>
      <c r="BQ222" s="16" t="str">
        <f>IF(AND(ISNUMBER($AK222),$AK222=1,$U222=1),1,"")</f>
        <v/>
      </c>
      <c r="BR222" s="16" t="str">
        <f>IF(AND(ISNUMBER($AL222),$AL222=1,$V222=1),1,"")</f>
        <v/>
      </c>
      <c r="BS222" s="16" t="str">
        <f>IF(AND(ISNUMBER($AM222),$AM222=1,$W222=1),1,"")</f>
        <v/>
      </c>
      <c r="BT222" s="16" t="str">
        <f>IF(AND(ISNUMBER($AN222),$AN222=1,$X222=1),1,"")</f>
        <v/>
      </c>
      <c r="BU222" s="35" t="str">
        <f t="shared" si="7"/>
        <v/>
      </c>
    </row>
    <row r="223" spans="1:73" customFormat="1" x14ac:dyDescent="0.2">
      <c r="A223" s="1">
        <v>222</v>
      </c>
      <c r="B223" s="1">
        <v>0</v>
      </c>
      <c r="C223" s="1">
        <v>0</v>
      </c>
      <c r="D223" s="1">
        <v>0</v>
      </c>
      <c r="E223" s="2"/>
      <c r="F223">
        <v>222</v>
      </c>
      <c r="G223" t="s">
        <v>29</v>
      </c>
      <c r="H223" t="s">
        <v>30</v>
      </c>
      <c r="I223">
        <v>19</v>
      </c>
      <c r="J223">
        <v>1</v>
      </c>
      <c r="K223" s="31">
        <v>0</v>
      </c>
      <c r="L223">
        <v>15</v>
      </c>
      <c r="M223">
        <v>114</v>
      </c>
      <c r="N223">
        <v>100</v>
      </c>
      <c r="O223" s="2"/>
      <c r="X223" s="25"/>
      <c r="Y223" t="str">
        <f t="shared" si="6"/>
        <v>https://github.com/autoNumeric/autoNumeric/commit/a87dd7ae2f7fe150c1ab2427d9b0bcc462b789ca</v>
      </c>
      <c r="Z223" t="s">
        <v>365</v>
      </c>
      <c r="AA223" s="2"/>
      <c r="AR223" s="30" t="s">
        <v>365</v>
      </c>
      <c r="AS223" t="str">
        <f>IF(AND(ISNUMBER($AH223),$AH223=0,$R223=0),1,"")</f>
        <v/>
      </c>
      <c r="AT223" t="str">
        <f>IF(AND(ISNUMBER($AI223),$AI223=0,$S223=0),1,"")</f>
        <v/>
      </c>
      <c r="AU223" t="str">
        <f>IF(AND(ISNUMBER($AJ223),$AJ223=0,$T223=0),1,"")</f>
        <v/>
      </c>
      <c r="AV223" t="str">
        <f>IF(AND(ISNUMBER($AK223),$AK223=0,$U223=0),1,"")</f>
        <v/>
      </c>
      <c r="AW223" t="str">
        <f>IF(AND(ISNUMBER($AL223),$AL223=0,$V223=0),1,"")</f>
        <v/>
      </c>
      <c r="AX223" t="str">
        <f>IF(AND(ISNUMBER($AM223),$AM223=0,$W223=0),1,"")</f>
        <v/>
      </c>
      <c r="AY223" t="str">
        <f>IF(AND(ISNUMBER($AN223),$AN223=0,$X223=0),1,"")</f>
        <v/>
      </c>
      <c r="AZ223" s="1" t="str">
        <f>IF(AND(ISNUMBER($AH223),$AH223=0,$R223=1),1,"")</f>
        <v/>
      </c>
      <c r="BA223" s="1" t="str">
        <f>IF(AND(ISNUMBER($AI223),$AI223=0,$S223=1),1,"")</f>
        <v/>
      </c>
      <c r="BB223" s="1" t="str">
        <f>IF(AND(ISNUMBER($AJ223),$AJ223=0,$T223=1),1,"")</f>
        <v/>
      </c>
      <c r="BC223" s="1" t="str">
        <f>IF(AND(ISNUMBER($AK223),$AK223=0,$U223=1),1,"")</f>
        <v/>
      </c>
      <c r="BD223" s="1" t="str">
        <f>IF(AND(ISNUMBER($AL223),$AL223=0,$V223=1),1,"")</f>
        <v/>
      </c>
      <c r="BE223" s="1" t="str">
        <f>IF(AND(ISNUMBER($AM223),$AM223=0,$W223=1),1,"")</f>
        <v/>
      </c>
      <c r="BF223" s="1" t="str">
        <f>IF(AND(ISNUMBER($AN223),$AN223=0,$X223=1),1,"")</f>
        <v/>
      </c>
      <c r="BG223" t="str">
        <f>IF(AND(ISNUMBER($AH223),$AH223=1,$R223=0),1,"")</f>
        <v/>
      </c>
      <c r="BH223" t="str">
        <f>IF(AND(ISNUMBER($AI223),$AI223=1,$S223=0),1,"")</f>
        <v/>
      </c>
      <c r="BI223" t="str">
        <f>IF(AND(ISNUMBER($AJ223),$AJ223=1,$T223=0),1,"")</f>
        <v/>
      </c>
      <c r="BJ223" t="str">
        <f>IF(AND(ISNUMBER($AK223),$AK223=1,$U223=0),1,"")</f>
        <v/>
      </c>
      <c r="BK223" t="str">
        <f>IF(AND(ISNUMBER($AL223),$AL223=1,$V223=0),1,"")</f>
        <v/>
      </c>
      <c r="BL223" t="str">
        <f>IF(AND(ISNUMBER($AM223),$AM223=1,$W223=0),1,"")</f>
        <v/>
      </c>
      <c r="BM223" t="str">
        <f>IF(AND(ISNUMBER($AN223),$AN223=1,$X223=0),1,"")</f>
        <v/>
      </c>
      <c r="BN223" s="16" t="str">
        <f>IF(AND(ISNUMBER($AH223),$AH223=1,$R223=1),1,"")</f>
        <v/>
      </c>
      <c r="BO223" s="16" t="str">
        <f>IF(AND(ISNUMBER($AI223),$AI223=1,$S223=1),1,"")</f>
        <v/>
      </c>
      <c r="BP223" s="16" t="str">
        <f>IF(AND(ISNUMBER($AJ223),$AJ223=1,$T223=1),1,"")</f>
        <v/>
      </c>
      <c r="BQ223" s="16" t="str">
        <f>IF(AND(ISNUMBER($AK223),$AK223=1,$U223=1),1,"")</f>
        <v/>
      </c>
      <c r="BR223" s="16" t="str">
        <f>IF(AND(ISNUMBER($AL223),$AL223=1,$V223=1),1,"")</f>
        <v/>
      </c>
      <c r="BS223" s="16" t="str">
        <f>IF(AND(ISNUMBER($AM223),$AM223=1,$W223=1),1,"")</f>
        <v/>
      </c>
      <c r="BT223" s="16" t="str">
        <f>IF(AND(ISNUMBER($AN223),$AN223=1,$X223=1),1,"")</f>
        <v/>
      </c>
      <c r="BU223" s="35" t="str">
        <f t="shared" si="7"/>
        <v/>
      </c>
    </row>
    <row r="224" spans="1:73" customFormat="1" x14ac:dyDescent="0.2">
      <c r="A224" s="1">
        <v>223</v>
      </c>
      <c r="B224" s="1">
        <v>1</v>
      </c>
      <c r="C224" s="1">
        <v>0</v>
      </c>
      <c r="D224" s="1">
        <v>0</v>
      </c>
      <c r="E224" s="2"/>
      <c r="F224">
        <v>223</v>
      </c>
      <c r="G224" t="s">
        <v>29</v>
      </c>
      <c r="H224" t="s">
        <v>30</v>
      </c>
      <c r="I224">
        <v>19</v>
      </c>
      <c r="J224">
        <v>1</v>
      </c>
      <c r="K224" s="31">
        <v>0</v>
      </c>
      <c r="L224">
        <v>16</v>
      </c>
      <c r="M224">
        <v>114</v>
      </c>
      <c r="N224">
        <v>109</v>
      </c>
      <c r="O224" s="2"/>
      <c r="R224">
        <v>0</v>
      </c>
      <c r="S224">
        <v>0</v>
      </c>
      <c r="T224">
        <v>0</v>
      </c>
      <c r="U224">
        <v>1</v>
      </c>
      <c r="V224">
        <v>0</v>
      </c>
      <c r="W224">
        <v>15</v>
      </c>
      <c r="X224" s="25">
        <v>0</v>
      </c>
      <c r="Y224" t="str">
        <f t="shared" si="6"/>
        <v>https://github.com/autoNumeric/autoNumeric/commit/a87dd7ae2f7fe150c1ab2427d9b0bcc462b789ca</v>
      </c>
      <c r="Z224" t="s">
        <v>365</v>
      </c>
      <c r="AA224" s="2"/>
      <c r="AR224" s="30" t="s">
        <v>365</v>
      </c>
      <c r="AS224" t="str">
        <f>IF(AND(ISNUMBER($AH224),$AH224=0,$R224=0),1,"")</f>
        <v/>
      </c>
      <c r="AT224" t="str">
        <f>IF(AND(ISNUMBER($AI224),$AI224=0,$S224=0),1,"")</f>
        <v/>
      </c>
      <c r="AU224" t="str">
        <f>IF(AND(ISNUMBER($AJ224),$AJ224=0,$T224=0),1,"")</f>
        <v/>
      </c>
      <c r="AV224" t="str">
        <f>IF(AND(ISNUMBER($AK224),$AK224=0,$U224=0),1,"")</f>
        <v/>
      </c>
      <c r="AW224" t="str">
        <f>IF(AND(ISNUMBER($AL224),$AL224=0,$V224=0),1,"")</f>
        <v/>
      </c>
      <c r="AX224" t="str">
        <f>IF(AND(ISNUMBER($AM224),$AM224=0,$W224=0),1,"")</f>
        <v/>
      </c>
      <c r="AY224" t="str">
        <f>IF(AND(ISNUMBER($AN224),$AN224=0,$X224=0),1,"")</f>
        <v/>
      </c>
      <c r="AZ224" s="1" t="str">
        <f>IF(AND(ISNUMBER($AH224),$AH224=0,$R224=1),1,"")</f>
        <v/>
      </c>
      <c r="BA224" s="1" t="str">
        <f>IF(AND(ISNUMBER($AI224),$AI224=0,$S224=1),1,"")</f>
        <v/>
      </c>
      <c r="BB224" s="1" t="str">
        <f>IF(AND(ISNUMBER($AJ224),$AJ224=0,$T224=1),1,"")</f>
        <v/>
      </c>
      <c r="BC224" s="1" t="str">
        <f>IF(AND(ISNUMBER($AK224),$AK224=0,$U224=1),1,"")</f>
        <v/>
      </c>
      <c r="BD224" s="1" t="str">
        <f>IF(AND(ISNUMBER($AL224),$AL224=0,$V224=1),1,"")</f>
        <v/>
      </c>
      <c r="BE224" s="1" t="str">
        <f>IF(AND(ISNUMBER($AM224),$AM224=0,$W224=1),1,"")</f>
        <v/>
      </c>
      <c r="BF224" s="1" t="str">
        <f>IF(AND(ISNUMBER($AN224),$AN224=0,$X224=1),1,"")</f>
        <v/>
      </c>
      <c r="BG224" t="str">
        <f>IF(AND(ISNUMBER($AH224),$AH224=1,$R224=0),1,"")</f>
        <v/>
      </c>
      <c r="BH224" t="str">
        <f>IF(AND(ISNUMBER($AI224),$AI224=1,$S224=0),1,"")</f>
        <v/>
      </c>
      <c r="BI224" t="str">
        <f>IF(AND(ISNUMBER($AJ224),$AJ224=1,$T224=0),1,"")</f>
        <v/>
      </c>
      <c r="BJ224" t="str">
        <f>IF(AND(ISNUMBER($AK224),$AK224=1,$U224=0),1,"")</f>
        <v/>
      </c>
      <c r="BK224" t="str">
        <f>IF(AND(ISNUMBER($AL224),$AL224=1,$V224=0),1,"")</f>
        <v/>
      </c>
      <c r="BL224" t="str">
        <f>IF(AND(ISNUMBER($AM224),$AM224=1,$W224=0),1,"")</f>
        <v/>
      </c>
      <c r="BM224" t="str">
        <f>IF(AND(ISNUMBER($AN224),$AN224=1,$X224=0),1,"")</f>
        <v/>
      </c>
      <c r="BN224" s="16" t="str">
        <f>IF(AND(ISNUMBER($AH224),$AH224=1,$R224=1),1,"")</f>
        <v/>
      </c>
      <c r="BO224" s="16" t="str">
        <f>IF(AND(ISNUMBER($AI224),$AI224=1,$S224=1),1,"")</f>
        <v/>
      </c>
      <c r="BP224" s="16" t="str">
        <f>IF(AND(ISNUMBER($AJ224),$AJ224=1,$T224=1),1,"")</f>
        <v/>
      </c>
      <c r="BQ224" s="16" t="str">
        <f>IF(AND(ISNUMBER($AK224),$AK224=1,$U224=1),1,"")</f>
        <v/>
      </c>
      <c r="BR224" s="16" t="str">
        <f>IF(AND(ISNUMBER($AL224),$AL224=1,$V224=1),1,"")</f>
        <v/>
      </c>
      <c r="BS224" s="16" t="str">
        <f>IF(AND(ISNUMBER($AM224),$AM224=1,$W224=1),1,"")</f>
        <v/>
      </c>
      <c r="BT224" s="16" t="str">
        <f>IF(AND(ISNUMBER($AN224),$AN224=1,$X224=1),1,"")</f>
        <v/>
      </c>
      <c r="BU224" s="35" t="str">
        <f t="shared" si="7"/>
        <v/>
      </c>
    </row>
    <row r="225" spans="1:73" customFormat="1" x14ac:dyDescent="0.2">
      <c r="A225" s="1">
        <v>224</v>
      </c>
      <c r="B225" s="1">
        <v>1</v>
      </c>
      <c r="C225" s="1">
        <v>0</v>
      </c>
      <c r="D225" s="1">
        <v>1</v>
      </c>
      <c r="E225" s="2"/>
      <c r="F225">
        <v>224</v>
      </c>
      <c r="G225" t="s">
        <v>31</v>
      </c>
      <c r="H225" t="s">
        <v>32</v>
      </c>
      <c r="I225">
        <v>20</v>
      </c>
      <c r="J225">
        <v>1</v>
      </c>
      <c r="K225" s="31">
        <v>0</v>
      </c>
      <c r="L225">
        <v>1</v>
      </c>
      <c r="M225">
        <v>27</v>
      </c>
      <c r="N225">
        <v>4</v>
      </c>
      <c r="O225" s="2"/>
      <c r="R225">
        <v>0</v>
      </c>
      <c r="S225">
        <v>0</v>
      </c>
      <c r="T225">
        <v>0</v>
      </c>
      <c r="U225">
        <v>1</v>
      </c>
      <c r="V225">
        <v>1</v>
      </c>
      <c r="W225">
        <v>1</v>
      </c>
      <c r="X225" s="25">
        <v>0</v>
      </c>
      <c r="Y225" t="str">
        <f t="shared" si="6"/>
        <v>https://github.com/balderdashy/sails.io.js/commit/5c974b6b703562584a2780cb78a5d8aa96f98011</v>
      </c>
      <c r="Z225" t="s">
        <v>365</v>
      </c>
      <c r="AA225" s="2"/>
      <c r="AH225">
        <v>0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0</v>
      </c>
      <c r="AR225" s="30" t="s">
        <v>365</v>
      </c>
      <c r="AS225">
        <f>IF(AND(ISNUMBER($AH225),$AH225=0,$R225=0),1,"")</f>
        <v>1</v>
      </c>
      <c r="AT225">
        <f>IF(AND(ISNUMBER($AI225),$AI225=0,$S225=0),1,"")</f>
        <v>1</v>
      </c>
      <c r="AU225">
        <f>IF(AND(ISNUMBER($AJ225),$AJ225=0,$T225=0),1,"")</f>
        <v>1</v>
      </c>
      <c r="AV225" t="str">
        <f>IF(AND(ISNUMBER($AK225),$AK225=0,$U225=0),1,"")</f>
        <v/>
      </c>
      <c r="AW225" t="str">
        <f>IF(AND(ISNUMBER($AL225),$AL225=0,$V225=0),1,"")</f>
        <v/>
      </c>
      <c r="AX225" t="str">
        <f>IF(AND(ISNUMBER($AM225),$AM225=0,$W225=0),1,"")</f>
        <v/>
      </c>
      <c r="AY225">
        <f>IF(AND(ISNUMBER($AN225),$AN225=0,$X225=0),1,"")</f>
        <v>1</v>
      </c>
      <c r="AZ225" s="1" t="str">
        <f>IF(AND(ISNUMBER($AH225),$AH225=0,$R225=1),1,"")</f>
        <v/>
      </c>
      <c r="BA225" s="1" t="str">
        <f>IF(AND(ISNUMBER($AI225),$AI225=0,$S225=1),1,"")</f>
        <v/>
      </c>
      <c r="BB225" s="1" t="str">
        <f>IF(AND(ISNUMBER($AJ225),$AJ225=0,$T225=1),1,"")</f>
        <v/>
      </c>
      <c r="BC225" s="1" t="str">
        <f>IF(AND(ISNUMBER($AK225),$AK225=0,$U225=1),1,"")</f>
        <v/>
      </c>
      <c r="BD225" s="1" t="str">
        <f>IF(AND(ISNUMBER($AL225),$AL225=0,$V225=1),1,"")</f>
        <v/>
      </c>
      <c r="BE225" s="1" t="str">
        <f>IF(AND(ISNUMBER($AM225),$AM225=0,$W225=1),1,"")</f>
        <v/>
      </c>
      <c r="BF225" s="1" t="str">
        <f>IF(AND(ISNUMBER($AN225),$AN225=0,$X225=1),1,"")</f>
        <v/>
      </c>
      <c r="BG225" t="str">
        <f>IF(AND(ISNUMBER($AH225),$AH225=1,$R225=0),1,"")</f>
        <v/>
      </c>
      <c r="BH225" t="str">
        <f>IF(AND(ISNUMBER($AI225),$AI225=1,$S225=0),1,"")</f>
        <v/>
      </c>
      <c r="BI225" t="str">
        <f>IF(AND(ISNUMBER($AJ225),$AJ225=1,$T225=0),1,"")</f>
        <v/>
      </c>
      <c r="BJ225" t="str">
        <f>IF(AND(ISNUMBER($AK225),$AK225=1,$U225=0),1,"")</f>
        <v/>
      </c>
      <c r="BK225" t="str">
        <f>IF(AND(ISNUMBER($AL225),$AL225=1,$V225=0),1,"")</f>
        <v/>
      </c>
      <c r="BL225" t="str">
        <f>IF(AND(ISNUMBER($AM225),$AM225=1,$W225=0),1,"")</f>
        <v/>
      </c>
      <c r="BM225" t="str">
        <f>IF(AND(ISNUMBER($AN225),$AN225=1,$X225=0),1,"")</f>
        <v/>
      </c>
      <c r="BN225" s="16" t="str">
        <f>IF(AND(ISNUMBER($AH225),$AH225=1,$R225=1),1,"")</f>
        <v/>
      </c>
      <c r="BO225" s="16" t="str">
        <f>IF(AND(ISNUMBER($AI225),$AI225=1,$S225=1),1,"")</f>
        <v/>
      </c>
      <c r="BP225" s="16" t="str">
        <f>IF(AND(ISNUMBER($AJ225),$AJ225=1,$T225=1),1,"")</f>
        <v/>
      </c>
      <c r="BQ225" s="16">
        <f>IF(AND(ISNUMBER($AK225),$AK225=1,$U225=1),1,"")</f>
        <v>1</v>
      </c>
      <c r="BR225" s="16">
        <f>IF(AND(ISNUMBER($AL225),$AL225=1,$V225=1),1,"")</f>
        <v>1</v>
      </c>
      <c r="BS225" s="16">
        <f>IF(AND(ISNUMBER($AM225),$AM225=1,$W225=1),1,"")</f>
        <v>1</v>
      </c>
      <c r="BT225" s="16" t="str">
        <f>IF(AND(ISNUMBER($AN225),$AN225=1,$X225=1),1,"")</f>
        <v/>
      </c>
      <c r="BU225" s="35">
        <f t="shared" si="7"/>
        <v>7</v>
      </c>
    </row>
    <row r="226" spans="1:73" customFormat="1" x14ac:dyDescent="0.2">
      <c r="A226" s="1">
        <v>225</v>
      </c>
      <c r="B226" s="1">
        <v>0</v>
      </c>
      <c r="C226" s="1">
        <v>0</v>
      </c>
      <c r="D226" s="1">
        <v>0</v>
      </c>
      <c r="E226" s="2"/>
      <c r="F226">
        <v>225</v>
      </c>
      <c r="G226" t="s">
        <v>31</v>
      </c>
      <c r="H226" t="s">
        <v>32</v>
      </c>
      <c r="I226">
        <v>20</v>
      </c>
      <c r="J226">
        <v>1</v>
      </c>
      <c r="K226" s="31">
        <v>0</v>
      </c>
      <c r="L226">
        <v>2</v>
      </c>
      <c r="M226">
        <v>27</v>
      </c>
      <c r="N226">
        <v>13</v>
      </c>
      <c r="O226" s="2"/>
      <c r="X226" s="25"/>
      <c r="Y226" t="str">
        <f t="shared" si="6"/>
        <v>https://github.com/balderdashy/sails.io.js/commit/5c974b6b703562584a2780cb78a5d8aa96f98011</v>
      </c>
      <c r="Z226" t="s">
        <v>365</v>
      </c>
      <c r="AA226" s="2"/>
      <c r="AR226" s="30" t="s">
        <v>365</v>
      </c>
      <c r="AS226" t="str">
        <f>IF(AND(ISNUMBER($AH226),$AH226=0,$R226=0),1,"")</f>
        <v/>
      </c>
      <c r="AT226" t="str">
        <f>IF(AND(ISNUMBER($AI226),$AI226=0,$S226=0),1,"")</f>
        <v/>
      </c>
      <c r="AU226" t="str">
        <f>IF(AND(ISNUMBER($AJ226),$AJ226=0,$T226=0),1,"")</f>
        <v/>
      </c>
      <c r="AV226" t="str">
        <f>IF(AND(ISNUMBER($AK226),$AK226=0,$U226=0),1,"")</f>
        <v/>
      </c>
      <c r="AW226" t="str">
        <f>IF(AND(ISNUMBER($AL226),$AL226=0,$V226=0),1,"")</f>
        <v/>
      </c>
      <c r="AX226" t="str">
        <f>IF(AND(ISNUMBER($AM226),$AM226=0,$W226=0),1,"")</f>
        <v/>
      </c>
      <c r="AY226" t="str">
        <f>IF(AND(ISNUMBER($AN226),$AN226=0,$X226=0),1,"")</f>
        <v/>
      </c>
      <c r="AZ226" s="1" t="str">
        <f>IF(AND(ISNUMBER($AH226),$AH226=0,$R226=1),1,"")</f>
        <v/>
      </c>
      <c r="BA226" s="1" t="str">
        <f>IF(AND(ISNUMBER($AI226),$AI226=0,$S226=1),1,"")</f>
        <v/>
      </c>
      <c r="BB226" s="1" t="str">
        <f>IF(AND(ISNUMBER($AJ226),$AJ226=0,$T226=1),1,"")</f>
        <v/>
      </c>
      <c r="BC226" s="1" t="str">
        <f>IF(AND(ISNUMBER($AK226),$AK226=0,$U226=1),1,"")</f>
        <v/>
      </c>
      <c r="BD226" s="1" t="str">
        <f>IF(AND(ISNUMBER($AL226),$AL226=0,$V226=1),1,"")</f>
        <v/>
      </c>
      <c r="BE226" s="1" t="str">
        <f>IF(AND(ISNUMBER($AM226),$AM226=0,$W226=1),1,"")</f>
        <v/>
      </c>
      <c r="BF226" s="1" t="str">
        <f>IF(AND(ISNUMBER($AN226),$AN226=0,$X226=1),1,"")</f>
        <v/>
      </c>
      <c r="BG226" t="str">
        <f>IF(AND(ISNUMBER($AH226),$AH226=1,$R226=0),1,"")</f>
        <v/>
      </c>
      <c r="BH226" t="str">
        <f>IF(AND(ISNUMBER($AI226),$AI226=1,$S226=0),1,"")</f>
        <v/>
      </c>
      <c r="BI226" t="str">
        <f>IF(AND(ISNUMBER($AJ226),$AJ226=1,$T226=0),1,"")</f>
        <v/>
      </c>
      <c r="BJ226" t="str">
        <f>IF(AND(ISNUMBER($AK226),$AK226=1,$U226=0),1,"")</f>
        <v/>
      </c>
      <c r="BK226" t="str">
        <f>IF(AND(ISNUMBER($AL226),$AL226=1,$V226=0),1,"")</f>
        <v/>
      </c>
      <c r="BL226" t="str">
        <f>IF(AND(ISNUMBER($AM226),$AM226=1,$W226=0),1,"")</f>
        <v/>
      </c>
      <c r="BM226" t="str">
        <f>IF(AND(ISNUMBER($AN226),$AN226=1,$X226=0),1,"")</f>
        <v/>
      </c>
      <c r="BN226" s="16" t="str">
        <f>IF(AND(ISNUMBER($AH226),$AH226=1,$R226=1),1,"")</f>
        <v/>
      </c>
      <c r="BO226" s="16" t="str">
        <f>IF(AND(ISNUMBER($AI226),$AI226=1,$S226=1),1,"")</f>
        <v/>
      </c>
      <c r="BP226" s="16" t="str">
        <f>IF(AND(ISNUMBER($AJ226),$AJ226=1,$T226=1),1,"")</f>
        <v/>
      </c>
      <c r="BQ226" s="16" t="str">
        <f>IF(AND(ISNUMBER($AK226),$AK226=1,$U226=1),1,"")</f>
        <v/>
      </c>
      <c r="BR226" s="16" t="str">
        <f>IF(AND(ISNUMBER($AL226),$AL226=1,$V226=1),1,"")</f>
        <v/>
      </c>
      <c r="BS226" s="16" t="str">
        <f>IF(AND(ISNUMBER($AM226),$AM226=1,$W226=1),1,"")</f>
        <v/>
      </c>
      <c r="BT226" s="16" t="str">
        <f>IF(AND(ISNUMBER($AN226),$AN226=1,$X226=1),1,"")</f>
        <v/>
      </c>
      <c r="BU226" s="35" t="str">
        <f t="shared" si="7"/>
        <v/>
      </c>
    </row>
    <row r="227" spans="1:73" customFormat="1" x14ac:dyDescent="0.2">
      <c r="A227" s="1">
        <v>226</v>
      </c>
      <c r="B227" s="1">
        <v>0</v>
      </c>
      <c r="C227" s="1">
        <v>0</v>
      </c>
      <c r="D227" s="1">
        <v>0</v>
      </c>
      <c r="E227" s="2"/>
      <c r="F227">
        <v>226</v>
      </c>
      <c r="G227" t="s">
        <v>31</v>
      </c>
      <c r="H227" t="s">
        <v>32</v>
      </c>
      <c r="I227">
        <v>20</v>
      </c>
      <c r="J227">
        <v>1</v>
      </c>
      <c r="K227" s="31">
        <v>0</v>
      </c>
      <c r="L227">
        <v>3</v>
      </c>
      <c r="M227">
        <v>27</v>
      </c>
      <c r="N227">
        <v>22</v>
      </c>
      <c r="O227" s="2"/>
      <c r="X227" s="25"/>
      <c r="Y227" t="str">
        <f t="shared" si="6"/>
        <v>https://github.com/balderdashy/sails.io.js/commit/5c974b6b703562584a2780cb78a5d8aa96f98011</v>
      </c>
      <c r="Z227" t="s">
        <v>365</v>
      </c>
      <c r="AA227" s="2"/>
      <c r="AR227" s="30" t="s">
        <v>365</v>
      </c>
      <c r="AS227" t="str">
        <f>IF(AND(ISNUMBER($AH227),$AH227=0,$R227=0),1,"")</f>
        <v/>
      </c>
      <c r="AT227" t="str">
        <f>IF(AND(ISNUMBER($AI227),$AI227=0,$S227=0),1,"")</f>
        <v/>
      </c>
      <c r="AU227" t="str">
        <f>IF(AND(ISNUMBER($AJ227),$AJ227=0,$T227=0),1,"")</f>
        <v/>
      </c>
      <c r="AV227" t="str">
        <f>IF(AND(ISNUMBER($AK227),$AK227=0,$U227=0),1,"")</f>
        <v/>
      </c>
      <c r="AW227" t="str">
        <f>IF(AND(ISNUMBER($AL227),$AL227=0,$V227=0),1,"")</f>
        <v/>
      </c>
      <c r="AX227" t="str">
        <f>IF(AND(ISNUMBER($AM227),$AM227=0,$W227=0),1,"")</f>
        <v/>
      </c>
      <c r="AY227" t="str">
        <f>IF(AND(ISNUMBER($AN227),$AN227=0,$X227=0),1,"")</f>
        <v/>
      </c>
      <c r="AZ227" s="1" t="str">
        <f>IF(AND(ISNUMBER($AH227),$AH227=0,$R227=1),1,"")</f>
        <v/>
      </c>
      <c r="BA227" s="1" t="str">
        <f>IF(AND(ISNUMBER($AI227),$AI227=0,$S227=1),1,"")</f>
        <v/>
      </c>
      <c r="BB227" s="1" t="str">
        <f>IF(AND(ISNUMBER($AJ227),$AJ227=0,$T227=1),1,"")</f>
        <v/>
      </c>
      <c r="BC227" s="1" t="str">
        <f>IF(AND(ISNUMBER($AK227),$AK227=0,$U227=1),1,"")</f>
        <v/>
      </c>
      <c r="BD227" s="1" t="str">
        <f>IF(AND(ISNUMBER($AL227),$AL227=0,$V227=1),1,"")</f>
        <v/>
      </c>
      <c r="BE227" s="1" t="str">
        <f>IF(AND(ISNUMBER($AM227),$AM227=0,$W227=1),1,"")</f>
        <v/>
      </c>
      <c r="BF227" s="1" t="str">
        <f>IF(AND(ISNUMBER($AN227),$AN227=0,$X227=1),1,"")</f>
        <v/>
      </c>
      <c r="BG227" t="str">
        <f>IF(AND(ISNUMBER($AH227),$AH227=1,$R227=0),1,"")</f>
        <v/>
      </c>
      <c r="BH227" t="str">
        <f>IF(AND(ISNUMBER($AI227),$AI227=1,$S227=0),1,"")</f>
        <v/>
      </c>
      <c r="BI227" t="str">
        <f>IF(AND(ISNUMBER($AJ227),$AJ227=1,$T227=0),1,"")</f>
        <v/>
      </c>
      <c r="BJ227" t="str">
        <f>IF(AND(ISNUMBER($AK227),$AK227=1,$U227=0),1,"")</f>
        <v/>
      </c>
      <c r="BK227" t="str">
        <f>IF(AND(ISNUMBER($AL227),$AL227=1,$V227=0),1,"")</f>
        <v/>
      </c>
      <c r="BL227" t="str">
        <f>IF(AND(ISNUMBER($AM227),$AM227=1,$W227=0),1,"")</f>
        <v/>
      </c>
      <c r="BM227" t="str">
        <f>IF(AND(ISNUMBER($AN227),$AN227=1,$X227=0),1,"")</f>
        <v/>
      </c>
      <c r="BN227" s="16" t="str">
        <f>IF(AND(ISNUMBER($AH227),$AH227=1,$R227=1),1,"")</f>
        <v/>
      </c>
      <c r="BO227" s="16" t="str">
        <f>IF(AND(ISNUMBER($AI227),$AI227=1,$S227=1),1,"")</f>
        <v/>
      </c>
      <c r="BP227" s="16" t="str">
        <f>IF(AND(ISNUMBER($AJ227),$AJ227=1,$T227=1),1,"")</f>
        <v/>
      </c>
      <c r="BQ227" s="16" t="str">
        <f>IF(AND(ISNUMBER($AK227),$AK227=1,$U227=1),1,"")</f>
        <v/>
      </c>
      <c r="BR227" s="16" t="str">
        <f>IF(AND(ISNUMBER($AL227),$AL227=1,$V227=1),1,"")</f>
        <v/>
      </c>
      <c r="BS227" s="16" t="str">
        <f>IF(AND(ISNUMBER($AM227),$AM227=1,$W227=1),1,"")</f>
        <v/>
      </c>
      <c r="BT227" s="16" t="str">
        <f>IF(AND(ISNUMBER($AN227),$AN227=1,$X227=1),1,"")</f>
        <v/>
      </c>
      <c r="BU227" s="35" t="str">
        <f t="shared" si="7"/>
        <v/>
      </c>
    </row>
    <row r="228" spans="1:73" customFormat="1" x14ac:dyDescent="0.2">
      <c r="A228" s="1">
        <v>227</v>
      </c>
      <c r="B228" s="1">
        <v>1</v>
      </c>
      <c r="C228" s="1">
        <v>0</v>
      </c>
      <c r="D228" s="1">
        <v>0</v>
      </c>
      <c r="E228" s="2"/>
      <c r="F228">
        <v>227</v>
      </c>
      <c r="G228" t="s">
        <v>33</v>
      </c>
      <c r="H228" t="s">
        <v>34</v>
      </c>
      <c r="I228">
        <v>21</v>
      </c>
      <c r="J228">
        <v>1</v>
      </c>
      <c r="K228" s="31">
        <v>0</v>
      </c>
      <c r="L228">
        <v>1</v>
      </c>
      <c r="M228">
        <v>27</v>
      </c>
      <c r="N228">
        <v>4</v>
      </c>
      <c r="O228" s="2"/>
      <c r="R228">
        <v>0</v>
      </c>
      <c r="S228">
        <v>0</v>
      </c>
      <c r="T228">
        <v>0</v>
      </c>
      <c r="U228">
        <v>1</v>
      </c>
      <c r="V228">
        <v>1</v>
      </c>
      <c r="W228">
        <v>1</v>
      </c>
      <c r="X228" s="25">
        <v>0</v>
      </c>
      <c r="Y228" t="str">
        <f t="shared" si="6"/>
        <v>https://github.com/balderdashy/waterline/commit/969ec2b5184933fa69d9a5376b01cba9e8da22f3</v>
      </c>
      <c r="Z228" t="s">
        <v>365</v>
      </c>
      <c r="AA228" s="2"/>
      <c r="AR228" s="30" t="s">
        <v>365</v>
      </c>
      <c r="AS228" t="str">
        <f>IF(AND(ISNUMBER($AH228),$AH228=0,$R228=0),1,"")</f>
        <v/>
      </c>
      <c r="AT228" t="str">
        <f>IF(AND(ISNUMBER($AI228),$AI228=0,$S228=0),1,"")</f>
        <v/>
      </c>
      <c r="AU228" t="str">
        <f>IF(AND(ISNUMBER($AJ228),$AJ228=0,$T228=0),1,"")</f>
        <v/>
      </c>
      <c r="AV228" t="str">
        <f>IF(AND(ISNUMBER($AK228),$AK228=0,$U228=0),1,"")</f>
        <v/>
      </c>
      <c r="AW228" t="str">
        <f>IF(AND(ISNUMBER($AL228),$AL228=0,$V228=0),1,"")</f>
        <v/>
      </c>
      <c r="AX228" t="str">
        <f>IF(AND(ISNUMBER($AM228),$AM228=0,$W228=0),1,"")</f>
        <v/>
      </c>
      <c r="AY228" t="str">
        <f>IF(AND(ISNUMBER($AN228),$AN228=0,$X228=0),1,"")</f>
        <v/>
      </c>
      <c r="AZ228" s="1" t="str">
        <f>IF(AND(ISNUMBER($AH228),$AH228=0,$R228=1),1,"")</f>
        <v/>
      </c>
      <c r="BA228" s="1" t="str">
        <f>IF(AND(ISNUMBER($AI228),$AI228=0,$S228=1),1,"")</f>
        <v/>
      </c>
      <c r="BB228" s="1" t="str">
        <f>IF(AND(ISNUMBER($AJ228),$AJ228=0,$T228=1),1,"")</f>
        <v/>
      </c>
      <c r="BC228" s="1" t="str">
        <f>IF(AND(ISNUMBER($AK228),$AK228=0,$U228=1),1,"")</f>
        <v/>
      </c>
      <c r="BD228" s="1" t="str">
        <f>IF(AND(ISNUMBER($AL228),$AL228=0,$V228=1),1,"")</f>
        <v/>
      </c>
      <c r="BE228" s="1" t="str">
        <f>IF(AND(ISNUMBER($AM228),$AM228=0,$W228=1),1,"")</f>
        <v/>
      </c>
      <c r="BF228" s="1" t="str">
        <f>IF(AND(ISNUMBER($AN228),$AN228=0,$X228=1),1,"")</f>
        <v/>
      </c>
      <c r="BG228" t="str">
        <f>IF(AND(ISNUMBER($AH228),$AH228=1,$R228=0),1,"")</f>
        <v/>
      </c>
      <c r="BH228" t="str">
        <f>IF(AND(ISNUMBER($AI228),$AI228=1,$S228=0),1,"")</f>
        <v/>
      </c>
      <c r="BI228" t="str">
        <f>IF(AND(ISNUMBER($AJ228),$AJ228=1,$T228=0),1,"")</f>
        <v/>
      </c>
      <c r="BJ228" t="str">
        <f>IF(AND(ISNUMBER($AK228),$AK228=1,$U228=0),1,"")</f>
        <v/>
      </c>
      <c r="BK228" t="str">
        <f>IF(AND(ISNUMBER($AL228),$AL228=1,$V228=0),1,"")</f>
        <v/>
      </c>
      <c r="BL228" t="str">
        <f>IF(AND(ISNUMBER($AM228),$AM228=1,$W228=0),1,"")</f>
        <v/>
      </c>
      <c r="BM228" t="str">
        <f>IF(AND(ISNUMBER($AN228),$AN228=1,$X228=0),1,"")</f>
        <v/>
      </c>
      <c r="BN228" s="16" t="str">
        <f>IF(AND(ISNUMBER($AH228),$AH228=1,$R228=1),1,"")</f>
        <v/>
      </c>
      <c r="BO228" s="16" t="str">
        <f>IF(AND(ISNUMBER($AI228),$AI228=1,$S228=1),1,"")</f>
        <v/>
      </c>
      <c r="BP228" s="16" t="str">
        <f>IF(AND(ISNUMBER($AJ228),$AJ228=1,$T228=1),1,"")</f>
        <v/>
      </c>
      <c r="BQ228" s="16" t="str">
        <f>IF(AND(ISNUMBER($AK228),$AK228=1,$U228=1),1,"")</f>
        <v/>
      </c>
      <c r="BR228" s="16" t="str">
        <f>IF(AND(ISNUMBER($AL228),$AL228=1,$V228=1),1,"")</f>
        <v/>
      </c>
      <c r="BS228" s="16" t="str">
        <f>IF(AND(ISNUMBER($AM228),$AM228=1,$W228=1),1,"")</f>
        <v/>
      </c>
      <c r="BT228" s="16" t="str">
        <f>IF(AND(ISNUMBER($AN228),$AN228=1,$X228=1),1,"")</f>
        <v/>
      </c>
      <c r="BU228" s="35" t="str">
        <f t="shared" si="7"/>
        <v/>
      </c>
    </row>
    <row r="229" spans="1:73" customFormat="1" x14ac:dyDescent="0.2">
      <c r="A229" s="1">
        <v>228</v>
      </c>
      <c r="B229" s="1">
        <v>0</v>
      </c>
      <c r="C229" s="1">
        <v>0</v>
      </c>
      <c r="D229" s="1">
        <v>0</v>
      </c>
      <c r="E229" s="2"/>
      <c r="F229">
        <v>228</v>
      </c>
      <c r="G229" t="s">
        <v>33</v>
      </c>
      <c r="H229" t="s">
        <v>34</v>
      </c>
      <c r="I229">
        <v>21</v>
      </c>
      <c r="J229">
        <v>1</v>
      </c>
      <c r="K229" s="31">
        <v>0</v>
      </c>
      <c r="L229">
        <v>2</v>
      </c>
      <c r="M229">
        <v>27</v>
      </c>
      <c r="N229">
        <v>13</v>
      </c>
      <c r="O229" s="2"/>
      <c r="X229" s="25"/>
      <c r="Y229" t="str">
        <f t="shared" si="6"/>
        <v>https://github.com/balderdashy/waterline/commit/969ec2b5184933fa69d9a5376b01cba9e8da22f3</v>
      </c>
      <c r="Z229" t="s">
        <v>365</v>
      </c>
      <c r="AA229" s="2"/>
      <c r="AR229" s="30" t="s">
        <v>365</v>
      </c>
      <c r="AS229" t="str">
        <f>IF(AND(ISNUMBER($AH229),$AH229=0,$R229=0),1,"")</f>
        <v/>
      </c>
      <c r="AT229" t="str">
        <f>IF(AND(ISNUMBER($AI229),$AI229=0,$S229=0),1,"")</f>
        <v/>
      </c>
      <c r="AU229" t="str">
        <f>IF(AND(ISNUMBER($AJ229),$AJ229=0,$T229=0),1,"")</f>
        <v/>
      </c>
      <c r="AV229" t="str">
        <f>IF(AND(ISNUMBER($AK229),$AK229=0,$U229=0),1,"")</f>
        <v/>
      </c>
      <c r="AW229" t="str">
        <f>IF(AND(ISNUMBER($AL229),$AL229=0,$V229=0),1,"")</f>
        <v/>
      </c>
      <c r="AX229" t="str">
        <f>IF(AND(ISNUMBER($AM229),$AM229=0,$W229=0),1,"")</f>
        <v/>
      </c>
      <c r="AY229" t="str">
        <f>IF(AND(ISNUMBER($AN229),$AN229=0,$X229=0),1,"")</f>
        <v/>
      </c>
      <c r="AZ229" s="1" t="str">
        <f>IF(AND(ISNUMBER($AH229),$AH229=0,$R229=1),1,"")</f>
        <v/>
      </c>
      <c r="BA229" s="1" t="str">
        <f>IF(AND(ISNUMBER($AI229),$AI229=0,$S229=1),1,"")</f>
        <v/>
      </c>
      <c r="BB229" s="1" t="str">
        <f>IF(AND(ISNUMBER($AJ229),$AJ229=0,$T229=1),1,"")</f>
        <v/>
      </c>
      <c r="BC229" s="1" t="str">
        <f>IF(AND(ISNUMBER($AK229),$AK229=0,$U229=1),1,"")</f>
        <v/>
      </c>
      <c r="BD229" s="1" t="str">
        <f>IF(AND(ISNUMBER($AL229),$AL229=0,$V229=1),1,"")</f>
        <v/>
      </c>
      <c r="BE229" s="1" t="str">
        <f>IF(AND(ISNUMBER($AM229),$AM229=0,$W229=1),1,"")</f>
        <v/>
      </c>
      <c r="BF229" s="1" t="str">
        <f>IF(AND(ISNUMBER($AN229),$AN229=0,$X229=1),1,"")</f>
        <v/>
      </c>
      <c r="BG229" t="str">
        <f>IF(AND(ISNUMBER($AH229),$AH229=1,$R229=0),1,"")</f>
        <v/>
      </c>
      <c r="BH229" t="str">
        <f>IF(AND(ISNUMBER($AI229),$AI229=1,$S229=0),1,"")</f>
        <v/>
      </c>
      <c r="BI229" t="str">
        <f>IF(AND(ISNUMBER($AJ229),$AJ229=1,$T229=0),1,"")</f>
        <v/>
      </c>
      <c r="BJ229" t="str">
        <f>IF(AND(ISNUMBER($AK229),$AK229=1,$U229=0),1,"")</f>
        <v/>
      </c>
      <c r="BK229" t="str">
        <f>IF(AND(ISNUMBER($AL229),$AL229=1,$V229=0),1,"")</f>
        <v/>
      </c>
      <c r="BL229" t="str">
        <f>IF(AND(ISNUMBER($AM229),$AM229=1,$W229=0),1,"")</f>
        <v/>
      </c>
      <c r="BM229" t="str">
        <f>IF(AND(ISNUMBER($AN229),$AN229=1,$X229=0),1,"")</f>
        <v/>
      </c>
      <c r="BN229" s="16" t="str">
        <f>IF(AND(ISNUMBER($AH229),$AH229=1,$R229=1),1,"")</f>
        <v/>
      </c>
      <c r="BO229" s="16" t="str">
        <f>IF(AND(ISNUMBER($AI229),$AI229=1,$S229=1),1,"")</f>
        <v/>
      </c>
      <c r="BP229" s="16" t="str">
        <f>IF(AND(ISNUMBER($AJ229),$AJ229=1,$T229=1),1,"")</f>
        <v/>
      </c>
      <c r="BQ229" s="16" t="str">
        <f>IF(AND(ISNUMBER($AK229),$AK229=1,$U229=1),1,"")</f>
        <v/>
      </c>
      <c r="BR229" s="16" t="str">
        <f>IF(AND(ISNUMBER($AL229),$AL229=1,$V229=1),1,"")</f>
        <v/>
      </c>
      <c r="BS229" s="16" t="str">
        <f>IF(AND(ISNUMBER($AM229),$AM229=1,$W229=1),1,"")</f>
        <v/>
      </c>
      <c r="BT229" s="16" t="str">
        <f>IF(AND(ISNUMBER($AN229),$AN229=1,$X229=1),1,"")</f>
        <v/>
      </c>
      <c r="BU229" s="35" t="str">
        <f t="shared" si="7"/>
        <v/>
      </c>
    </row>
    <row r="230" spans="1:73" customFormat="1" x14ac:dyDescent="0.2">
      <c r="A230" s="1">
        <v>229</v>
      </c>
      <c r="B230" s="1">
        <v>0</v>
      </c>
      <c r="C230" s="1">
        <v>0</v>
      </c>
      <c r="D230" s="1">
        <v>0</v>
      </c>
      <c r="E230" s="2"/>
      <c r="F230">
        <v>229</v>
      </c>
      <c r="G230" t="s">
        <v>33</v>
      </c>
      <c r="H230" t="s">
        <v>34</v>
      </c>
      <c r="I230">
        <v>21</v>
      </c>
      <c r="J230">
        <v>1</v>
      </c>
      <c r="K230" s="31">
        <v>0</v>
      </c>
      <c r="L230">
        <v>3</v>
      </c>
      <c r="M230">
        <v>27</v>
      </c>
      <c r="N230">
        <v>22</v>
      </c>
      <c r="O230" s="2"/>
      <c r="X230" s="25"/>
      <c r="Y230" t="str">
        <f t="shared" si="6"/>
        <v>https://github.com/balderdashy/waterline/commit/969ec2b5184933fa69d9a5376b01cba9e8da22f3</v>
      </c>
      <c r="Z230" t="s">
        <v>365</v>
      </c>
      <c r="AA230" s="2"/>
      <c r="AR230" s="30" t="s">
        <v>365</v>
      </c>
      <c r="AS230" t="str">
        <f>IF(AND(ISNUMBER($AH230),$AH230=0,$R230=0),1,"")</f>
        <v/>
      </c>
      <c r="AT230" t="str">
        <f>IF(AND(ISNUMBER($AI230),$AI230=0,$S230=0),1,"")</f>
        <v/>
      </c>
      <c r="AU230" t="str">
        <f>IF(AND(ISNUMBER($AJ230),$AJ230=0,$T230=0),1,"")</f>
        <v/>
      </c>
      <c r="AV230" t="str">
        <f>IF(AND(ISNUMBER($AK230),$AK230=0,$U230=0),1,"")</f>
        <v/>
      </c>
      <c r="AW230" t="str">
        <f>IF(AND(ISNUMBER($AL230),$AL230=0,$V230=0),1,"")</f>
        <v/>
      </c>
      <c r="AX230" t="str">
        <f>IF(AND(ISNUMBER($AM230),$AM230=0,$W230=0),1,"")</f>
        <v/>
      </c>
      <c r="AY230" t="str">
        <f>IF(AND(ISNUMBER($AN230),$AN230=0,$X230=0),1,"")</f>
        <v/>
      </c>
      <c r="AZ230" s="1" t="str">
        <f>IF(AND(ISNUMBER($AH230),$AH230=0,$R230=1),1,"")</f>
        <v/>
      </c>
      <c r="BA230" s="1" t="str">
        <f>IF(AND(ISNUMBER($AI230),$AI230=0,$S230=1),1,"")</f>
        <v/>
      </c>
      <c r="BB230" s="1" t="str">
        <f>IF(AND(ISNUMBER($AJ230),$AJ230=0,$T230=1),1,"")</f>
        <v/>
      </c>
      <c r="BC230" s="1" t="str">
        <f>IF(AND(ISNUMBER($AK230),$AK230=0,$U230=1),1,"")</f>
        <v/>
      </c>
      <c r="BD230" s="1" t="str">
        <f>IF(AND(ISNUMBER($AL230),$AL230=0,$V230=1),1,"")</f>
        <v/>
      </c>
      <c r="BE230" s="1" t="str">
        <f>IF(AND(ISNUMBER($AM230),$AM230=0,$W230=1),1,"")</f>
        <v/>
      </c>
      <c r="BF230" s="1" t="str">
        <f>IF(AND(ISNUMBER($AN230),$AN230=0,$X230=1),1,"")</f>
        <v/>
      </c>
      <c r="BG230" t="str">
        <f>IF(AND(ISNUMBER($AH230),$AH230=1,$R230=0),1,"")</f>
        <v/>
      </c>
      <c r="BH230" t="str">
        <f>IF(AND(ISNUMBER($AI230),$AI230=1,$S230=0),1,"")</f>
        <v/>
      </c>
      <c r="BI230" t="str">
        <f>IF(AND(ISNUMBER($AJ230),$AJ230=1,$T230=0),1,"")</f>
        <v/>
      </c>
      <c r="BJ230" t="str">
        <f>IF(AND(ISNUMBER($AK230),$AK230=1,$U230=0),1,"")</f>
        <v/>
      </c>
      <c r="BK230" t="str">
        <f>IF(AND(ISNUMBER($AL230),$AL230=1,$V230=0),1,"")</f>
        <v/>
      </c>
      <c r="BL230" t="str">
        <f>IF(AND(ISNUMBER($AM230),$AM230=1,$W230=0),1,"")</f>
        <v/>
      </c>
      <c r="BM230" t="str">
        <f>IF(AND(ISNUMBER($AN230),$AN230=1,$X230=0),1,"")</f>
        <v/>
      </c>
      <c r="BN230" s="16" t="str">
        <f>IF(AND(ISNUMBER($AH230),$AH230=1,$R230=1),1,"")</f>
        <v/>
      </c>
      <c r="BO230" s="16" t="str">
        <f>IF(AND(ISNUMBER($AI230),$AI230=1,$S230=1),1,"")</f>
        <v/>
      </c>
      <c r="BP230" s="16" t="str">
        <f>IF(AND(ISNUMBER($AJ230),$AJ230=1,$T230=1),1,"")</f>
        <v/>
      </c>
      <c r="BQ230" s="16" t="str">
        <f>IF(AND(ISNUMBER($AK230),$AK230=1,$U230=1),1,"")</f>
        <v/>
      </c>
      <c r="BR230" s="16" t="str">
        <f>IF(AND(ISNUMBER($AL230),$AL230=1,$V230=1),1,"")</f>
        <v/>
      </c>
      <c r="BS230" s="16" t="str">
        <f>IF(AND(ISNUMBER($AM230),$AM230=1,$W230=1),1,"")</f>
        <v/>
      </c>
      <c r="BT230" s="16" t="str">
        <f>IF(AND(ISNUMBER($AN230),$AN230=1,$X230=1),1,"")</f>
        <v/>
      </c>
      <c r="BU230" s="35" t="str">
        <f t="shared" si="7"/>
        <v/>
      </c>
    </row>
    <row r="231" spans="1:73" customFormat="1" x14ac:dyDescent="0.2">
      <c r="A231" s="1">
        <v>230</v>
      </c>
      <c r="B231" s="1">
        <v>1</v>
      </c>
      <c r="C231" s="1">
        <v>0</v>
      </c>
      <c r="D231" s="1">
        <v>0</v>
      </c>
      <c r="E231" s="2"/>
      <c r="F231">
        <v>230</v>
      </c>
      <c r="G231" t="s">
        <v>35</v>
      </c>
      <c r="H231" t="s">
        <v>36</v>
      </c>
      <c r="I231">
        <v>22</v>
      </c>
      <c r="J231">
        <v>2</v>
      </c>
      <c r="K231" s="31">
        <v>1</v>
      </c>
      <c r="L231">
        <v>1</v>
      </c>
      <c r="M231">
        <v>18</v>
      </c>
      <c r="N231">
        <v>4</v>
      </c>
      <c r="O231" s="2"/>
      <c r="R231">
        <v>0</v>
      </c>
      <c r="S231">
        <v>0</v>
      </c>
      <c r="T231">
        <v>0</v>
      </c>
      <c r="U231">
        <v>1</v>
      </c>
      <c r="V231">
        <v>18</v>
      </c>
      <c r="W231">
        <v>14</v>
      </c>
      <c r="X231" s="25">
        <v>0</v>
      </c>
      <c r="Y231" t="str">
        <f t="shared" si="6"/>
        <v>https://github.com/balderdashy/waterline/commit/cfc141b34902434bc79f27a14cc86ba5b04e0a01</v>
      </c>
      <c r="Z231" t="s">
        <v>365</v>
      </c>
      <c r="AA231" s="2"/>
      <c r="AR231" s="30" t="s">
        <v>365</v>
      </c>
      <c r="AS231" t="str">
        <f>IF(AND(ISNUMBER($AH231),$AH231=0,$R231=0),1,"")</f>
        <v/>
      </c>
      <c r="AT231" t="str">
        <f>IF(AND(ISNUMBER($AI231),$AI231=0,$S231=0),1,"")</f>
        <v/>
      </c>
      <c r="AU231" t="str">
        <f>IF(AND(ISNUMBER($AJ231),$AJ231=0,$T231=0),1,"")</f>
        <v/>
      </c>
      <c r="AV231" t="str">
        <f>IF(AND(ISNUMBER($AK231),$AK231=0,$U231=0),1,"")</f>
        <v/>
      </c>
      <c r="AW231" t="str">
        <f>IF(AND(ISNUMBER($AL231),$AL231=0,$V231=0),1,"")</f>
        <v/>
      </c>
      <c r="AX231" t="str">
        <f>IF(AND(ISNUMBER($AM231),$AM231=0,$W231=0),1,"")</f>
        <v/>
      </c>
      <c r="AY231" t="str">
        <f>IF(AND(ISNUMBER($AN231),$AN231=0,$X231=0),1,"")</f>
        <v/>
      </c>
      <c r="AZ231" s="1" t="str">
        <f>IF(AND(ISNUMBER($AH231),$AH231=0,$R231=1),1,"")</f>
        <v/>
      </c>
      <c r="BA231" s="1" t="str">
        <f>IF(AND(ISNUMBER($AI231),$AI231=0,$S231=1),1,"")</f>
        <v/>
      </c>
      <c r="BB231" s="1" t="str">
        <f>IF(AND(ISNUMBER($AJ231),$AJ231=0,$T231=1),1,"")</f>
        <v/>
      </c>
      <c r="BC231" s="1" t="str">
        <f>IF(AND(ISNUMBER($AK231),$AK231=0,$U231=1),1,"")</f>
        <v/>
      </c>
      <c r="BD231" s="1" t="str">
        <f>IF(AND(ISNUMBER($AL231),$AL231=0,$V231=1),1,"")</f>
        <v/>
      </c>
      <c r="BE231" s="1" t="str">
        <f>IF(AND(ISNUMBER($AM231),$AM231=0,$W231=1),1,"")</f>
        <v/>
      </c>
      <c r="BF231" s="1" t="str">
        <f>IF(AND(ISNUMBER($AN231),$AN231=0,$X231=1),1,"")</f>
        <v/>
      </c>
      <c r="BG231" t="str">
        <f>IF(AND(ISNUMBER($AH231),$AH231=1,$R231=0),1,"")</f>
        <v/>
      </c>
      <c r="BH231" t="str">
        <f>IF(AND(ISNUMBER($AI231),$AI231=1,$S231=0),1,"")</f>
        <v/>
      </c>
      <c r="BI231" t="str">
        <f>IF(AND(ISNUMBER($AJ231),$AJ231=1,$T231=0),1,"")</f>
        <v/>
      </c>
      <c r="BJ231" t="str">
        <f>IF(AND(ISNUMBER($AK231),$AK231=1,$U231=0),1,"")</f>
        <v/>
      </c>
      <c r="BK231" t="str">
        <f>IF(AND(ISNUMBER($AL231),$AL231=1,$V231=0),1,"")</f>
        <v/>
      </c>
      <c r="BL231" t="str">
        <f>IF(AND(ISNUMBER($AM231),$AM231=1,$W231=0),1,"")</f>
        <v/>
      </c>
      <c r="BM231" t="str">
        <f>IF(AND(ISNUMBER($AN231),$AN231=1,$X231=0),1,"")</f>
        <v/>
      </c>
      <c r="BN231" s="16" t="str">
        <f>IF(AND(ISNUMBER($AH231),$AH231=1,$R231=1),1,"")</f>
        <v/>
      </c>
      <c r="BO231" s="16" t="str">
        <f>IF(AND(ISNUMBER($AI231),$AI231=1,$S231=1),1,"")</f>
        <v/>
      </c>
      <c r="BP231" s="16" t="str">
        <f>IF(AND(ISNUMBER($AJ231),$AJ231=1,$T231=1),1,"")</f>
        <v/>
      </c>
      <c r="BQ231" s="16" t="str">
        <f>IF(AND(ISNUMBER($AK231),$AK231=1,$U231=1),1,"")</f>
        <v/>
      </c>
      <c r="BR231" s="16" t="str">
        <f>IF(AND(ISNUMBER($AL231),$AL231=1,$V231=1),1,"")</f>
        <v/>
      </c>
      <c r="BS231" s="16" t="str">
        <f>IF(AND(ISNUMBER($AM231),$AM231=1,$W231=1),1,"")</f>
        <v/>
      </c>
      <c r="BT231" s="16" t="str">
        <f>IF(AND(ISNUMBER($AN231),$AN231=1,$X231=1),1,"")</f>
        <v/>
      </c>
      <c r="BU231" s="35" t="str">
        <f t="shared" si="7"/>
        <v/>
      </c>
    </row>
    <row r="232" spans="1:73" customFormat="1" x14ac:dyDescent="0.2">
      <c r="A232" s="1">
        <v>231</v>
      </c>
      <c r="B232" s="1">
        <v>0</v>
      </c>
      <c r="C232" s="1">
        <v>0</v>
      </c>
      <c r="D232" s="1">
        <v>0</v>
      </c>
      <c r="E232" s="2"/>
      <c r="F232">
        <v>231</v>
      </c>
      <c r="G232" t="s">
        <v>35</v>
      </c>
      <c r="H232" t="s">
        <v>36</v>
      </c>
      <c r="I232">
        <v>22</v>
      </c>
      <c r="J232">
        <v>2</v>
      </c>
      <c r="K232" s="31">
        <v>1</v>
      </c>
      <c r="L232">
        <v>2</v>
      </c>
      <c r="M232">
        <v>18</v>
      </c>
      <c r="N232">
        <v>13</v>
      </c>
      <c r="O232" s="2"/>
      <c r="X232" s="25"/>
      <c r="Y232" t="str">
        <f t="shared" si="6"/>
        <v>https://github.com/balderdashy/waterline/commit/cfc141b34902434bc79f27a14cc86ba5b04e0a01</v>
      </c>
      <c r="Z232" t="s">
        <v>365</v>
      </c>
      <c r="AA232" s="2"/>
      <c r="AR232" s="30" t="s">
        <v>365</v>
      </c>
      <c r="AS232" t="str">
        <f>IF(AND(ISNUMBER($AH232),$AH232=0,$R232=0),1,"")</f>
        <v/>
      </c>
      <c r="AT232" t="str">
        <f>IF(AND(ISNUMBER($AI232),$AI232=0,$S232=0),1,"")</f>
        <v/>
      </c>
      <c r="AU232" t="str">
        <f>IF(AND(ISNUMBER($AJ232),$AJ232=0,$T232=0),1,"")</f>
        <v/>
      </c>
      <c r="AV232" t="str">
        <f>IF(AND(ISNUMBER($AK232),$AK232=0,$U232=0),1,"")</f>
        <v/>
      </c>
      <c r="AW232" t="str">
        <f>IF(AND(ISNUMBER($AL232),$AL232=0,$V232=0),1,"")</f>
        <v/>
      </c>
      <c r="AX232" t="str">
        <f>IF(AND(ISNUMBER($AM232),$AM232=0,$W232=0),1,"")</f>
        <v/>
      </c>
      <c r="AY232" t="str">
        <f>IF(AND(ISNUMBER($AN232),$AN232=0,$X232=0),1,"")</f>
        <v/>
      </c>
      <c r="AZ232" s="1" t="str">
        <f>IF(AND(ISNUMBER($AH232),$AH232=0,$R232=1),1,"")</f>
        <v/>
      </c>
      <c r="BA232" s="1" t="str">
        <f>IF(AND(ISNUMBER($AI232),$AI232=0,$S232=1),1,"")</f>
        <v/>
      </c>
      <c r="BB232" s="1" t="str">
        <f>IF(AND(ISNUMBER($AJ232),$AJ232=0,$T232=1),1,"")</f>
        <v/>
      </c>
      <c r="BC232" s="1" t="str">
        <f>IF(AND(ISNUMBER($AK232),$AK232=0,$U232=1),1,"")</f>
        <v/>
      </c>
      <c r="BD232" s="1" t="str">
        <f>IF(AND(ISNUMBER($AL232),$AL232=0,$V232=1),1,"")</f>
        <v/>
      </c>
      <c r="BE232" s="1" t="str">
        <f>IF(AND(ISNUMBER($AM232),$AM232=0,$W232=1),1,"")</f>
        <v/>
      </c>
      <c r="BF232" s="1" t="str">
        <f>IF(AND(ISNUMBER($AN232),$AN232=0,$X232=1),1,"")</f>
        <v/>
      </c>
      <c r="BG232" t="str">
        <f>IF(AND(ISNUMBER($AH232),$AH232=1,$R232=0),1,"")</f>
        <v/>
      </c>
      <c r="BH232" t="str">
        <f>IF(AND(ISNUMBER($AI232),$AI232=1,$S232=0),1,"")</f>
        <v/>
      </c>
      <c r="BI232" t="str">
        <f>IF(AND(ISNUMBER($AJ232),$AJ232=1,$T232=0),1,"")</f>
        <v/>
      </c>
      <c r="BJ232" t="str">
        <f>IF(AND(ISNUMBER($AK232),$AK232=1,$U232=0),1,"")</f>
        <v/>
      </c>
      <c r="BK232" t="str">
        <f>IF(AND(ISNUMBER($AL232),$AL232=1,$V232=0),1,"")</f>
        <v/>
      </c>
      <c r="BL232" t="str">
        <f>IF(AND(ISNUMBER($AM232),$AM232=1,$W232=0),1,"")</f>
        <v/>
      </c>
      <c r="BM232" t="str">
        <f>IF(AND(ISNUMBER($AN232),$AN232=1,$X232=0),1,"")</f>
        <v/>
      </c>
      <c r="BN232" s="16" t="str">
        <f>IF(AND(ISNUMBER($AH232),$AH232=1,$R232=1),1,"")</f>
        <v/>
      </c>
      <c r="BO232" s="16" t="str">
        <f>IF(AND(ISNUMBER($AI232),$AI232=1,$S232=1),1,"")</f>
        <v/>
      </c>
      <c r="BP232" s="16" t="str">
        <f>IF(AND(ISNUMBER($AJ232),$AJ232=1,$T232=1),1,"")</f>
        <v/>
      </c>
      <c r="BQ232" s="16" t="str">
        <f>IF(AND(ISNUMBER($AK232),$AK232=1,$U232=1),1,"")</f>
        <v/>
      </c>
      <c r="BR232" s="16" t="str">
        <f>IF(AND(ISNUMBER($AL232),$AL232=1,$V232=1),1,"")</f>
        <v/>
      </c>
      <c r="BS232" s="16" t="str">
        <f>IF(AND(ISNUMBER($AM232),$AM232=1,$W232=1),1,"")</f>
        <v/>
      </c>
      <c r="BT232" s="16" t="str">
        <f>IF(AND(ISNUMBER($AN232),$AN232=1,$X232=1),1,"")</f>
        <v/>
      </c>
      <c r="BU232" s="35" t="str">
        <f t="shared" si="7"/>
        <v/>
      </c>
    </row>
    <row r="233" spans="1:73" customFormat="1" x14ac:dyDescent="0.2">
      <c r="A233" s="1">
        <v>232</v>
      </c>
      <c r="B233" s="1">
        <v>0</v>
      </c>
      <c r="C233" s="1">
        <v>0</v>
      </c>
      <c r="D233" s="1">
        <v>0</v>
      </c>
      <c r="E233" s="2"/>
      <c r="F233">
        <v>232</v>
      </c>
      <c r="G233" t="s">
        <v>37</v>
      </c>
      <c r="H233" t="s">
        <v>38</v>
      </c>
      <c r="I233">
        <v>23</v>
      </c>
      <c r="J233">
        <v>2</v>
      </c>
      <c r="K233" s="31">
        <v>1</v>
      </c>
      <c r="L233">
        <v>1</v>
      </c>
      <c r="M233">
        <v>18</v>
      </c>
      <c r="N233">
        <v>4</v>
      </c>
      <c r="O233" s="2"/>
      <c r="X233" s="25"/>
      <c r="Y233" t="str">
        <f t="shared" si="6"/>
        <v>https://github.com/balderdashy/waterline/commit/dc47820e171745e80fe0f154af2104fdd1d632b5</v>
      </c>
      <c r="Z233" t="s">
        <v>365</v>
      </c>
      <c r="AA233" s="2"/>
      <c r="AR233" s="30" t="s">
        <v>365</v>
      </c>
      <c r="AS233" t="str">
        <f>IF(AND(ISNUMBER($AH233),$AH233=0,$R233=0),1,"")</f>
        <v/>
      </c>
      <c r="AT233" t="str">
        <f>IF(AND(ISNUMBER($AI233),$AI233=0,$S233=0),1,"")</f>
        <v/>
      </c>
      <c r="AU233" t="str">
        <f>IF(AND(ISNUMBER($AJ233),$AJ233=0,$T233=0),1,"")</f>
        <v/>
      </c>
      <c r="AV233" t="str">
        <f>IF(AND(ISNUMBER($AK233),$AK233=0,$U233=0),1,"")</f>
        <v/>
      </c>
      <c r="AW233" t="str">
        <f>IF(AND(ISNUMBER($AL233),$AL233=0,$V233=0),1,"")</f>
        <v/>
      </c>
      <c r="AX233" t="str">
        <f>IF(AND(ISNUMBER($AM233),$AM233=0,$W233=0),1,"")</f>
        <v/>
      </c>
      <c r="AY233" t="str">
        <f>IF(AND(ISNUMBER($AN233),$AN233=0,$X233=0),1,"")</f>
        <v/>
      </c>
      <c r="AZ233" s="1" t="str">
        <f>IF(AND(ISNUMBER($AH233),$AH233=0,$R233=1),1,"")</f>
        <v/>
      </c>
      <c r="BA233" s="1" t="str">
        <f>IF(AND(ISNUMBER($AI233),$AI233=0,$S233=1),1,"")</f>
        <v/>
      </c>
      <c r="BB233" s="1" t="str">
        <f>IF(AND(ISNUMBER($AJ233),$AJ233=0,$T233=1),1,"")</f>
        <v/>
      </c>
      <c r="BC233" s="1" t="str">
        <f>IF(AND(ISNUMBER($AK233),$AK233=0,$U233=1),1,"")</f>
        <v/>
      </c>
      <c r="BD233" s="1" t="str">
        <f>IF(AND(ISNUMBER($AL233),$AL233=0,$V233=1),1,"")</f>
        <v/>
      </c>
      <c r="BE233" s="1" t="str">
        <f>IF(AND(ISNUMBER($AM233),$AM233=0,$W233=1),1,"")</f>
        <v/>
      </c>
      <c r="BF233" s="1" t="str">
        <f>IF(AND(ISNUMBER($AN233),$AN233=0,$X233=1),1,"")</f>
        <v/>
      </c>
      <c r="BG233" t="str">
        <f>IF(AND(ISNUMBER($AH233),$AH233=1,$R233=0),1,"")</f>
        <v/>
      </c>
      <c r="BH233" t="str">
        <f>IF(AND(ISNUMBER($AI233),$AI233=1,$S233=0),1,"")</f>
        <v/>
      </c>
      <c r="BI233" t="str">
        <f>IF(AND(ISNUMBER($AJ233),$AJ233=1,$T233=0),1,"")</f>
        <v/>
      </c>
      <c r="BJ233" t="str">
        <f>IF(AND(ISNUMBER($AK233),$AK233=1,$U233=0),1,"")</f>
        <v/>
      </c>
      <c r="BK233" t="str">
        <f>IF(AND(ISNUMBER($AL233),$AL233=1,$V233=0),1,"")</f>
        <v/>
      </c>
      <c r="BL233" t="str">
        <f>IF(AND(ISNUMBER($AM233),$AM233=1,$W233=0),1,"")</f>
        <v/>
      </c>
      <c r="BM233" t="str">
        <f>IF(AND(ISNUMBER($AN233),$AN233=1,$X233=0),1,"")</f>
        <v/>
      </c>
      <c r="BN233" s="16" t="str">
        <f>IF(AND(ISNUMBER($AH233),$AH233=1,$R233=1),1,"")</f>
        <v/>
      </c>
      <c r="BO233" s="16" t="str">
        <f>IF(AND(ISNUMBER($AI233),$AI233=1,$S233=1),1,"")</f>
        <v/>
      </c>
      <c r="BP233" s="16" t="str">
        <f>IF(AND(ISNUMBER($AJ233),$AJ233=1,$T233=1),1,"")</f>
        <v/>
      </c>
      <c r="BQ233" s="16" t="str">
        <f>IF(AND(ISNUMBER($AK233),$AK233=1,$U233=1),1,"")</f>
        <v/>
      </c>
      <c r="BR233" s="16" t="str">
        <f>IF(AND(ISNUMBER($AL233),$AL233=1,$V233=1),1,"")</f>
        <v/>
      </c>
      <c r="BS233" s="16" t="str">
        <f>IF(AND(ISNUMBER($AM233),$AM233=1,$W233=1),1,"")</f>
        <v/>
      </c>
      <c r="BT233" s="16" t="str">
        <f>IF(AND(ISNUMBER($AN233),$AN233=1,$X233=1),1,"")</f>
        <v/>
      </c>
      <c r="BU233" s="35" t="str">
        <f t="shared" si="7"/>
        <v/>
      </c>
    </row>
    <row r="234" spans="1:73" customFormat="1" x14ac:dyDescent="0.2">
      <c r="A234" s="1">
        <v>233</v>
      </c>
      <c r="B234" s="1">
        <v>0</v>
      </c>
      <c r="C234" s="1">
        <v>0</v>
      </c>
      <c r="D234" s="1">
        <v>0</v>
      </c>
      <c r="E234" s="2"/>
      <c r="F234">
        <v>233</v>
      </c>
      <c r="G234" t="s">
        <v>37</v>
      </c>
      <c r="H234" t="s">
        <v>38</v>
      </c>
      <c r="I234">
        <v>23</v>
      </c>
      <c r="J234">
        <v>2</v>
      </c>
      <c r="K234" s="31">
        <v>1</v>
      </c>
      <c r="L234">
        <v>2</v>
      </c>
      <c r="M234">
        <v>18</v>
      </c>
      <c r="N234">
        <v>13</v>
      </c>
      <c r="O234" s="2"/>
      <c r="X234" s="25"/>
      <c r="Y234" t="str">
        <f t="shared" si="6"/>
        <v>https://github.com/balderdashy/waterline/commit/dc47820e171745e80fe0f154af2104fdd1d632b5</v>
      </c>
      <c r="Z234" t="s">
        <v>365</v>
      </c>
      <c r="AA234" s="2"/>
      <c r="AR234" s="30" t="s">
        <v>365</v>
      </c>
      <c r="AS234" t="str">
        <f>IF(AND(ISNUMBER($AH234),$AH234=0,$R234=0),1,"")</f>
        <v/>
      </c>
      <c r="AT234" t="str">
        <f>IF(AND(ISNUMBER($AI234),$AI234=0,$S234=0),1,"")</f>
        <v/>
      </c>
      <c r="AU234" t="str">
        <f>IF(AND(ISNUMBER($AJ234),$AJ234=0,$T234=0),1,"")</f>
        <v/>
      </c>
      <c r="AV234" t="str">
        <f>IF(AND(ISNUMBER($AK234),$AK234=0,$U234=0),1,"")</f>
        <v/>
      </c>
      <c r="AW234" t="str">
        <f>IF(AND(ISNUMBER($AL234),$AL234=0,$V234=0),1,"")</f>
        <v/>
      </c>
      <c r="AX234" t="str">
        <f>IF(AND(ISNUMBER($AM234),$AM234=0,$W234=0),1,"")</f>
        <v/>
      </c>
      <c r="AY234" t="str">
        <f>IF(AND(ISNUMBER($AN234),$AN234=0,$X234=0),1,"")</f>
        <v/>
      </c>
      <c r="AZ234" s="1" t="str">
        <f>IF(AND(ISNUMBER($AH234),$AH234=0,$R234=1),1,"")</f>
        <v/>
      </c>
      <c r="BA234" s="1" t="str">
        <f>IF(AND(ISNUMBER($AI234),$AI234=0,$S234=1),1,"")</f>
        <v/>
      </c>
      <c r="BB234" s="1" t="str">
        <f>IF(AND(ISNUMBER($AJ234),$AJ234=0,$T234=1),1,"")</f>
        <v/>
      </c>
      <c r="BC234" s="1" t="str">
        <f>IF(AND(ISNUMBER($AK234),$AK234=0,$U234=1),1,"")</f>
        <v/>
      </c>
      <c r="BD234" s="1" t="str">
        <f>IF(AND(ISNUMBER($AL234),$AL234=0,$V234=1),1,"")</f>
        <v/>
      </c>
      <c r="BE234" s="1" t="str">
        <f>IF(AND(ISNUMBER($AM234),$AM234=0,$W234=1),1,"")</f>
        <v/>
      </c>
      <c r="BF234" s="1" t="str">
        <f>IF(AND(ISNUMBER($AN234),$AN234=0,$X234=1),1,"")</f>
        <v/>
      </c>
      <c r="BG234" t="str">
        <f>IF(AND(ISNUMBER($AH234),$AH234=1,$R234=0),1,"")</f>
        <v/>
      </c>
      <c r="BH234" t="str">
        <f>IF(AND(ISNUMBER($AI234),$AI234=1,$S234=0),1,"")</f>
        <v/>
      </c>
      <c r="BI234" t="str">
        <f>IF(AND(ISNUMBER($AJ234),$AJ234=1,$T234=0),1,"")</f>
        <v/>
      </c>
      <c r="BJ234" t="str">
        <f>IF(AND(ISNUMBER($AK234),$AK234=1,$U234=0),1,"")</f>
        <v/>
      </c>
      <c r="BK234" t="str">
        <f>IF(AND(ISNUMBER($AL234),$AL234=1,$V234=0),1,"")</f>
        <v/>
      </c>
      <c r="BL234" t="str">
        <f>IF(AND(ISNUMBER($AM234),$AM234=1,$W234=0),1,"")</f>
        <v/>
      </c>
      <c r="BM234" t="str">
        <f>IF(AND(ISNUMBER($AN234),$AN234=1,$X234=0),1,"")</f>
        <v/>
      </c>
      <c r="BN234" s="16" t="str">
        <f>IF(AND(ISNUMBER($AH234),$AH234=1,$R234=1),1,"")</f>
        <v/>
      </c>
      <c r="BO234" s="16" t="str">
        <f>IF(AND(ISNUMBER($AI234),$AI234=1,$S234=1),1,"")</f>
        <v/>
      </c>
      <c r="BP234" s="16" t="str">
        <f>IF(AND(ISNUMBER($AJ234),$AJ234=1,$T234=1),1,"")</f>
        <v/>
      </c>
      <c r="BQ234" s="16" t="str">
        <f>IF(AND(ISNUMBER($AK234),$AK234=1,$U234=1),1,"")</f>
        <v/>
      </c>
      <c r="BR234" s="16" t="str">
        <f>IF(AND(ISNUMBER($AL234),$AL234=1,$V234=1),1,"")</f>
        <v/>
      </c>
      <c r="BS234" s="16" t="str">
        <f>IF(AND(ISNUMBER($AM234),$AM234=1,$W234=1),1,"")</f>
        <v/>
      </c>
      <c r="BT234" s="16" t="str">
        <f>IF(AND(ISNUMBER($AN234),$AN234=1,$X234=1),1,"")</f>
        <v/>
      </c>
      <c r="BU234" s="35" t="str">
        <f t="shared" si="7"/>
        <v/>
      </c>
    </row>
    <row r="235" spans="1:73" customFormat="1" x14ac:dyDescent="0.2">
      <c r="A235" s="1">
        <v>234</v>
      </c>
      <c r="B235" s="1">
        <v>1</v>
      </c>
      <c r="C235" s="1">
        <v>0</v>
      </c>
      <c r="D235" s="1">
        <v>1</v>
      </c>
      <c r="E235" s="2"/>
      <c r="F235">
        <v>234</v>
      </c>
      <c r="G235" t="s">
        <v>39</v>
      </c>
      <c r="H235" t="s">
        <v>40</v>
      </c>
      <c r="I235">
        <v>24</v>
      </c>
      <c r="J235">
        <v>1</v>
      </c>
      <c r="K235" s="31">
        <v>0</v>
      </c>
      <c r="L235">
        <v>1</v>
      </c>
      <c r="M235">
        <v>9</v>
      </c>
      <c r="N235">
        <v>4</v>
      </c>
      <c r="O235" s="2"/>
      <c r="R235">
        <v>0</v>
      </c>
      <c r="S235">
        <v>0</v>
      </c>
      <c r="T235">
        <v>0</v>
      </c>
      <c r="U235">
        <v>1</v>
      </c>
      <c r="V235">
        <v>3</v>
      </c>
      <c r="W235">
        <v>0</v>
      </c>
      <c r="X235" s="25">
        <v>0</v>
      </c>
      <c r="Y235" t="str">
        <f t="shared" si="6"/>
        <v>https://github.com/bbc/peaks.js/commit/f829b6e72eb07cc9e1e5214f9bf5fae617c33557</v>
      </c>
      <c r="Z235" t="s">
        <v>365</v>
      </c>
      <c r="AA235" s="2"/>
      <c r="AH235">
        <v>0</v>
      </c>
      <c r="AI235">
        <v>0</v>
      </c>
      <c r="AJ235">
        <v>0</v>
      </c>
      <c r="AK235">
        <v>1</v>
      </c>
      <c r="AL235">
        <v>3</v>
      </c>
      <c r="AM235">
        <v>0</v>
      </c>
      <c r="AN235">
        <v>0</v>
      </c>
      <c r="AR235" s="30" t="s">
        <v>365</v>
      </c>
      <c r="AS235">
        <f>IF(AND(ISNUMBER($AH235),$AH235=0,$R235=0),1,"")</f>
        <v>1</v>
      </c>
      <c r="AT235">
        <f>IF(AND(ISNUMBER($AI235),$AI235=0,$S235=0),1,"")</f>
        <v>1</v>
      </c>
      <c r="AU235">
        <f>IF(AND(ISNUMBER($AJ235),$AJ235=0,$T235=0),1,"")</f>
        <v>1</v>
      </c>
      <c r="AV235" t="str">
        <f>IF(AND(ISNUMBER($AK235),$AK235=0,$U235=0),1,"")</f>
        <v/>
      </c>
      <c r="AW235" t="str">
        <f>IF(AND(ISNUMBER($AL235),$AL235=0,$V235=0),1,"")</f>
        <v/>
      </c>
      <c r="AX235">
        <f>IF(AND(ISNUMBER($AM235),$AM235=0,$W235=0),1,"")</f>
        <v>1</v>
      </c>
      <c r="AY235">
        <f>IF(AND(ISNUMBER($AN235),$AN235=0,$X235=0),1,"")</f>
        <v>1</v>
      </c>
      <c r="AZ235" s="1" t="str">
        <f>IF(AND(ISNUMBER($AH235),$AH235=0,$R235=1),1,"")</f>
        <v/>
      </c>
      <c r="BA235" s="1" t="str">
        <f>IF(AND(ISNUMBER($AI235),$AI235=0,$S235=1),1,"")</f>
        <v/>
      </c>
      <c r="BB235" s="1" t="str">
        <f>IF(AND(ISNUMBER($AJ235),$AJ235=0,$T235=1),1,"")</f>
        <v/>
      </c>
      <c r="BC235" s="1" t="str">
        <f>IF(AND(ISNUMBER($AK235),$AK235=0,$U235=1),1,"")</f>
        <v/>
      </c>
      <c r="BD235" s="1" t="str">
        <f>IF(AND(ISNUMBER($AL235),$AL235=0,$V235=1),1,"")</f>
        <v/>
      </c>
      <c r="BE235" s="1" t="str">
        <f>IF(AND(ISNUMBER($AM235),$AM235=0,$W235=1),1,"")</f>
        <v/>
      </c>
      <c r="BF235" s="1" t="str">
        <f>IF(AND(ISNUMBER($AN235),$AN235=0,$X235=1),1,"")</f>
        <v/>
      </c>
      <c r="BG235" t="str">
        <f>IF(AND(ISNUMBER($AH235),$AH235=1,$R235=0),1,"")</f>
        <v/>
      </c>
      <c r="BH235" t="str">
        <f>IF(AND(ISNUMBER($AI235),$AI235=1,$S235=0),1,"")</f>
        <v/>
      </c>
      <c r="BI235" t="str">
        <f>IF(AND(ISNUMBER($AJ235),$AJ235=1,$T235=0),1,"")</f>
        <v/>
      </c>
      <c r="BJ235" t="str">
        <f>IF(AND(ISNUMBER($AK235),$AK235=1,$U235=0),1,"")</f>
        <v/>
      </c>
      <c r="BK235" t="str">
        <f>IF(AND(ISNUMBER($AL235),$AL235=1,$V235=0),1,"")</f>
        <v/>
      </c>
      <c r="BL235" t="str">
        <f>IF(AND(ISNUMBER($AM235),$AM235=1,$W235=0),1,"")</f>
        <v/>
      </c>
      <c r="BM235" t="str">
        <f>IF(AND(ISNUMBER($AN235),$AN235=1,$X235=0),1,"")</f>
        <v/>
      </c>
      <c r="BN235" s="16" t="str">
        <f>IF(AND(ISNUMBER($AH235),$AH235=1,$R235=1),1,"")</f>
        <v/>
      </c>
      <c r="BO235" s="16" t="str">
        <f>IF(AND(ISNUMBER($AI235),$AI235=1,$S235=1),1,"")</f>
        <v/>
      </c>
      <c r="BP235" s="16" t="str">
        <f>IF(AND(ISNUMBER($AJ235),$AJ235=1,$T235=1),1,"")</f>
        <v/>
      </c>
      <c r="BQ235" s="16">
        <f>IF(AND(ISNUMBER($AK235),$AK235=1,$U235=1),1,"")</f>
        <v>1</v>
      </c>
      <c r="BR235" s="16" t="str">
        <f>IF(AND(ISNUMBER($AL235),$AL235=1,$V235=1),1,"")</f>
        <v/>
      </c>
      <c r="BS235" s="16" t="str">
        <f>IF(AND(ISNUMBER($AM235),$AM235=1,$W235=1),1,"")</f>
        <v/>
      </c>
      <c r="BT235" s="16" t="str">
        <f>IF(AND(ISNUMBER($AN235),$AN235=1,$X235=1),1,"")</f>
        <v/>
      </c>
      <c r="BU235" s="35">
        <f t="shared" si="7"/>
        <v>6</v>
      </c>
    </row>
    <row r="236" spans="1:73" customFormat="1" x14ac:dyDescent="0.2">
      <c r="A236" s="1">
        <v>235</v>
      </c>
      <c r="B236" s="1">
        <v>0</v>
      </c>
      <c r="C236" s="1">
        <v>0</v>
      </c>
      <c r="D236" s="1">
        <v>0</v>
      </c>
      <c r="E236" s="2"/>
      <c r="F236">
        <v>235</v>
      </c>
      <c r="G236" t="s">
        <v>41</v>
      </c>
      <c r="H236" t="s">
        <v>42</v>
      </c>
      <c r="I236">
        <v>25</v>
      </c>
      <c r="J236">
        <v>1</v>
      </c>
      <c r="K236" s="31">
        <v>0</v>
      </c>
      <c r="L236">
        <v>1</v>
      </c>
      <c r="M236">
        <v>9</v>
      </c>
      <c r="N236">
        <v>4</v>
      </c>
      <c r="O236" s="2"/>
      <c r="X236" s="25"/>
      <c r="Y236" t="str">
        <f t="shared" si="6"/>
        <v>https://github.com/benface/tailwindcss-filters/commit/b9a419553011652d95c6734bf8d05f03c8cb9483</v>
      </c>
      <c r="Z236" t="s">
        <v>365</v>
      </c>
      <c r="AA236" s="2"/>
      <c r="AR236" s="30" t="s">
        <v>365</v>
      </c>
      <c r="AS236" t="str">
        <f>IF(AND(ISNUMBER($AH236),$AH236=0,$R236=0),1,"")</f>
        <v/>
      </c>
      <c r="AT236" t="str">
        <f>IF(AND(ISNUMBER($AI236),$AI236=0,$S236=0),1,"")</f>
        <v/>
      </c>
      <c r="AU236" t="str">
        <f>IF(AND(ISNUMBER($AJ236),$AJ236=0,$T236=0),1,"")</f>
        <v/>
      </c>
      <c r="AV236" t="str">
        <f>IF(AND(ISNUMBER($AK236),$AK236=0,$U236=0),1,"")</f>
        <v/>
      </c>
      <c r="AW236" t="str">
        <f>IF(AND(ISNUMBER($AL236),$AL236=0,$V236=0),1,"")</f>
        <v/>
      </c>
      <c r="AX236" t="str">
        <f>IF(AND(ISNUMBER($AM236),$AM236=0,$W236=0),1,"")</f>
        <v/>
      </c>
      <c r="AY236" t="str">
        <f>IF(AND(ISNUMBER($AN236),$AN236=0,$X236=0),1,"")</f>
        <v/>
      </c>
      <c r="AZ236" s="1" t="str">
        <f>IF(AND(ISNUMBER($AH236),$AH236=0,$R236=1),1,"")</f>
        <v/>
      </c>
      <c r="BA236" s="1" t="str">
        <f>IF(AND(ISNUMBER($AI236),$AI236=0,$S236=1),1,"")</f>
        <v/>
      </c>
      <c r="BB236" s="1" t="str">
        <f>IF(AND(ISNUMBER($AJ236),$AJ236=0,$T236=1),1,"")</f>
        <v/>
      </c>
      <c r="BC236" s="1" t="str">
        <f>IF(AND(ISNUMBER($AK236),$AK236=0,$U236=1),1,"")</f>
        <v/>
      </c>
      <c r="BD236" s="1" t="str">
        <f>IF(AND(ISNUMBER($AL236),$AL236=0,$V236=1),1,"")</f>
        <v/>
      </c>
      <c r="BE236" s="1" t="str">
        <f>IF(AND(ISNUMBER($AM236),$AM236=0,$W236=1),1,"")</f>
        <v/>
      </c>
      <c r="BF236" s="1" t="str">
        <f>IF(AND(ISNUMBER($AN236),$AN236=0,$X236=1),1,"")</f>
        <v/>
      </c>
      <c r="BG236" t="str">
        <f>IF(AND(ISNUMBER($AH236),$AH236=1,$R236=0),1,"")</f>
        <v/>
      </c>
      <c r="BH236" t="str">
        <f>IF(AND(ISNUMBER($AI236),$AI236=1,$S236=0),1,"")</f>
        <v/>
      </c>
      <c r="BI236" t="str">
        <f>IF(AND(ISNUMBER($AJ236),$AJ236=1,$T236=0),1,"")</f>
        <v/>
      </c>
      <c r="BJ236" t="str">
        <f>IF(AND(ISNUMBER($AK236),$AK236=1,$U236=0),1,"")</f>
        <v/>
      </c>
      <c r="BK236" t="str">
        <f>IF(AND(ISNUMBER($AL236),$AL236=1,$V236=0),1,"")</f>
        <v/>
      </c>
      <c r="BL236" t="str">
        <f>IF(AND(ISNUMBER($AM236),$AM236=1,$W236=0),1,"")</f>
        <v/>
      </c>
      <c r="BM236" t="str">
        <f>IF(AND(ISNUMBER($AN236),$AN236=1,$X236=0),1,"")</f>
        <v/>
      </c>
      <c r="BN236" s="16" t="str">
        <f>IF(AND(ISNUMBER($AH236),$AH236=1,$R236=1),1,"")</f>
        <v/>
      </c>
      <c r="BO236" s="16" t="str">
        <f>IF(AND(ISNUMBER($AI236),$AI236=1,$S236=1),1,"")</f>
        <v/>
      </c>
      <c r="BP236" s="16" t="str">
        <f>IF(AND(ISNUMBER($AJ236),$AJ236=1,$T236=1),1,"")</f>
        <v/>
      </c>
      <c r="BQ236" s="16" t="str">
        <f>IF(AND(ISNUMBER($AK236),$AK236=1,$U236=1),1,"")</f>
        <v/>
      </c>
      <c r="BR236" s="16" t="str">
        <f>IF(AND(ISNUMBER($AL236),$AL236=1,$V236=1),1,"")</f>
        <v/>
      </c>
      <c r="BS236" s="16" t="str">
        <f>IF(AND(ISNUMBER($AM236),$AM236=1,$W236=1),1,"")</f>
        <v/>
      </c>
      <c r="BT236" s="16" t="str">
        <f>IF(AND(ISNUMBER($AN236),$AN236=1,$X236=1),1,"")</f>
        <v/>
      </c>
      <c r="BU236" s="35" t="str">
        <f t="shared" si="7"/>
        <v/>
      </c>
    </row>
    <row r="237" spans="1:73" customFormat="1" x14ac:dyDescent="0.2">
      <c r="A237" s="1">
        <v>236</v>
      </c>
      <c r="B237" s="1">
        <v>0</v>
      </c>
      <c r="C237" s="1">
        <v>0</v>
      </c>
      <c r="D237" s="1">
        <v>0</v>
      </c>
      <c r="E237" s="2"/>
      <c r="F237">
        <v>236</v>
      </c>
      <c r="G237" t="s">
        <v>43</v>
      </c>
      <c r="H237" t="s">
        <v>44</v>
      </c>
      <c r="I237">
        <v>26</v>
      </c>
      <c r="J237">
        <v>1</v>
      </c>
      <c r="K237" s="31">
        <v>0</v>
      </c>
      <c r="L237">
        <v>1</v>
      </c>
      <c r="M237">
        <v>9</v>
      </c>
      <c r="N237">
        <v>4</v>
      </c>
      <c r="O237" s="2"/>
      <c r="X237" s="25"/>
      <c r="Y237" t="str">
        <f t="shared" si="6"/>
        <v>https://github.com/benjamn/reify/commit/adfc8d761838d961a9abc0be4f6d178a3be71ca2</v>
      </c>
      <c r="Z237" t="s">
        <v>365</v>
      </c>
      <c r="AA237" s="2"/>
      <c r="AR237" s="30" t="s">
        <v>365</v>
      </c>
      <c r="AS237" t="str">
        <f>IF(AND(ISNUMBER($AH237),$AH237=0,$R237=0),1,"")</f>
        <v/>
      </c>
      <c r="AT237" t="str">
        <f>IF(AND(ISNUMBER($AI237),$AI237=0,$S237=0),1,"")</f>
        <v/>
      </c>
      <c r="AU237" t="str">
        <f>IF(AND(ISNUMBER($AJ237),$AJ237=0,$T237=0),1,"")</f>
        <v/>
      </c>
      <c r="AV237" t="str">
        <f>IF(AND(ISNUMBER($AK237),$AK237=0,$U237=0),1,"")</f>
        <v/>
      </c>
      <c r="AW237" t="str">
        <f>IF(AND(ISNUMBER($AL237),$AL237=0,$V237=0),1,"")</f>
        <v/>
      </c>
      <c r="AX237" t="str">
        <f>IF(AND(ISNUMBER($AM237),$AM237=0,$W237=0),1,"")</f>
        <v/>
      </c>
      <c r="AY237" t="str">
        <f>IF(AND(ISNUMBER($AN237),$AN237=0,$X237=0),1,"")</f>
        <v/>
      </c>
      <c r="AZ237" s="1" t="str">
        <f>IF(AND(ISNUMBER($AH237),$AH237=0,$R237=1),1,"")</f>
        <v/>
      </c>
      <c r="BA237" s="1" t="str">
        <f>IF(AND(ISNUMBER($AI237),$AI237=0,$S237=1),1,"")</f>
        <v/>
      </c>
      <c r="BB237" s="1" t="str">
        <f>IF(AND(ISNUMBER($AJ237),$AJ237=0,$T237=1),1,"")</f>
        <v/>
      </c>
      <c r="BC237" s="1" t="str">
        <f>IF(AND(ISNUMBER($AK237),$AK237=0,$U237=1),1,"")</f>
        <v/>
      </c>
      <c r="BD237" s="1" t="str">
        <f>IF(AND(ISNUMBER($AL237),$AL237=0,$V237=1),1,"")</f>
        <v/>
      </c>
      <c r="BE237" s="1" t="str">
        <f>IF(AND(ISNUMBER($AM237),$AM237=0,$W237=1),1,"")</f>
        <v/>
      </c>
      <c r="BF237" s="1" t="str">
        <f>IF(AND(ISNUMBER($AN237),$AN237=0,$X237=1),1,"")</f>
        <v/>
      </c>
      <c r="BG237" t="str">
        <f>IF(AND(ISNUMBER($AH237),$AH237=1,$R237=0),1,"")</f>
        <v/>
      </c>
      <c r="BH237" t="str">
        <f>IF(AND(ISNUMBER($AI237),$AI237=1,$S237=0),1,"")</f>
        <v/>
      </c>
      <c r="BI237" t="str">
        <f>IF(AND(ISNUMBER($AJ237),$AJ237=1,$T237=0),1,"")</f>
        <v/>
      </c>
      <c r="BJ237" t="str">
        <f>IF(AND(ISNUMBER($AK237),$AK237=1,$U237=0),1,"")</f>
        <v/>
      </c>
      <c r="BK237" t="str">
        <f>IF(AND(ISNUMBER($AL237),$AL237=1,$V237=0),1,"")</f>
        <v/>
      </c>
      <c r="BL237" t="str">
        <f>IF(AND(ISNUMBER($AM237),$AM237=1,$W237=0),1,"")</f>
        <v/>
      </c>
      <c r="BM237" t="str">
        <f>IF(AND(ISNUMBER($AN237),$AN237=1,$X237=0),1,"")</f>
        <v/>
      </c>
      <c r="BN237" s="16" t="str">
        <f>IF(AND(ISNUMBER($AH237),$AH237=1,$R237=1),1,"")</f>
        <v/>
      </c>
      <c r="BO237" s="16" t="str">
        <f>IF(AND(ISNUMBER($AI237),$AI237=1,$S237=1),1,"")</f>
        <v/>
      </c>
      <c r="BP237" s="16" t="str">
        <f>IF(AND(ISNUMBER($AJ237),$AJ237=1,$T237=1),1,"")</f>
        <v/>
      </c>
      <c r="BQ237" s="16" t="str">
        <f>IF(AND(ISNUMBER($AK237),$AK237=1,$U237=1),1,"")</f>
        <v/>
      </c>
      <c r="BR237" s="16" t="str">
        <f>IF(AND(ISNUMBER($AL237),$AL237=1,$V237=1),1,"")</f>
        <v/>
      </c>
      <c r="BS237" s="16" t="str">
        <f>IF(AND(ISNUMBER($AM237),$AM237=1,$W237=1),1,"")</f>
        <v/>
      </c>
      <c r="BT237" s="16" t="str">
        <f>IF(AND(ISNUMBER($AN237),$AN237=1,$X237=1),1,"")</f>
        <v/>
      </c>
      <c r="BU237" s="35" t="str">
        <f t="shared" si="7"/>
        <v/>
      </c>
    </row>
    <row r="238" spans="1:73" customFormat="1" x14ac:dyDescent="0.2">
      <c r="A238" s="1">
        <v>237</v>
      </c>
      <c r="B238" s="1">
        <v>0</v>
      </c>
      <c r="C238" s="1">
        <v>0</v>
      </c>
      <c r="D238" s="1">
        <v>0</v>
      </c>
      <c r="E238" s="2"/>
      <c r="F238">
        <v>237</v>
      </c>
      <c r="G238" t="s">
        <v>45</v>
      </c>
      <c r="H238" t="s">
        <v>46</v>
      </c>
      <c r="I238">
        <v>27</v>
      </c>
      <c r="J238">
        <v>1</v>
      </c>
      <c r="K238" s="31">
        <v>0</v>
      </c>
      <c r="L238">
        <v>1</v>
      </c>
      <c r="M238">
        <v>27</v>
      </c>
      <c r="N238">
        <v>4</v>
      </c>
      <c r="O238" s="2"/>
      <c r="X238" s="25"/>
      <c r="Y238" t="str">
        <f t="shared" si="6"/>
        <v>https://github.com/bespokejs/bespoke/commit/ea420418bf3f9ac00e2a1578c0f4c8622781ab4b</v>
      </c>
      <c r="Z238" t="s">
        <v>365</v>
      </c>
      <c r="AA238" s="2"/>
      <c r="AR238" s="30" t="s">
        <v>365</v>
      </c>
      <c r="AS238" t="str">
        <f>IF(AND(ISNUMBER($AH238),$AH238=0,$R238=0),1,"")</f>
        <v/>
      </c>
      <c r="AT238" t="str">
        <f>IF(AND(ISNUMBER($AI238),$AI238=0,$S238=0),1,"")</f>
        <v/>
      </c>
      <c r="AU238" t="str">
        <f>IF(AND(ISNUMBER($AJ238),$AJ238=0,$T238=0),1,"")</f>
        <v/>
      </c>
      <c r="AV238" t="str">
        <f>IF(AND(ISNUMBER($AK238),$AK238=0,$U238=0),1,"")</f>
        <v/>
      </c>
      <c r="AW238" t="str">
        <f>IF(AND(ISNUMBER($AL238),$AL238=0,$V238=0),1,"")</f>
        <v/>
      </c>
      <c r="AX238" t="str">
        <f>IF(AND(ISNUMBER($AM238),$AM238=0,$W238=0),1,"")</f>
        <v/>
      </c>
      <c r="AY238" t="str">
        <f>IF(AND(ISNUMBER($AN238),$AN238=0,$X238=0),1,"")</f>
        <v/>
      </c>
      <c r="AZ238" s="1" t="str">
        <f>IF(AND(ISNUMBER($AH238),$AH238=0,$R238=1),1,"")</f>
        <v/>
      </c>
      <c r="BA238" s="1" t="str">
        <f>IF(AND(ISNUMBER($AI238),$AI238=0,$S238=1),1,"")</f>
        <v/>
      </c>
      <c r="BB238" s="1" t="str">
        <f>IF(AND(ISNUMBER($AJ238),$AJ238=0,$T238=1),1,"")</f>
        <v/>
      </c>
      <c r="BC238" s="1" t="str">
        <f>IF(AND(ISNUMBER($AK238),$AK238=0,$U238=1),1,"")</f>
        <v/>
      </c>
      <c r="BD238" s="1" t="str">
        <f>IF(AND(ISNUMBER($AL238),$AL238=0,$V238=1),1,"")</f>
        <v/>
      </c>
      <c r="BE238" s="1" t="str">
        <f>IF(AND(ISNUMBER($AM238),$AM238=0,$W238=1),1,"")</f>
        <v/>
      </c>
      <c r="BF238" s="1" t="str">
        <f>IF(AND(ISNUMBER($AN238),$AN238=0,$X238=1),1,"")</f>
        <v/>
      </c>
      <c r="BG238" t="str">
        <f>IF(AND(ISNUMBER($AH238),$AH238=1,$R238=0),1,"")</f>
        <v/>
      </c>
      <c r="BH238" t="str">
        <f>IF(AND(ISNUMBER($AI238),$AI238=1,$S238=0),1,"")</f>
        <v/>
      </c>
      <c r="BI238" t="str">
        <f>IF(AND(ISNUMBER($AJ238),$AJ238=1,$T238=0),1,"")</f>
        <v/>
      </c>
      <c r="BJ238" t="str">
        <f>IF(AND(ISNUMBER($AK238),$AK238=1,$U238=0),1,"")</f>
        <v/>
      </c>
      <c r="BK238" t="str">
        <f>IF(AND(ISNUMBER($AL238),$AL238=1,$V238=0),1,"")</f>
        <v/>
      </c>
      <c r="BL238" t="str">
        <f>IF(AND(ISNUMBER($AM238),$AM238=1,$W238=0),1,"")</f>
        <v/>
      </c>
      <c r="BM238" t="str">
        <f>IF(AND(ISNUMBER($AN238),$AN238=1,$X238=0),1,"")</f>
        <v/>
      </c>
      <c r="BN238" s="16" t="str">
        <f>IF(AND(ISNUMBER($AH238),$AH238=1,$R238=1),1,"")</f>
        <v/>
      </c>
      <c r="BO238" s="16" t="str">
        <f>IF(AND(ISNUMBER($AI238),$AI238=1,$S238=1),1,"")</f>
        <v/>
      </c>
      <c r="BP238" s="16" t="str">
        <f>IF(AND(ISNUMBER($AJ238),$AJ238=1,$T238=1),1,"")</f>
        <v/>
      </c>
      <c r="BQ238" s="16" t="str">
        <f>IF(AND(ISNUMBER($AK238),$AK238=1,$U238=1),1,"")</f>
        <v/>
      </c>
      <c r="BR238" s="16" t="str">
        <f>IF(AND(ISNUMBER($AL238),$AL238=1,$V238=1),1,"")</f>
        <v/>
      </c>
      <c r="BS238" s="16" t="str">
        <f>IF(AND(ISNUMBER($AM238),$AM238=1,$W238=1),1,"")</f>
        <v/>
      </c>
      <c r="BT238" s="16" t="str">
        <f>IF(AND(ISNUMBER($AN238),$AN238=1,$X238=1),1,"")</f>
        <v/>
      </c>
      <c r="BU238" s="35" t="str">
        <f t="shared" si="7"/>
        <v/>
      </c>
    </row>
    <row r="239" spans="1:73" customFormat="1" x14ac:dyDescent="0.2">
      <c r="A239" s="1">
        <v>238</v>
      </c>
      <c r="B239" s="1">
        <v>1</v>
      </c>
      <c r="C239" s="1">
        <v>0</v>
      </c>
      <c r="D239" s="1">
        <v>0</v>
      </c>
      <c r="E239" s="2"/>
      <c r="F239">
        <v>238</v>
      </c>
      <c r="G239" t="s">
        <v>45</v>
      </c>
      <c r="H239" t="s">
        <v>46</v>
      </c>
      <c r="I239">
        <v>27</v>
      </c>
      <c r="J239">
        <v>1</v>
      </c>
      <c r="K239" s="31">
        <v>0</v>
      </c>
      <c r="L239">
        <v>2</v>
      </c>
      <c r="M239">
        <v>27</v>
      </c>
      <c r="N239">
        <v>13</v>
      </c>
      <c r="O239" s="2"/>
      <c r="R239">
        <v>0</v>
      </c>
      <c r="S239">
        <v>0</v>
      </c>
      <c r="T239">
        <v>0</v>
      </c>
      <c r="U239">
        <v>1</v>
      </c>
      <c r="V239">
        <v>1</v>
      </c>
      <c r="W239">
        <v>1</v>
      </c>
      <c r="X239" s="25">
        <v>0</v>
      </c>
      <c r="Y239" t="str">
        <f t="shared" si="6"/>
        <v>https://github.com/bespokejs/bespoke/commit/ea420418bf3f9ac00e2a1578c0f4c8622781ab4b</v>
      </c>
      <c r="Z239" t="s">
        <v>365</v>
      </c>
      <c r="AA239" s="2"/>
      <c r="AR239" s="30" t="s">
        <v>365</v>
      </c>
      <c r="AS239" t="str">
        <f>IF(AND(ISNUMBER($AH239),$AH239=0,$R239=0),1,"")</f>
        <v/>
      </c>
      <c r="AT239" t="str">
        <f>IF(AND(ISNUMBER($AI239),$AI239=0,$S239=0),1,"")</f>
        <v/>
      </c>
      <c r="AU239" t="str">
        <f>IF(AND(ISNUMBER($AJ239),$AJ239=0,$T239=0),1,"")</f>
        <v/>
      </c>
      <c r="AV239" t="str">
        <f>IF(AND(ISNUMBER($AK239),$AK239=0,$U239=0),1,"")</f>
        <v/>
      </c>
      <c r="AW239" t="str">
        <f>IF(AND(ISNUMBER($AL239),$AL239=0,$V239=0),1,"")</f>
        <v/>
      </c>
      <c r="AX239" t="str">
        <f>IF(AND(ISNUMBER($AM239),$AM239=0,$W239=0),1,"")</f>
        <v/>
      </c>
      <c r="AY239" t="str">
        <f>IF(AND(ISNUMBER($AN239),$AN239=0,$X239=0),1,"")</f>
        <v/>
      </c>
      <c r="AZ239" s="1" t="str">
        <f>IF(AND(ISNUMBER($AH239),$AH239=0,$R239=1),1,"")</f>
        <v/>
      </c>
      <c r="BA239" s="1" t="str">
        <f>IF(AND(ISNUMBER($AI239),$AI239=0,$S239=1),1,"")</f>
        <v/>
      </c>
      <c r="BB239" s="1" t="str">
        <f>IF(AND(ISNUMBER($AJ239),$AJ239=0,$T239=1),1,"")</f>
        <v/>
      </c>
      <c r="BC239" s="1" t="str">
        <f>IF(AND(ISNUMBER($AK239),$AK239=0,$U239=1),1,"")</f>
        <v/>
      </c>
      <c r="BD239" s="1" t="str">
        <f>IF(AND(ISNUMBER($AL239),$AL239=0,$V239=1),1,"")</f>
        <v/>
      </c>
      <c r="BE239" s="1" t="str">
        <f>IF(AND(ISNUMBER($AM239),$AM239=0,$W239=1),1,"")</f>
        <v/>
      </c>
      <c r="BF239" s="1" t="str">
        <f>IF(AND(ISNUMBER($AN239),$AN239=0,$X239=1),1,"")</f>
        <v/>
      </c>
      <c r="BG239" t="str">
        <f>IF(AND(ISNUMBER($AH239),$AH239=1,$R239=0),1,"")</f>
        <v/>
      </c>
      <c r="BH239" t="str">
        <f>IF(AND(ISNUMBER($AI239),$AI239=1,$S239=0),1,"")</f>
        <v/>
      </c>
      <c r="BI239" t="str">
        <f>IF(AND(ISNUMBER($AJ239),$AJ239=1,$T239=0),1,"")</f>
        <v/>
      </c>
      <c r="BJ239" t="str">
        <f>IF(AND(ISNUMBER($AK239),$AK239=1,$U239=0),1,"")</f>
        <v/>
      </c>
      <c r="BK239" t="str">
        <f>IF(AND(ISNUMBER($AL239),$AL239=1,$V239=0),1,"")</f>
        <v/>
      </c>
      <c r="BL239" t="str">
        <f>IF(AND(ISNUMBER($AM239),$AM239=1,$W239=0),1,"")</f>
        <v/>
      </c>
      <c r="BM239" t="str">
        <f>IF(AND(ISNUMBER($AN239),$AN239=1,$X239=0),1,"")</f>
        <v/>
      </c>
      <c r="BN239" s="16" t="str">
        <f>IF(AND(ISNUMBER($AH239),$AH239=1,$R239=1),1,"")</f>
        <v/>
      </c>
      <c r="BO239" s="16" t="str">
        <f>IF(AND(ISNUMBER($AI239),$AI239=1,$S239=1),1,"")</f>
        <v/>
      </c>
      <c r="BP239" s="16" t="str">
        <f>IF(AND(ISNUMBER($AJ239),$AJ239=1,$T239=1),1,"")</f>
        <v/>
      </c>
      <c r="BQ239" s="16" t="str">
        <f>IF(AND(ISNUMBER($AK239),$AK239=1,$U239=1),1,"")</f>
        <v/>
      </c>
      <c r="BR239" s="16" t="str">
        <f>IF(AND(ISNUMBER($AL239),$AL239=1,$V239=1),1,"")</f>
        <v/>
      </c>
      <c r="BS239" s="16" t="str">
        <f>IF(AND(ISNUMBER($AM239),$AM239=1,$W239=1),1,"")</f>
        <v/>
      </c>
      <c r="BT239" s="16" t="str">
        <f>IF(AND(ISNUMBER($AN239),$AN239=1,$X239=1),1,"")</f>
        <v/>
      </c>
      <c r="BU239" s="35" t="str">
        <f t="shared" si="7"/>
        <v/>
      </c>
    </row>
    <row r="240" spans="1:73" customFormat="1" x14ac:dyDescent="0.2">
      <c r="A240" s="1">
        <v>239</v>
      </c>
      <c r="B240" s="1">
        <v>0</v>
      </c>
      <c r="C240" s="1">
        <v>0</v>
      </c>
      <c r="D240" s="1">
        <v>0</v>
      </c>
      <c r="E240" s="2"/>
      <c r="F240">
        <v>239</v>
      </c>
      <c r="G240" t="s">
        <v>45</v>
      </c>
      <c r="H240" t="s">
        <v>46</v>
      </c>
      <c r="I240">
        <v>27</v>
      </c>
      <c r="J240">
        <v>1</v>
      </c>
      <c r="K240" s="31">
        <v>0</v>
      </c>
      <c r="L240">
        <v>3</v>
      </c>
      <c r="M240">
        <v>27</v>
      </c>
      <c r="N240">
        <v>22</v>
      </c>
      <c r="O240" s="2"/>
      <c r="X240" s="25"/>
      <c r="Y240" t="str">
        <f t="shared" si="6"/>
        <v>https://github.com/bespokejs/bespoke/commit/ea420418bf3f9ac00e2a1578c0f4c8622781ab4b</v>
      </c>
      <c r="Z240" t="s">
        <v>365</v>
      </c>
      <c r="AA240" s="2"/>
      <c r="AR240" s="30" t="s">
        <v>365</v>
      </c>
      <c r="AS240" t="str">
        <f>IF(AND(ISNUMBER($AH240),$AH240=0,$R240=0),1,"")</f>
        <v/>
      </c>
      <c r="AT240" t="str">
        <f>IF(AND(ISNUMBER($AI240),$AI240=0,$S240=0),1,"")</f>
        <v/>
      </c>
      <c r="AU240" t="str">
        <f>IF(AND(ISNUMBER($AJ240),$AJ240=0,$T240=0),1,"")</f>
        <v/>
      </c>
      <c r="AV240" t="str">
        <f>IF(AND(ISNUMBER($AK240),$AK240=0,$U240=0),1,"")</f>
        <v/>
      </c>
      <c r="AW240" t="str">
        <f>IF(AND(ISNUMBER($AL240),$AL240=0,$V240=0),1,"")</f>
        <v/>
      </c>
      <c r="AX240" t="str">
        <f>IF(AND(ISNUMBER($AM240),$AM240=0,$W240=0),1,"")</f>
        <v/>
      </c>
      <c r="AY240" t="str">
        <f>IF(AND(ISNUMBER($AN240),$AN240=0,$X240=0),1,"")</f>
        <v/>
      </c>
      <c r="AZ240" s="1" t="str">
        <f>IF(AND(ISNUMBER($AH240),$AH240=0,$R240=1),1,"")</f>
        <v/>
      </c>
      <c r="BA240" s="1" t="str">
        <f>IF(AND(ISNUMBER($AI240),$AI240=0,$S240=1),1,"")</f>
        <v/>
      </c>
      <c r="BB240" s="1" t="str">
        <f>IF(AND(ISNUMBER($AJ240),$AJ240=0,$T240=1),1,"")</f>
        <v/>
      </c>
      <c r="BC240" s="1" t="str">
        <f>IF(AND(ISNUMBER($AK240),$AK240=0,$U240=1),1,"")</f>
        <v/>
      </c>
      <c r="BD240" s="1" t="str">
        <f>IF(AND(ISNUMBER($AL240),$AL240=0,$V240=1),1,"")</f>
        <v/>
      </c>
      <c r="BE240" s="1" t="str">
        <f>IF(AND(ISNUMBER($AM240),$AM240=0,$W240=1),1,"")</f>
        <v/>
      </c>
      <c r="BF240" s="1" t="str">
        <f>IF(AND(ISNUMBER($AN240),$AN240=0,$X240=1),1,"")</f>
        <v/>
      </c>
      <c r="BG240" t="str">
        <f>IF(AND(ISNUMBER($AH240),$AH240=1,$R240=0),1,"")</f>
        <v/>
      </c>
      <c r="BH240" t="str">
        <f>IF(AND(ISNUMBER($AI240),$AI240=1,$S240=0),1,"")</f>
        <v/>
      </c>
      <c r="BI240" t="str">
        <f>IF(AND(ISNUMBER($AJ240),$AJ240=1,$T240=0),1,"")</f>
        <v/>
      </c>
      <c r="BJ240" t="str">
        <f>IF(AND(ISNUMBER($AK240),$AK240=1,$U240=0),1,"")</f>
        <v/>
      </c>
      <c r="BK240" t="str">
        <f>IF(AND(ISNUMBER($AL240),$AL240=1,$V240=0),1,"")</f>
        <v/>
      </c>
      <c r="BL240" t="str">
        <f>IF(AND(ISNUMBER($AM240),$AM240=1,$W240=0),1,"")</f>
        <v/>
      </c>
      <c r="BM240" t="str">
        <f>IF(AND(ISNUMBER($AN240),$AN240=1,$X240=0),1,"")</f>
        <v/>
      </c>
      <c r="BN240" s="16" t="str">
        <f>IF(AND(ISNUMBER($AH240),$AH240=1,$R240=1),1,"")</f>
        <v/>
      </c>
      <c r="BO240" s="16" t="str">
        <f>IF(AND(ISNUMBER($AI240),$AI240=1,$S240=1),1,"")</f>
        <v/>
      </c>
      <c r="BP240" s="16" t="str">
        <f>IF(AND(ISNUMBER($AJ240),$AJ240=1,$T240=1),1,"")</f>
        <v/>
      </c>
      <c r="BQ240" s="16" t="str">
        <f>IF(AND(ISNUMBER($AK240),$AK240=1,$U240=1),1,"")</f>
        <v/>
      </c>
      <c r="BR240" s="16" t="str">
        <f>IF(AND(ISNUMBER($AL240),$AL240=1,$V240=1),1,"")</f>
        <v/>
      </c>
      <c r="BS240" s="16" t="str">
        <f>IF(AND(ISNUMBER($AM240),$AM240=1,$W240=1),1,"")</f>
        <v/>
      </c>
      <c r="BT240" s="16" t="str">
        <f>IF(AND(ISNUMBER($AN240),$AN240=1,$X240=1),1,"")</f>
        <v/>
      </c>
      <c r="BU240" s="35" t="str">
        <f t="shared" si="7"/>
        <v/>
      </c>
    </row>
    <row r="241" spans="1:73" customFormat="1" x14ac:dyDescent="0.2">
      <c r="A241" s="1">
        <v>240</v>
      </c>
      <c r="B241" s="1">
        <v>1</v>
      </c>
      <c r="C241" s="1">
        <v>0</v>
      </c>
      <c r="D241" s="1">
        <v>1</v>
      </c>
      <c r="E241" s="2"/>
      <c r="F241">
        <v>240</v>
      </c>
      <c r="G241" t="s">
        <v>47</v>
      </c>
      <c r="H241" t="s">
        <v>48</v>
      </c>
      <c r="I241">
        <v>28</v>
      </c>
      <c r="J241">
        <v>1</v>
      </c>
      <c r="K241" s="31">
        <v>0</v>
      </c>
      <c r="L241">
        <v>1</v>
      </c>
      <c r="M241">
        <v>18</v>
      </c>
      <c r="N241">
        <v>4</v>
      </c>
      <c r="O241" s="2"/>
      <c r="R241">
        <v>0</v>
      </c>
      <c r="S241">
        <v>0</v>
      </c>
      <c r="T241">
        <v>0</v>
      </c>
      <c r="U241">
        <v>1</v>
      </c>
      <c r="V241">
        <v>1</v>
      </c>
      <c r="W241">
        <v>3</v>
      </c>
      <c r="X241" s="25">
        <v>0</v>
      </c>
      <c r="Y241" t="str">
        <f t="shared" si="6"/>
        <v>https://github.com/blakehaswell/mongoose-unique-validator/commit/0c639c838c8f0acba71cae00b0e04aed997a9b0b</v>
      </c>
      <c r="Z241" t="s">
        <v>365</v>
      </c>
      <c r="AA241" s="2"/>
      <c r="AH241">
        <v>0</v>
      </c>
      <c r="AI241">
        <v>0</v>
      </c>
      <c r="AJ241">
        <v>0</v>
      </c>
      <c r="AK241">
        <v>1</v>
      </c>
      <c r="AL241">
        <v>1</v>
      </c>
      <c r="AM241">
        <v>3</v>
      </c>
      <c r="AN241">
        <v>0</v>
      </c>
      <c r="AR241" s="30" t="s">
        <v>365</v>
      </c>
      <c r="AS241">
        <f>IF(AND(ISNUMBER($AH241),$AH241=0,$R241=0),1,"")</f>
        <v>1</v>
      </c>
      <c r="AT241">
        <f>IF(AND(ISNUMBER($AI241),$AI241=0,$S241=0),1,"")</f>
        <v>1</v>
      </c>
      <c r="AU241">
        <f>IF(AND(ISNUMBER($AJ241),$AJ241=0,$T241=0),1,"")</f>
        <v>1</v>
      </c>
      <c r="AV241" t="str">
        <f>IF(AND(ISNUMBER($AK241),$AK241=0,$U241=0),1,"")</f>
        <v/>
      </c>
      <c r="AW241" t="str">
        <f>IF(AND(ISNUMBER($AL241),$AL241=0,$V241=0),1,"")</f>
        <v/>
      </c>
      <c r="AX241" t="str">
        <f>IF(AND(ISNUMBER($AM241),$AM241=0,$W241=0),1,"")</f>
        <v/>
      </c>
      <c r="AY241">
        <f>IF(AND(ISNUMBER($AN241),$AN241=0,$X241=0),1,"")</f>
        <v>1</v>
      </c>
      <c r="AZ241" s="1" t="str">
        <f>IF(AND(ISNUMBER($AH241),$AH241=0,$R241=1),1,"")</f>
        <v/>
      </c>
      <c r="BA241" s="1" t="str">
        <f>IF(AND(ISNUMBER($AI241),$AI241=0,$S241=1),1,"")</f>
        <v/>
      </c>
      <c r="BB241" s="1" t="str">
        <f>IF(AND(ISNUMBER($AJ241),$AJ241=0,$T241=1),1,"")</f>
        <v/>
      </c>
      <c r="BC241" s="1" t="str">
        <f>IF(AND(ISNUMBER($AK241),$AK241=0,$U241=1),1,"")</f>
        <v/>
      </c>
      <c r="BD241" s="1" t="str">
        <f>IF(AND(ISNUMBER($AL241),$AL241=0,$V241=1),1,"")</f>
        <v/>
      </c>
      <c r="BE241" s="1" t="str">
        <f>IF(AND(ISNUMBER($AM241),$AM241=0,$W241=1),1,"")</f>
        <v/>
      </c>
      <c r="BF241" s="1" t="str">
        <f>IF(AND(ISNUMBER($AN241),$AN241=0,$X241=1),1,"")</f>
        <v/>
      </c>
      <c r="BG241" t="str">
        <f>IF(AND(ISNUMBER($AH241),$AH241=1,$R241=0),1,"")</f>
        <v/>
      </c>
      <c r="BH241" t="str">
        <f>IF(AND(ISNUMBER($AI241),$AI241=1,$S241=0),1,"")</f>
        <v/>
      </c>
      <c r="BI241" t="str">
        <f>IF(AND(ISNUMBER($AJ241),$AJ241=1,$T241=0),1,"")</f>
        <v/>
      </c>
      <c r="BJ241" t="str">
        <f>IF(AND(ISNUMBER($AK241),$AK241=1,$U241=0),1,"")</f>
        <v/>
      </c>
      <c r="BK241" t="str">
        <f>IF(AND(ISNUMBER($AL241),$AL241=1,$V241=0),1,"")</f>
        <v/>
      </c>
      <c r="BL241" t="str">
        <f>IF(AND(ISNUMBER($AM241),$AM241=1,$W241=0),1,"")</f>
        <v/>
      </c>
      <c r="BM241" t="str">
        <f>IF(AND(ISNUMBER($AN241),$AN241=1,$X241=0),1,"")</f>
        <v/>
      </c>
      <c r="BN241" s="16" t="str">
        <f>IF(AND(ISNUMBER($AH241),$AH241=1,$R241=1),1,"")</f>
        <v/>
      </c>
      <c r="BO241" s="16" t="str">
        <f>IF(AND(ISNUMBER($AI241),$AI241=1,$S241=1),1,"")</f>
        <v/>
      </c>
      <c r="BP241" s="16" t="str">
        <f>IF(AND(ISNUMBER($AJ241),$AJ241=1,$T241=1),1,"")</f>
        <v/>
      </c>
      <c r="BQ241" s="16">
        <f>IF(AND(ISNUMBER($AK241),$AK241=1,$U241=1),1,"")</f>
        <v>1</v>
      </c>
      <c r="BR241" s="16">
        <f>IF(AND(ISNUMBER($AL241),$AL241=1,$V241=1),1,"")</f>
        <v>1</v>
      </c>
      <c r="BS241" s="16" t="str">
        <f>IF(AND(ISNUMBER($AM241),$AM241=1,$W241=1),1,"")</f>
        <v/>
      </c>
      <c r="BT241" s="16" t="str">
        <f>IF(AND(ISNUMBER($AN241),$AN241=1,$X241=1),1,"")</f>
        <v/>
      </c>
      <c r="BU241" s="35">
        <f t="shared" si="7"/>
        <v>6</v>
      </c>
    </row>
    <row r="242" spans="1:73" customFormat="1" x14ac:dyDescent="0.2">
      <c r="A242" s="1">
        <v>241</v>
      </c>
      <c r="B242" s="1">
        <v>0</v>
      </c>
      <c r="C242" s="1">
        <v>0</v>
      </c>
      <c r="D242" s="1">
        <v>0</v>
      </c>
      <c r="E242" s="2"/>
      <c r="F242">
        <v>241</v>
      </c>
      <c r="G242" t="s">
        <v>47</v>
      </c>
      <c r="H242" t="s">
        <v>48</v>
      </c>
      <c r="I242">
        <v>28</v>
      </c>
      <c r="J242">
        <v>1</v>
      </c>
      <c r="K242" s="31">
        <v>0</v>
      </c>
      <c r="L242">
        <v>2</v>
      </c>
      <c r="M242">
        <v>18</v>
      </c>
      <c r="N242">
        <v>13</v>
      </c>
      <c r="O242" s="2"/>
      <c r="X242" s="25"/>
      <c r="Y242" t="str">
        <f t="shared" si="6"/>
        <v>https://github.com/blakehaswell/mongoose-unique-validator/commit/0c639c838c8f0acba71cae00b0e04aed997a9b0b</v>
      </c>
      <c r="Z242" t="s">
        <v>365</v>
      </c>
      <c r="AA242" s="2"/>
      <c r="AR242" s="30" t="s">
        <v>365</v>
      </c>
      <c r="AS242" t="str">
        <f>IF(AND(ISNUMBER($AH242),$AH242=0,$R242=0),1,"")</f>
        <v/>
      </c>
      <c r="AT242" t="str">
        <f>IF(AND(ISNUMBER($AI242),$AI242=0,$S242=0),1,"")</f>
        <v/>
      </c>
      <c r="AU242" t="str">
        <f>IF(AND(ISNUMBER($AJ242),$AJ242=0,$T242=0),1,"")</f>
        <v/>
      </c>
      <c r="AV242" t="str">
        <f>IF(AND(ISNUMBER($AK242),$AK242=0,$U242=0),1,"")</f>
        <v/>
      </c>
      <c r="AW242" t="str">
        <f>IF(AND(ISNUMBER($AL242),$AL242=0,$V242=0),1,"")</f>
        <v/>
      </c>
      <c r="AX242" t="str">
        <f>IF(AND(ISNUMBER($AM242),$AM242=0,$W242=0),1,"")</f>
        <v/>
      </c>
      <c r="AY242" t="str">
        <f>IF(AND(ISNUMBER($AN242),$AN242=0,$X242=0),1,"")</f>
        <v/>
      </c>
      <c r="AZ242" s="1" t="str">
        <f>IF(AND(ISNUMBER($AH242),$AH242=0,$R242=1),1,"")</f>
        <v/>
      </c>
      <c r="BA242" s="1" t="str">
        <f>IF(AND(ISNUMBER($AI242),$AI242=0,$S242=1),1,"")</f>
        <v/>
      </c>
      <c r="BB242" s="1" t="str">
        <f>IF(AND(ISNUMBER($AJ242),$AJ242=0,$T242=1),1,"")</f>
        <v/>
      </c>
      <c r="BC242" s="1" t="str">
        <f>IF(AND(ISNUMBER($AK242),$AK242=0,$U242=1),1,"")</f>
        <v/>
      </c>
      <c r="BD242" s="1" t="str">
        <f>IF(AND(ISNUMBER($AL242),$AL242=0,$V242=1),1,"")</f>
        <v/>
      </c>
      <c r="BE242" s="1" t="str">
        <f>IF(AND(ISNUMBER($AM242),$AM242=0,$W242=1),1,"")</f>
        <v/>
      </c>
      <c r="BF242" s="1" t="str">
        <f>IF(AND(ISNUMBER($AN242),$AN242=0,$X242=1),1,"")</f>
        <v/>
      </c>
      <c r="BG242" t="str">
        <f>IF(AND(ISNUMBER($AH242),$AH242=1,$R242=0),1,"")</f>
        <v/>
      </c>
      <c r="BH242" t="str">
        <f>IF(AND(ISNUMBER($AI242),$AI242=1,$S242=0),1,"")</f>
        <v/>
      </c>
      <c r="BI242" t="str">
        <f>IF(AND(ISNUMBER($AJ242),$AJ242=1,$T242=0),1,"")</f>
        <v/>
      </c>
      <c r="BJ242" t="str">
        <f>IF(AND(ISNUMBER($AK242),$AK242=1,$U242=0),1,"")</f>
        <v/>
      </c>
      <c r="BK242" t="str">
        <f>IF(AND(ISNUMBER($AL242),$AL242=1,$V242=0),1,"")</f>
        <v/>
      </c>
      <c r="BL242" t="str">
        <f>IF(AND(ISNUMBER($AM242),$AM242=1,$W242=0),1,"")</f>
        <v/>
      </c>
      <c r="BM242" t="str">
        <f>IF(AND(ISNUMBER($AN242),$AN242=1,$X242=0),1,"")</f>
        <v/>
      </c>
      <c r="BN242" s="16" t="str">
        <f>IF(AND(ISNUMBER($AH242),$AH242=1,$R242=1),1,"")</f>
        <v/>
      </c>
      <c r="BO242" s="16" t="str">
        <f>IF(AND(ISNUMBER($AI242),$AI242=1,$S242=1),1,"")</f>
        <v/>
      </c>
      <c r="BP242" s="16" t="str">
        <f>IF(AND(ISNUMBER($AJ242),$AJ242=1,$T242=1),1,"")</f>
        <v/>
      </c>
      <c r="BQ242" s="16" t="str">
        <f>IF(AND(ISNUMBER($AK242),$AK242=1,$U242=1),1,"")</f>
        <v/>
      </c>
      <c r="BR242" s="16" t="str">
        <f>IF(AND(ISNUMBER($AL242),$AL242=1,$V242=1),1,"")</f>
        <v/>
      </c>
      <c r="BS242" s="16" t="str">
        <f>IF(AND(ISNUMBER($AM242),$AM242=1,$W242=1),1,"")</f>
        <v/>
      </c>
      <c r="BT242" s="16" t="str">
        <f>IF(AND(ISNUMBER($AN242),$AN242=1,$X242=1),1,"")</f>
        <v/>
      </c>
      <c r="BU242" s="35" t="str">
        <f t="shared" si="7"/>
        <v/>
      </c>
    </row>
    <row r="243" spans="1:73" customFormat="1" x14ac:dyDescent="0.2">
      <c r="A243" s="1">
        <v>242</v>
      </c>
      <c r="B243" s="1">
        <v>0</v>
      </c>
      <c r="C243" s="1">
        <v>0</v>
      </c>
      <c r="D243" s="1">
        <v>0</v>
      </c>
      <c r="E243" s="2"/>
      <c r="F243">
        <v>242</v>
      </c>
      <c r="G243" t="s">
        <v>49</v>
      </c>
      <c r="H243" t="s">
        <v>50</v>
      </c>
      <c r="I243">
        <v>29</v>
      </c>
      <c r="J243">
        <v>1</v>
      </c>
      <c r="K243" s="31">
        <v>0</v>
      </c>
      <c r="L243">
        <v>1</v>
      </c>
      <c r="M243">
        <v>9</v>
      </c>
      <c r="N243">
        <v>4</v>
      </c>
      <c r="O243" s="2"/>
      <c r="X243" s="25"/>
      <c r="Y243" t="str">
        <f t="shared" si="6"/>
        <v>https://github.com/Blizzard/node-rdkafka/commit/5a15a6c19df5e7e5dd1778305df1aeed60bf36b1</v>
      </c>
      <c r="Z243" t="s">
        <v>365</v>
      </c>
      <c r="AA243" s="2"/>
      <c r="AR243" s="30" t="s">
        <v>365</v>
      </c>
      <c r="AS243" t="str">
        <f>IF(AND(ISNUMBER($AH243),$AH243=0,$R243=0),1,"")</f>
        <v/>
      </c>
      <c r="AT243" t="str">
        <f>IF(AND(ISNUMBER($AI243),$AI243=0,$S243=0),1,"")</f>
        <v/>
      </c>
      <c r="AU243" t="str">
        <f>IF(AND(ISNUMBER($AJ243),$AJ243=0,$T243=0),1,"")</f>
        <v/>
      </c>
      <c r="AV243" t="str">
        <f>IF(AND(ISNUMBER($AK243),$AK243=0,$U243=0),1,"")</f>
        <v/>
      </c>
      <c r="AW243" t="str">
        <f>IF(AND(ISNUMBER($AL243),$AL243=0,$V243=0),1,"")</f>
        <v/>
      </c>
      <c r="AX243" t="str">
        <f>IF(AND(ISNUMBER($AM243),$AM243=0,$W243=0),1,"")</f>
        <v/>
      </c>
      <c r="AY243" t="str">
        <f>IF(AND(ISNUMBER($AN243),$AN243=0,$X243=0),1,"")</f>
        <v/>
      </c>
      <c r="AZ243" s="1" t="str">
        <f>IF(AND(ISNUMBER($AH243),$AH243=0,$R243=1),1,"")</f>
        <v/>
      </c>
      <c r="BA243" s="1" t="str">
        <f>IF(AND(ISNUMBER($AI243),$AI243=0,$S243=1),1,"")</f>
        <v/>
      </c>
      <c r="BB243" s="1" t="str">
        <f>IF(AND(ISNUMBER($AJ243),$AJ243=0,$T243=1),1,"")</f>
        <v/>
      </c>
      <c r="BC243" s="1" t="str">
        <f>IF(AND(ISNUMBER($AK243),$AK243=0,$U243=1),1,"")</f>
        <v/>
      </c>
      <c r="BD243" s="1" t="str">
        <f>IF(AND(ISNUMBER($AL243),$AL243=0,$V243=1),1,"")</f>
        <v/>
      </c>
      <c r="BE243" s="1" t="str">
        <f>IF(AND(ISNUMBER($AM243),$AM243=0,$W243=1),1,"")</f>
        <v/>
      </c>
      <c r="BF243" s="1" t="str">
        <f>IF(AND(ISNUMBER($AN243),$AN243=0,$X243=1),1,"")</f>
        <v/>
      </c>
      <c r="BG243" t="str">
        <f>IF(AND(ISNUMBER($AH243),$AH243=1,$R243=0),1,"")</f>
        <v/>
      </c>
      <c r="BH243" t="str">
        <f>IF(AND(ISNUMBER($AI243),$AI243=1,$S243=0),1,"")</f>
        <v/>
      </c>
      <c r="BI243" t="str">
        <f>IF(AND(ISNUMBER($AJ243),$AJ243=1,$T243=0),1,"")</f>
        <v/>
      </c>
      <c r="BJ243" t="str">
        <f>IF(AND(ISNUMBER($AK243),$AK243=1,$U243=0),1,"")</f>
        <v/>
      </c>
      <c r="BK243" t="str">
        <f>IF(AND(ISNUMBER($AL243),$AL243=1,$V243=0),1,"")</f>
        <v/>
      </c>
      <c r="BL243" t="str">
        <f>IF(AND(ISNUMBER($AM243),$AM243=1,$W243=0),1,"")</f>
        <v/>
      </c>
      <c r="BM243" t="str">
        <f>IF(AND(ISNUMBER($AN243),$AN243=1,$X243=0),1,"")</f>
        <v/>
      </c>
      <c r="BN243" s="16" t="str">
        <f>IF(AND(ISNUMBER($AH243),$AH243=1,$R243=1),1,"")</f>
        <v/>
      </c>
      <c r="BO243" s="16" t="str">
        <f>IF(AND(ISNUMBER($AI243),$AI243=1,$S243=1),1,"")</f>
        <v/>
      </c>
      <c r="BP243" s="16" t="str">
        <f>IF(AND(ISNUMBER($AJ243),$AJ243=1,$T243=1),1,"")</f>
        <v/>
      </c>
      <c r="BQ243" s="16" t="str">
        <f>IF(AND(ISNUMBER($AK243),$AK243=1,$U243=1),1,"")</f>
        <v/>
      </c>
      <c r="BR243" s="16" t="str">
        <f>IF(AND(ISNUMBER($AL243),$AL243=1,$V243=1),1,"")</f>
        <v/>
      </c>
      <c r="BS243" s="16" t="str">
        <f>IF(AND(ISNUMBER($AM243),$AM243=1,$W243=1),1,"")</f>
        <v/>
      </c>
      <c r="BT243" s="16" t="str">
        <f>IF(AND(ISNUMBER($AN243),$AN243=1,$X243=1),1,"")</f>
        <v/>
      </c>
      <c r="BU243" s="35" t="str">
        <f t="shared" si="7"/>
        <v/>
      </c>
    </row>
    <row r="244" spans="1:73" customFormat="1" x14ac:dyDescent="0.2">
      <c r="A244" s="1">
        <v>243</v>
      </c>
      <c r="B244" s="1">
        <v>0</v>
      </c>
      <c r="C244" s="1">
        <v>0</v>
      </c>
      <c r="D244" s="1">
        <v>0</v>
      </c>
      <c r="E244" s="2"/>
      <c r="F244">
        <v>243</v>
      </c>
      <c r="G244" t="s">
        <v>51</v>
      </c>
      <c r="H244" t="s">
        <v>52</v>
      </c>
      <c r="I244">
        <v>30</v>
      </c>
      <c r="J244">
        <v>4</v>
      </c>
      <c r="K244" s="31">
        <v>0</v>
      </c>
      <c r="L244">
        <v>1</v>
      </c>
      <c r="M244">
        <v>111</v>
      </c>
      <c r="N244">
        <v>4</v>
      </c>
      <c r="O244" s="2"/>
      <c r="X244" s="25"/>
      <c r="Y244" t="str">
        <f t="shared" si="6"/>
        <v>https://github.com/borodean/postcss-assets/commit/5c67d3b11b4c53d14705fb8ecd6beae4bd289689</v>
      </c>
      <c r="Z244" t="s">
        <v>365</v>
      </c>
      <c r="AA244" s="2"/>
      <c r="AR244" s="30" t="s">
        <v>365</v>
      </c>
      <c r="AS244" t="str">
        <f>IF(AND(ISNUMBER($AH244),$AH244=0,$R244=0),1,"")</f>
        <v/>
      </c>
      <c r="AT244" t="str">
        <f>IF(AND(ISNUMBER($AI244),$AI244=0,$S244=0),1,"")</f>
        <v/>
      </c>
      <c r="AU244" t="str">
        <f>IF(AND(ISNUMBER($AJ244),$AJ244=0,$T244=0),1,"")</f>
        <v/>
      </c>
      <c r="AV244" t="str">
        <f>IF(AND(ISNUMBER($AK244),$AK244=0,$U244=0),1,"")</f>
        <v/>
      </c>
      <c r="AW244" t="str">
        <f>IF(AND(ISNUMBER($AL244),$AL244=0,$V244=0),1,"")</f>
        <v/>
      </c>
      <c r="AX244" t="str">
        <f>IF(AND(ISNUMBER($AM244),$AM244=0,$W244=0),1,"")</f>
        <v/>
      </c>
      <c r="AY244" t="str">
        <f>IF(AND(ISNUMBER($AN244),$AN244=0,$X244=0),1,"")</f>
        <v/>
      </c>
      <c r="AZ244" s="1" t="str">
        <f>IF(AND(ISNUMBER($AH244),$AH244=0,$R244=1),1,"")</f>
        <v/>
      </c>
      <c r="BA244" s="1" t="str">
        <f>IF(AND(ISNUMBER($AI244),$AI244=0,$S244=1),1,"")</f>
        <v/>
      </c>
      <c r="BB244" s="1" t="str">
        <f>IF(AND(ISNUMBER($AJ244),$AJ244=0,$T244=1),1,"")</f>
        <v/>
      </c>
      <c r="BC244" s="1" t="str">
        <f>IF(AND(ISNUMBER($AK244),$AK244=0,$U244=1),1,"")</f>
        <v/>
      </c>
      <c r="BD244" s="1" t="str">
        <f>IF(AND(ISNUMBER($AL244),$AL244=0,$V244=1),1,"")</f>
        <v/>
      </c>
      <c r="BE244" s="1" t="str">
        <f>IF(AND(ISNUMBER($AM244),$AM244=0,$W244=1),1,"")</f>
        <v/>
      </c>
      <c r="BF244" s="1" t="str">
        <f>IF(AND(ISNUMBER($AN244),$AN244=0,$X244=1),1,"")</f>
        <v/>
      </c>
      <c r="BG244" t="str">
        <f>IF(AND(ISNUMBER($AH244),$AH244=1,$R244=0),1,"")</f>
        <v/>
      </c>
      <c r="BH244" t="str">
        <f>IF(AND(ISNUMBER($AI244),$AI244=1,$S244=0),1,"")</f>
        <v/>
      </c>
      <c r="BI244" t="str">
        <f>IF(AND(ISNUMBER($AJ244),$AJ244=1,$T244=0),1,"")</f>
        <v/>
      </c>
      <c r="BJ244" t="str">
        <f>IF(AND(ISNUMBER($AK244),$AK244=1,$U244=0),1,"")</f>
        <v/>
      </c>
      <c r="BK244" t="str">
        <f>IF(AND(ISNUMBER($AL244),$AL244=1,$V244=0),1,"")</f>
        <v/>
      </c>
      <c r="BL244" t="str">
        <f>IF(AND(ISNUMBER($AM244),$AM244=1,$W244=0),1,"")</f>
        <v/>
      </c>
      <c r="BM244" t="str">
        <f>IF(AND(ISNUMBER($AN244),$AN244=1,$X244=0),1,"")</f>
        <v/>
      </c>
      <c r="BN244" s="16" t="str">
        <f>IF(AND(ISNUMBER($AH244),$AH244=1,$R244=1),1,"")</f>
        <v/>
      </c>
      <c r="BO244" s="16" t="str">
        <f>IF(AND(ISNUMBER($AI244),$AI244=1,$S244=1),1,"")</f>
        <v/>
      </c>
      <c r="BP244" s="16" t="str">
        <f>IF(AND(ISNUMBER($AJ244),$AJ244=1,$T244=1),1,"")</f>
        <v/>
      </c>
      <c r="BQ244" s="16" t="str">
        <f>IF(AND(ISNUMBER($AK244),$AK244=1,$U244=1),1,"")</f>
        <v/>
      </c>
      <c r="BR244" s="16" t="str">
        <f>IF(AND(ISNUMBER($AL244),$AL244=1,$V244=1),1,"")</f>
        <v/>
      </c>
      <c r="BS244" s="16" t="str">
        <f>IF(AND(ISNUMBER($AM244),$AM244=1,$W244=1),1,"")</f>
        <v/>
      </c>
      <c r="BT244" s="16" t="str">
        <f>IF(AND(ISNUMBER($AN244),$AN244=1,$X244=1),1,"")</f>
        <v/>
      </c>
      <c r="BU244" s="35" t="str">
        <f t="shared" si="7"/>
        <v/>
      </c>
    </row>
    <row r="245" spans="1:73" customFormat="1" x14ac:dyDescent="0.2">
      <c r="A245" s="1">
        <v>244</v>
      </c>
      <c r="B245" s="1">
        <v>0</v>
      </c>
      <c r="C245" s="1">
        <v>0</v>
      </c>
      <c r="D245" s="1">
        <v>0</v>
      </c>
      <c r="E245" s="2"/>
      <c r="F245">
        <v>244</v>
      </c>
      <c r="G245" t="s">
        <v>51</v>
      </c>
      <c r="H245" t="s">
        <v>52</v>
      </c>
      <c r="I245">
        <v>30</v>
      </c>
      <c r="J245">
        <v>4</v>
      </c>
      <c r="K245" s="31">
        <v>0</v>
      </c>
      <c r="L245">
        <v>2</v>
      </c>
      <c r="M245">
        <v>111</v>
      </c>
      <c r="N245">
        <v>9</v>
      </c>
      <c r="O245" s="2"/>
      <c r="X245" s="25"/>
      <c r="Y245" t="str">
        <f t="shared" si="6"/>
        <v>https://github.com/borodean/postcss-assets/commit/5c67d3b11b4c53d14705fb8ecd6beae4bd289689</v>
      </c>
      <c r="Z245" t="s">
        <v>365</v>
      </c>
      <c r="AA245" s="2"/>
      <c r="AR245" s="30" t="s">
        <v>365</v>
      </c>
      <c r="AS245" t="str">
        <f>IF(AND(ISNUMBER($AH245),$AH245=0,$R245=0),1,"")</f>
        <v/>
      </c>
      <c r="AT245" t="str">
        <f>IF(AND(ISNUMBER($AI245),$AI245=0,$S245=0),1,"")</f>
        <v/>
      </c>
      <c r="AU245" t="str">
        <f>IF(AND(ISNUMBER($AJ245),$AJ245=0,$T245=0),1,"")</f>
        <v/>
      </c>
      <c r="AV245" t="str">
        <f>IF(AND(ISNUMBER($AK245),$AK245=0,$U245=0),1,"")</f>
        <v/>
      </c>
      <c r="AW245" t="str">
        <f>IF(AND(ISNUMBER($AL245),$AL245=0,$V245=0),1,"")</f>
        <v/>
      </c>
      <c r="AX245" t="str">
        <f>IF(AND(ISNUMBER($AM245),$AM245=0,$W245=0),1,"")</f>
        <v/>
      </c>
      <c r="AY245" t="str">
        <f>IF(AND(ISNUMBER($AN245),$AN245=0,$X245=0),1,"")</f>
        <v/>
      </c>
      <c r="AZ245" s="1" t="str">
        <f>IF(AND(ISNUMBER($AH245),$AH245=0,$R245=1),1,"")</f>
        <v/>
      </c>
      <c r="BA245" s="1" t="str">
        <f>IF(AND(ISNUMBER($AI245),$AI245=0,$S245=1),1,"")</f>
        <v/>
      </c>
      <c r="BB245" s="1" t="str">
        <f>IF(AND(ISNUMBER($AJ245),$AJ245=0,$T245=1),1,"")</f>
        <v/>
      </c>
      <c r="BC245" s="1" t="str">
        <f>IF(AND(ISNUMBER($AK245),$AK245=0,$U245=1),1,"")</f>
        <v/>
      </c>
      <c r="BD245" s="1" t="str">
        <f>IF(AND(ISNUMBER($AL245),$AL245=0,$V245=1),1,"")</f>
        <v/>
      </c>
      <c r="BE245" s="1" t="str">
        <f>IF(AND(ISNUMBER($AM245),$AM245=0,$W245=1),1,"")</f>
        <v/>
      </c>
      <c r="BF245" s="1" t="str">
        <f>IF(AND(ISNUMBER($AN245),$AN245=0,$X245=1),1,"")</f>
        <v/>
      </c>
      <c r="BG245" t="str">
        <f>IF(AND(ISNUMBER($AH245),$AH245=1,$R245=0),1,"")</f>
        <v/>
      </c>
      <c r="BH245" t="str">
        <f>IF(AND(ISNUMBER($AI245),$AI245=1,$S245=0),1,"")</f>
        <v/>
      </c>
      <c r="BI245" t="str">
        <f>IF(AND(ISNUMBER($AJ245),$AJ245=1,$T245=0),1,"")</f>
        <v/>
      </c>
      <c r="BJ245" t="str">
        <f>IF(AND(ISNUMBER($AK245),$AK245=1,$U245=0),1,"")</f>
        <v/>
      </c>
      <c r="BK245" t="str">
        <f>IF(AND(ISNUMBER($AL245),$AL245=1,$V245=0),1,"")</f>
        <v/>
      </c>
      <c r="BL245" t="str">
        <f>IF(AND(ISNUMBER($AM245),$AM245=1,$W245=0),1,"")</f>
        <v/>
      </c>
      <c r="BM245" t="str">
        <f>IF(AND(ISNUMBER($AN245),$AN245=1,$X245=0),1,"")</f>
        <v/>
      </c>
      <c r="BN245" s="16" t="str">
        <f>IF(AND(ISNUMBER($AH245),$AH245=1,$R245=1),1,"")</f>
        <v/>
      </c>
      <c r="BO245" s="16" t="str">
        <f>IF(AND(ISNUMBER($AI245),$AI245=1,$S245=1),1,"")</f>
        <v/>
      </c>
      <c r="BP245" s="16" t="str">
        <f>IF(AND(ISNUMBER($AJ245),$AJ245=1,$T245=1),1,"")</f>
        <v/>
      </c>
      <c r="BQ245" s="16" t="str">
        <f>IF(AND(ISNUMBER($AK245),$AK245=1,$U245=1),1,"")</f>
        <v/>
      </c>
      <c r="BR245" s="16" t="str">
        <f>IF(AND(ISNUMBER($AL245),$AL245=1,$V245=1),1,"")</f>
        <v/>
      </c>
      <c r="BS245" s="16" t="str">
        <f>IF(AND(ISNUMBER($AM245),$AM245=1,$W245=1),1,"")</f>
        <v/>
      </c>
      <c r="BT245" s="16" t="str">
        <f>IF(AND(ISNUMBER($AN245),$AN245=1,$X245=1),1,"")</f>
        <v/>
      </c>
      <c r="BU245" s="35" t="str">
        <f t="shared" si="7"/>
        <v/>
      </c>
    </row>
    <row r="246" spans="1:73" customFormat="1" x14ac:dyDescent="0.2">
      <c r="A246" s="1">
        <v>245</v>
      </c>
      <c r="B246" s="1">
        <v>0</v>
      </c>
      <c r="C246" s="1">
        <v>0</v>
      </c>
      <c r="D246" s="1">
        <v>0</v>
      </c>
      <c r="E246" s="2"/>
      <c r="F246">
        <v>245</v>
      </c>
      <c r="G246" t="s">
        <v>51</v>
      </c>
      <c r="H246" t="s">
        <v>52</v>
      </c>
      <c r="I246">
        <v>30</v>
      </c>
      <c r="J246">
        <v>4</v>
      </c>
      <c r="K246" s="31">
        <v>0</v>
      </c>
      <c r="L246">
        <v>3</v>
      </c>
      <c r="M246">
        <v>111</v>
      </c>
      <c r="N246">
        <v>14</v>
      </c>
      <c r="O246" s="2"/>
      <c r="X246" s="25"/>
      <c r="Y246" t="str">
        <f t="shared" si="6"/>
        <v>https://github.com/borodean/postcss-assets/commit/5c67d3b11b4c53d14705fb8ecd6beae4bd289689</v>
      </c>
      <c r="Z246" t="s">
        <v>365</v>
      </c>
      <c r="AA246" s="2"/>
      <c r="AR246" s="30" t="s">
        <v>365</v>
      </c>
      <c r="AS246" t="str">
        <f>IF(AND(ISNUMBER($AH246),$AH246=0,$R246=0),1,"")</f>
        <v/>
      </c>
      <c r="AT246" t="str">
        <f>IF(AND(ISNUMBER($AI246),$AI246=0,$S246=0),1,"")</f>
        <v/>
      </c>
      <c r="AU246" t="str">
        <f>IF(AND(ISNUMBER($AJ246),$AJ246=0,$T246=0),1,"")</f>
        <v/>
      </c>
      <c r="AV246" t="str">
        <f>IF(AND(ISNUMBER($AK246),$AK246=0,$U246=0),1,"")</f>
        <v/>
      </c>
      <c r="AW246" t="str">
        <f>IF(AND(ISNUMBER($AL246),$AL246=0,$V246=0),1,"")</f>
        <v/>
      </c>
      <c r="AX246" t="str">
        <f>IF(AND(ISNUMBER($AM246),$AM246=0,$W246=0),1,"")</f>
        <v/>
      </c>
      <c r="AY246" t="str">
        <f>IF(AND(ISNUMBER($AN246),$AN246=0,$X246=0),1,"")</f>
        <v/>
      </c>
      <c r="AZ246" s="1" t="str">
        <f>IF(AND(ISNUMBER($AH246),$AH246=0,$R246=1),1,"")</f>
        <v/>
      </c>
      <c r="BA246" s="1" t="str">
        <f>IF(AND(ISNUMBER($AI246),$AI246=0,$S246=1),1,"")</f>
        <v/>
      </c>
      <c r="BB246" s="1" t="str">
        <f>IF(AND(ISNUMBER($AJ246),$AJ246=0,$T246=1),1,"")</f>
        <v/>
      </c>
      <c r="BC246" s="1" t="str">
        <f>IF(AND(ISNUMBER($AK246),$AK246=0,$U246=1),1,"")</f>
        <v/>
      </c>
      <c r="BD246" s="1" t="str">
        <f>IF(AND(ISNUMBER($AL246),$AL246=0,$V246=1),1,"")</f>
        <v/>
      </c>
      <c r="BE246" s="1" t="str">
        <f>IF(AND(ISNUMBER($AM246),$AM246=0,$W246=1),1,"")</f>
        <v/>
      </c>
      <c r="BF246" s="1" t="str">
        <f>IF(AND(ISNUMBER($AN246),$AN246=0,$X246=1),1,"")</f>
        <v/>
      </c>
      <c r="BG246" t="str">
        <f>IF(AND(ISNUMBER($AH246),$AH246=1,$R246=0),1,"")</f>
        <v/>
      </c>
      <c r="BH246" t="str">
        <f>IF(AND(ISNUMBER($AI246),$AI246=1,$S246=0),1,"")</f>
        <v/>
      </c>
      <c r="BI246" t="str">
        <f>IF(AND(ISNUMBER($AJ246),$AJ246=1,$T246=0),1,"")</f>
        <v/>
      </c>
      <c r="BJ246" t="str">
        <f>IF(AND(ISNUMBER($AK246),$AK246=1,$U246=0),1,"")</f>
        <v/>
      </c>
      <c r="BK246" t="str">
        <f>IF(AND(ISNUMBER($AL246),$AL246=1,$V246=0),1,"")</f>
        <v/>
      </c>
      <c r="BL246" t="str">
        <f>IF(AND(ISNUMBER($AM246),$AM246=1,$W246=0),1,"")</f>
        <v/>
      </c>
      <c r="BM246" t="str">
        <f>IF(AND(ISNUMBER($AN246),$AN246=1,$X246=0),1,"")</f>
        <v/>
      </c>
      <c r="BN246" s="16" t="str">
        <f>IF(AND(ISNUMBER($AH246),$AH246=1,$R246=1),1,"")</f>
        <v/>
      </c>
      <c r="BO246" s="16" t="str">
        <f>IF(AND(ISNUMBER($AI246),$AI246=1,$S246=1),1,"")</f>
        <v/>
      </c>
      <c r="BP246" s="16" t="str">
        <f>IF(AND(ISNUMBER($AJ246),$AJ246=1,$T246=1),1,"")</f>
        <v/>
      </c>
      <c r="BQ246" s="16" t="str">
        <f>IF(AND(ISNUMBER($AK246),$AK246=1,$U246=1),1,"")</f>
        <v/>
      </c>
      <c r="BR246" s="16" t="str">
        <f>IF(AND(ISNUMBER($AL246),$AL246=1,$V246=1),1,"")</f>
        <v/>
      </c>
      <c r="BS246" s="16" t="str">
        <f>IF(AND(ISNUMBER($AM246),$AM246=1,$W246=1),1,"")</f>
        <v/>
      </c>
      <c r="BT246" s="16" t="str">
        <f>IF(AND(ISNUMBER($AN246),$AN246=1,$X246=1),1,"")</f>
        <v/>
      </c>
      <c r="BU246" s="35" t="str">
        <f t="shared" si="7"/>
        <v/>
      </c>
    </row>
    <row r="247" spans="1:73" customFormat="1" x14ac:dyDescent="0.2">
      <c r="A247" s="1">
        <v>246</v>
      </c>
      <c r="B247" s="1">
        <v>1</v>
      </c>
      <c r="C247" s="1">
        <v>1</v>
      </c>
      <c r="D247" s="1">
        <v>0</v>
      </c>
      <c r="E247" s="2"/>
      <c r="F247">
        <v>246</v>
      </c>
      <c r="G247" t="s">
        <v>51</v>
      </c>
      <c r="H247" t="s">
        <v>52</v>
      </c>
      <c r="I247">
        <v>30</v>
      </c>
      <c r="J247">
        <v>4</v>
      </c>
      <c r="K247" s="31">
        <v>0</v>
      </c>
      <c r="L247">
        <v>4</v>
      </c>
      <c r="M247">
        <v>111</v>
      </c>
      <c r="N247">
        <v>20</v>
      </c>
      <c r="O247" s="2"/>
      <c r="R247">
        <v>1</v>
      </c>
      <c r="S247">
        <v>1</v>
      </c>
      <c r="T247">
        <v>0</v>
      </c>
      <c r="U247">
        <v>1</v>
      </c>
      <c r="V247">
        <v>7</v>
      </c>
      <c r="W247">
        <v>11</v>
      </c>
      <c r="X247" s="25">
        <v>0</v>
      </c>
      <c r="Y247" t="str">
        <f t="shared" si="6"/>
        <v>https://github.com/borodean/postcss-assets/commit/5c67d3b11b4c53d14705fb8ecd6beae4bd289689</v>
      </c>
      <c r="Z247" t="s">
        <v>365</v>
      </c>
      <c r="AA247" s="2"/>
      <c r="AR247" s="30" t="s">
        <v>365</v>
      </c>
      <c r="AS247" t="str">
        <f>IF(AND(ISNUMBER($AH247),$AH247=0,$R247=0),1,"")</f>
        <v/>
      </c>
      <c r="AT247" t="str">
        <f>IF(AND(ISNUMBER($AI247),$AI247=0,$S247=0),1,"")</f>
        <v/>
      </c>
      <c r="AU247" t="str">
        <f>IF(AND(ISNUMBER($AJ247),$AJ247=0,$T247=0),1,"")</f>
        <v/>
      </c>
      <c r="AV247" t="str">
        <f>IF(AND(ISNUMBER($AK247),$AK247=0,$U247=0),1,"")</f>
        <v/>
      </c>
      <c r="AW247" t="str">
        <f>IF(AND(ISNUMBER($AL247),$AL247=0,$V247=0),1,"")</f>
        <v/>
      </c>
      <c r="AX247" t="str">
        <f>IF(AND(ISNUMBER($AM247),$AM247=0,$W247=0),1,"")</f>
        <v/>
      </c>
      <c r="AY247" t="str">
        <f>IF(AND(ISNUMBER($AN247),$AN247=0,$X247=0),1,"")</f>
        <v/>
      </c>
      <c r="AZ247" s="1" t="str">
        <f>IF(AND(ISNUMBER($AH247),$AH247=0,$R247=1),1,"")</f>
        <v/>
      </c>
      <c r="BA247" s="1" t="str">
        <f>IF(AND(ISNUMBER($AI247),$AI247=0,$S247=1),1,"")</f>
        <v/>
      </c>
      <c r="BB247" s="1" t="str">
        <f>IF(AND(ISNUMBER($AJ247),$AJ247=0,$T247=1),1,"")</f>
        <v/>
      </c>
      <c r="BC247" s="1" t="str">
        <f>IF(AND(ISNUMBER($AK247),$AK247=0,$U247=1),1,"")</f>
        <v/>
      </c>
      <c r="BD247" s="1" t="str">
        <f>IF(AND(ISNUMBER($AL247),$AL247=0,$V247=1),1,"")</f>
        <v/>
      </c>
      <c r="BE247" s="1" t="str">
        <f>IF(AND(ISNUMBER($AM247),$AM247=0,$W247=1),1,"")</f>
        <v/>
      </c>
      <c r="BF247" s="1" t="str">
        <f>IF(AND(ISNUMBER($AN247),$AN247=0,$X247=1),1,"")</f>
        <v/>
      </c>
      <c r="BG247" t="str">
        <f>IF(AND(ISNUMBER($AH247),$AH247=1,$R247=0),1,"")</f>
        <v/>
      </c>
      <c r="BH247" t="str">
        <f>IF(AND(ISNUMBER($AI247),$AI247=1,$S247=0),1,"")</f>
        <v/>
      </c>
      <c r="BI247" t="str">
        <f>IF(AND(ISNUMBER($AJ247),$AJ247=1,$T247=0),1,"")</f>
        <v/>
      </c>
      <c r="BJ247" t="str">
        <f>IF(AND(ISNUMBER($AK247),$AK247=1,$U247=0),1,"")</f>
        <v/>
      </c>
      <c r="BK247" t="str">
        <f>IF(AND(ISNUMBER($AL247),$AL247=1,$V247=0),1,"")</f>
        <v/>
      </c>
      <c r="BL247" t="str">
        <f>IF(AND(ISNUMBER($AM247),$AM247=1,$W247=0),1,"")</f>
        <v/>
      </c>
      <c r="BM247" t="str">
        <f>IF(AND(ISNUMBER($AN247),$AN247=1,$X247=0),1,"")</f>
        <v/>
      </c>
      <c r="BN247" s="16" t="str">
        <f>IF(AND(ISNUMBER($AH247),$AH247=1,$R247=1),1,"")</f>
        <v/>
      </c>
      <c r="BO247" s="16" t="str">
        <f>IF(AND(ISNUMBER($AI247),$AI247=1,$S247=1),1,"")</f>
        <v/>
      </c>
      <c r="BP247" s="16" t="str">
        <f>IF(AND(ISNUMBER($AJ247),$AJ247=1,$T247=1),1,"")</f>
        <v/>
      </c>
      <c r="BQ247" s="16" t="str">
        <f>IF(AND(ISNUMBER($AK247),$AK247=1,$U247=1),1,"")</f>
        <v/>
      </c>
      <c r="BR247" s="16" t="str">
        <f>IF(AND(ISNUMBER($AL247),$AL247=1,$V247=1),1,"")</f>
        <v/>
      </c>
      <c r="BS247" s="16" t="str">
        <f>IF(AND(ISNUMBER($AM247),$AM247=1,$W247=1),1,"")</f>
        <v/>
      </c>
      <c r="BT247" s="16" t="str">
        <f>IF(AND(ISNUMBER($AN247),$AN247=1,$X247=1),1,"")</f>
        <v/>
      </c>
      <c r="BU247" s="35" t="str">
        <f t="shared" si="7"/>
        <v/>
      </c>
    </row>
    <row r="248" spans="1:73" customFormat="1" x14ac:dyDescent="0.2">
      <c r="A248" s="1">
        <v>247</v>
      </c>
      <c r="B248" s="1">
        <v>1</v>
      </c>
      <c r="C248" s="1">
        <v>1</v>
      </c>
      <c r="D248" s="1">
        <v>0</v>
      </c>
      <c r="E248" s="2"/>
      <c r="F248">
        <v>247</v>
      </c>
      <c r="G248" t="s">
        <v>51</v>
      </c>
      <c r="H248" t="s">
        <v>52</v>
      </c>
      <c r="I248">
        <v>30</v>
      </c>
      <c r="J248">
        <v>4</v>
      </c>
      <c r="K248" s="31">
        <v>0</v>
      </c>
      <c r="L248">
        <v>5</v>
      </c>
      <c r="M248">
        <v>111</v>
      </c>
      <c r="N248">
        <v>26</v>
      </c>
      <c r="O248" s="2"/>
      <c r="R248">
        <v>1</v>
      </c>
      <c r="S248">
        <v>1</v>
      </c>
      <c r="T248">
        <v>0</v>
      </c>
      <c r="U248">
        <v>1</v>
      </c>
      <c r="V248">
        <v>5</v>
      </c>
      <c r="W248">
        <v>7</v>
      </c>
      <c r="X248" s="25">
        <v>0</v>
      </c>
      <c r="Y248" t="str">
        <f t="shared" si="6"/>
        <v>https://github.com/borodean/postcss-assets/commit/5c67d3b11b4c53d14705fb8ecd6beae4bd289689</v>
      </c>
      <c r="Z248" t="s">
        <v>365</v>
      </c>
      <c r="AA248" s="2"/>
      <c r="AR248" s="30" t="s">
        <v>365</v>
      </c>
      <c r="AS248" t="str">
        <f>IF(AND(ISNUMBER($AH248),$AH248=0,$R248=0),1,"")</f>
        <v/>
      </c>
      <c r="AT248" t="str">
        <f>IF(AND(ISNUMBER($AI248),$AI248=0,$S248=0),1,"")</f>
        <v/>
      </c>
      <c r="AU248" t="str">
        <f>IF(AND(ISNUMBER($AJ248),$AJ248=0,$T248=0),1,"")</f>
        <v/>
      </c>
      <c r="AV248" t="str">
        <f>IF(AND(ISNUMBER($AK248),$AK248=0,$U248=0),1,"")</f>
        <v/>
      </c>
      <c r="AW248" t="str">
        <f>IF(AND(ISNUMBER($AL248),$AL248=0,$V248=0),1,"")</f>
        <v/>
      </c>
      <c r="AX248" t="str">
        <f>IF(AND(ISNUMBER($AM248),$AM248=0,$W248=0),1,"")</f>
        <v/>
      </c>
      <c r="AY248" t="str">
        <f>IF(AND(ISNUMBER($AN248),$AN248=0,$X248=0),1,"")</f>
        <v/>
      </c>
      <c r="AZ248" s="1" t="str">
        <f>IF(AND(ISNUMBER($AH248),$AH248=0,$R248=1),1,"")</f>
        <v/>
      </c>
      <c r="BA248" s="1" t="str">
        <f>IF(AND(ISNUMBER($AI248),$AI248=0,$S248=1),1,"")</f>
        <v/>
      </c>
      <c r="BB248" s="1" t="str">
        <f>IF(AND(ISNUMBER($AJ248),$AJ248=0,$T248=1),1,"")</f>
        <v/>
      </c>
      <c r="BC248" s="1" t="str">
        <f>IF(AND(ISNUMBER($AK248),$AK248=0,$U248=1),1,"")</f>
        <v/>
      </c>
      <c r="BD248" s="1" t="str">
        <f>IF(AND(ISNUMBER($AL248),$AL248=0,$V248=1),1,"")</f>
        <v/>
      </c>
      <c r="BE248" s="1" t="str">
        <f>IF(AND(ISNUMBER($AM248),$AM248=0,$W248=1),1,"")</f>
        <v/>
      </c>
      <c r="BF248" s="1" t="str">
        <f>IF(AND(ISNUMBER($AN248),$AN248=0,$X248=1),1,"")</f>
        <v/>
      </c>
      <c r="BG248" t="str">
        <f>IF(AND(ISNUMBER($AH248),$AH248=1,$R248=0),1,"")</f>
        <v/>
      </c>
      <c r="BH248" t="str">
        <f>IF(AND(ISNUMBER($AI248),$AI248=1,$S248=0),1,"")</f>
        <v/>
      </c>
      <c r="BI248" t="str">
        <f>IF(AND(ISNUMBER($AJ248),$AJ248=1,$T248=0),1,"")</f>
        <v/>
      </c>
      <c r="BJ248" t="str">
        <f>IF(AND(ISNUMBER($AK248),$AK248=1,$U248=0),1,"")</f>
        <v/>
      </c>
      <c r="BK248" t="str">
        <f>IF(AND(ISNUMBER($AL248),$AL248=1,$V248=0),1,"")</f>
        <v/>
      </c>
      <c r="BL248" t="str">
        <f>IF(AND(ISNUMBER($AM248),$AM248=1,$W248=0),1,"")</f>
        <v/>
      </c>
      <c r="BM248" t="str">
        <f>IF(AND(ISNUMBER($AN248),$AN248=1,$X248=0),1,"")</f>
        <v/>
      </c>
      <c r="BN248" s="16" t="str">
        <f>IF(AND(ISNUMBER($AH248),$AH248=1,$R248=1),1,"")</f>
        <v/>
      </c>
      <c r="BO248" s="16" t="str">
        <f>IF(AND(ISNUMBER($AI248),$AI248=1,$S248=1),1,"")</f>
        <v/>
      </c>
      <c r="BP248" s="16" t="str">
        <f>IF(AND(ISNUMBER($AJ248),$AJ248=1,$T248=1),1,"")</f>
        <v/>
      </c>
      <c r="BQ248" s="16" t="str">
        <f>IF(AND(ISNUMBER($AK248),$AK248=1,$U248=1),1,"")</f>
        <v/>
      </c>
      <c r="BR248" s="16" t="str">
        <f>IF(AND(ISNUMBER($AL248),$AL248=1,$V248=1),1,"")</f>
        <v/>
      </c>
      <c r="BS248" s="16" t="str">
        <f>IF(AND(ISNUMBER($AM248),$AM248=1,$W248=1),1,"")</f>
        <v/>
      </c>
      <c r="BT248" s="16" t="str">
        <f>IF(AND(ISNUMBER($AN248),$AN248=1,$X248=1),1,"")</f>
        <v/>
      </c>
      <c r="BU248" s="35" t="str">
        <f t="shared" si="7"/>
        <v/>
      </c>
    </row>
    <row r="249" spans="1:73" customFormat="1" x14ac:dyDescent="0.2">
      <c r="A249" s="1">
        <v>248</v>
      </c>
      <c r="B249" s="1">
        <v>1</v>
      </c>
      <c r="C249" s="1">
        <v>0</v>
      </c>
      <c r="D249" s="1">
        <v>0</v>
      </c>
      <c r="E249" s="2"/>
      <c r="F249">
        <v>248</v>
      </c>
      <c r="G249" t="s">
        <v>51</v>
      </c>
      <c r="H249" t="s">
        <v>52</v>
      </c>
      <c r="I249">
        <v>30</v>
      </c>
      <c r="J249">
        <v>4</v>
      </c>
      <c r="K249" s="31">
        <v>0</v>
      </c>
      <c r="L249">
        <v>6</v>
      </c>
      <c r="M249">
        <v>111</v>
      </c>
      <c r="N249">
        <v>32</v>
      </c>
      <c r="O249" s="2"/>
      <c r="R249">
        <v>1</v>
      </c>
      <c r="S249">
        <v>1</v>
      </c>
      <c r="T249">
        <v>0</v>
      </c>
      <c r="U249">
        <v>1</v>
      </c>
      <c r="V249">
        <v>5</v>
      </c>
      <c r="W249">
        <v>9</v>
      </c>
      <c r="X249" s="25">
        <v>0</v>
      </c>
      <c r="Y249" t="str">
        <f t="shared" si="6"/>
        <v>https://github.com/borodean/postcss-assets/commit/5c67d3b11b4c53d14705fb8ecd6beae4bd289689</v>
      </c>
      <c r="Z249" t="s">
        <v>365</v>
      </c>
      <c r="AA249" s="2"/>
      <c r="AR249" s="30" t="s">
        <v>365</v>
      </c>
      <c r="AS249" t="str">
        <f>IF(AND(ISNUMBER($AH249),$AH249=0,$R249=0),1,"")</f>
        <v/>
      </c>
      <c r="AT249" t="str">
        <f>IF(AND(ISNUMBER($AI249),$AI249=0,$S249=0),1,"")</f>
        <v/>
      </c>
      <c r="AU249" t="str">
        <f>IF(AND(ISNUMBER($AJ249),$AJ249=0,$T249=0),1,"")</f>
        <v/>
      </c>
      <c r="AV249" t="str">
        <f>IF(AND(ISNUMBER($AK249),$AK249=0,$U249=0),1,"")</f>
        <v/>
      </c>
      <c r="AW249" t="str">
        <f>IF(AND(ISNUMBER($AL249),$AL249=0,$V249=0),1,"")</f>
        <v/>
      </c>
      <c r="AX249" t="str">
        <f>IF(AND(ISNUMBER($AM249),$AM249=0,$W249=0),1,"")</f>
        <v/>
      </c>
      <c r="AY249" t="str">
        <f>IF(AND(ISNUMBER($AN249),$AN249=0,$X249=0),1,"")</f>
        <v/>
      </c>
      <c r="AZ249" s="1" t="str">
        <f>IF(AND(ISNUMBER($AH249),$AH249=0,$R249=1),1,"")</f>
        <v/>
      </c>
      <c r="BA249" s="1" t="str">
        <f>IF(AND(ISNUMBER($AI249),$AI249=0,$S249=1),1,"")</f>
        <v/>
      </c>
      <c r="BB249" s="1" t="str">
        <f>IF(AND(ISNUMBER($AJ249),$AJ249=0,$T249=1),1,"")</f>
        <v/>
      </c>
      <c r="BC249" s="1" t="str">
        <f>IF(AND(ISNUMBER($AK249),$AK249=0,$U249=1),1,"")</f>
        <v/>
      </c>
      <c r="BD249" s="1" t="str">
        <f>IF(AND(ISNUMBER($AL249),$AL249=0,$V249=1),1,"")</f>
        <v/>
      </c>
      <c r="BE249" s="1" t="str">
        <f>IF(AND(ISNUMBER($AM249),$AM249=0,$W249=1),1,"")</f>
        <v/>
      </c>
      <c r="BF249" s="1" t="str">
        <f>IF(AND(ISNUMBER($AN249),$AN249=0,$X249=1),1,"")</f>
        <v/>
      </c>
      <c r="BG249" t="str">
        <f>IF(AND(ISNUMBER($AH249),$AH249=1,$R249=0),1,"")</f>
        <v/>
      </c>
      <c r="BH249" t="str">
        <f>IF(AND(ISNUMBER($AI249),$AI249=1,$S249=0),1,"")</f>
        <v/>
      </c>
      <c r="BI249" t="str">
        <f>IF(AND(ISNUMBER($AJ249),$AJ249=1,$T249=0),1,"")</f>
        <v/>
      </c>
      <c r="BJ249" t="str">
        <f>IF(AND(ISNUMBER($AK249),$AK249=1,$U249=0),1,"")</f>
        <v/>
      </c>
      <c r="BK249" t="str">
        <f>IF(AND(ISNUMBER($AL249),$AL249=1,$V249=0),1,"")</f>
        <v/>
      </c>
      <c r="BL249" t="str">
        <f>IF(AND(ISNUMBER($AM249),$AM249=1,$W249=0),1,"")</f>
        <v/>
      </c>
      <c r="BM249" t="str">
        <f>IF(AND(ISNUMBER($AN249),$AN249=1,$X249=0),1,"")</f>
        <v/>
      </c>
      <c r="BN249" s="16" t="str">
        <f>IF(AND(ISNUMBER($AH249),$AH249=1,$R249=1),1,"")</f>
        <v/>
      </c>
      <c r="BO249" s="16" t="str">
        <f>IF(AND(ISNUMBER($AI249),$AI249=1,$S249=1),1,"")</f>
        <v/>
      </c>
      <c r="BP249" s="16" t="str">
        <f>IF(AND(ISNUMBER($AJ249),$AJ249=1,$T249=1),1,"")</f>
        <v/>
      </c>
      <c r="BQ249" s="16" t="str">
        <f>IF(AND(ISNUMBER($AK249),$AK249=1,$U249=1),1,"")</f>
        <v/>
      </c>
      <c r="BR249" s="16" t="str">
        <f>IF(AND(ISNUMBER($AL249),$AL249=1,$V249=1),1,"")</f>
        <v/>
      </c>
      <c r="BS249" s="16" t="str">
        <f>IF(AND(ISNUMBER($AM249),$AM249=1,$W249=1),1,"")</f>
        <v/>
      </c>
      <c r="BT249" s="16" t="str">
        <f>IF(AND(ISNUMBER($AN249),$AN249=1,$X249=1),1,"")</f>
        <v/>
      </c>
      <c r="BU249" s="35" t="str">
        <f t="shared" si="7"/>
        <v/>
      </c>
    </row>
    <row r="250" spans="1:73" customFormat="1" x14ac:dyDescent="0.2">
      <c r="A250" s="1">
        <v>249</v>
      </c>
      <c r="B250" s="1">
        <v>1</v>
      </c>
      <c r="C250" s="1">
        <v>0</v>
      </c>
      <c r="D250" s="1">
        <v>0</v>
      </c>
      <c r="E250" s="2"/>
      <c r="F250">
        <v>249</v>
      </c>
      <c r="G250" t="s">
        <v>51</v>
      </c>
      <c r="H250" t="s">
        <v>52</v>
      </c>
      <c r="I250">
        <v>30</v>
      </c>
      <c r="J250">
        <v>4</v>
      </c>
      <c r="K250" s="31">
        <v>0</v>
      </c>
      <c r="L250">
        <v>7</v>
      </c>
      <c r="M250">
        <v>111</v>
      </c>
      <c r="N250">
        <v>38</v>
      </c>
      <c r="O250" s="2"/>
      <c r="R250">
        <v>0</v>
      </c>
      <c r="S250">
        <v>0</v>
      </c>
      <c r="T250">
        <v>0</v>
      </c>
      <c r="U250">
        <v>1</v>
      </c>
      <c r="V250">
        <v>1</v>
      </c>
      <c r="W250">
        <v>2</v>
      </c>
      <c r="X250" s="25">
        <v>0</v>
      </c>
      <c r="Y250" t="str">
        <f t="shared" si="6"/>
        <v>https://github.com/borodean/postcss-assets/commit/5c67d3b11b4c53d14705fb8ecd6beae4bd289689</v>
      </c>
      <c r="Z250" t="s">
        <v>365</v>
      </c>
      <c r="AA250" s="2"/>
      <c r="AR250" s="30" t="s">
        <v>365</v>
      </c>
      <c r="AS250" t="str">
        <f>IF(AND(ISNUMBER($AH250),$AH250=0,$R250=0),1,"")</f>
        <v/>
      </c>
      <c r="AT250" t="str">
        <f>IF(AND(ISNUMBER($AI250),$AI250=0,$S250=0),1,"")</f>
        <v/>
      </c>
      <c r="AU250" t="str">
        <f>IF(AND(ISNUMBER($AJ250),$AJ250=0,$T250=0),1,"")</f>
        <v/>
      </c>
      <c r="AV250" t="str">
        <f>IF(AND(ISNUMBER($AK250),$AK250=0,$U250=0),1,"")</f>
        <v/>
      </c>
      <c r="AW250" t="str">
        <f>IF(AND(ISNUMBER($AL250),$AL250=0,$V250=0),1,"")</f>
        <v/>
      </c>
      <c r="AX250" t="str">
        <f>IF(AND(ISNUMBER($AM250),$AM250=0,$W250=0),1,"")</f>
        <v/>
      </c>
      <c r="AY250" t="str">
        <f>IF(AND(ISNUMBER($AN250),$AN250=0,$X250=0),1,"")</f>
        <v/>
      </c>
      <c r="AZ250" s="1" t="str">
        <f>IF(AND(ISNUMBER($AH250),$AH250=0,$R250=1),1,"")</f>
        <v/>
      </c>
      <c r="BA250" s="1" t="str">
        <f>IF(AND(ISNUMBER($AI250),$AI250=0,$S250=1),1,"")</f>
        <v/>
      </c>
      <c r="BB250" s="1" t="str">
        <f>IF(AND(ISNUMBER($AJ250),$AJ250=0,$T250=1),1,"")</f>
        <v/>
      </c>
      <c r="BC250" s="1" t="str">
        <f>IF(AND(ISNUMBER($AK250),$AK250=0,$U250=1),1,"")</f>
        <v/>
      </c>
      <c r="BD250" s="1" t="str">
        <f>IF(AND(ISNUMBER($AL250),$AL250=0,$V250=1),1,"")</f>
        <v/>
      </c>
      <c r="BE250" s="1" t="str">
        <f>IF(AND(ISNUMBER($AM250),$AM250=0,$W250=1),1,"")</f>
        <v/>
      </c>
      <c r="BF250" s="1" t="str">
        <f>IF(AND(ISNUMBER($AN250),$AN250=0,$X250=1),1,"")</f>
        <v/>
      </c>
      <c r="BG250" t="str">
        <f>IF(AND(ISNUMBER($AH250),$AH250=1,$R250=0),1,"")</f>
        <v/>
      </c>
      <c r="BH250" t="str">
        <f>IF(AND(ISNUMBER($AI250),$AI250=1,$S250=0),1,"")</f>
        <v/>
      </c>
      <c r="BI250" t="str">
        <f>IF(AND(ISNUMBER($AJ250),$AJ250=1,$T250=0),1,"")</f>
        <v/>
      </c>
      <c r="BJ250" t="str">
        <f>IF(AND(ISNUMBER($AK250),$AK250=1,$U250=0),1,"")</f>
        <v/>
      </c>
      <c r="BK250" t="str">
        <f>IF(AND(ISNUMBER($AL250),$AL250=1,$V250=0),1,"")</f>
        <v/>
      </c>
      <c r="BL250" t="str">
        <f>IF(AND(ISNUMBER($AM250),$AM250=1,$W250=0),1,"")</f>
        <v/>
      </c>
      <c r="BM250" t="str">
        <f>IF(AND(ISNUMBER($AN250),$AN250=1,$X250=0),1,"")</f>
        <v/>
      </c>
      <c r="BN250" s="16" t="str">
        <f>IF(AND(ISNUMBER($AH250),$AH250=1,$R250=1),1,"")</f>
        <v/>
      </c>
      <c r="BO250" s="16" t="str">
        <f>IF(AND(ISNUMBER($AI250),$AI250=1,$S250=1),1,"")</f>
        <v/>
      </c>
      <c r="BP250" s="16" t="str">
        <f>IF(AND(ISNUMBER($AJ250),$AJ250=1,$T250=1),1,"")</f>
        <v/>
      </c>
      <c r="BQ250" s="16" t="str">
        <f>IF(AND(ISNUMBER($AK250),$AK250=1,$U250=1),1,"")</f>
        <v/>
      </c>
      <c r="BR250" s="16" t="str">
        <f>IF(AND(ISNUMBER($AL250),$AL250=1,$V250=1),1,"")</f>
        <v/>
      </c>
      <c r="BS250" s="16" t="str">
        <f>IF(AND(ISNUMBER($AM250),$AM250=1,$W250=1),1,"")</f>
        <v/>
      </c>
      <c r="BT250" s="16" t="str">
        <f>IF(AND(ISNUMBER($AN250),$AN250=1,$X250=1),1,"")</f>
        <v/>
      </c>
      <c r="BU250" s="35" t="str">
        <f t="shared" si="7"/>
        <v/>
      </c>
    </row>
    <row r="251" spans="1:73" customFormat="1" x14ac:dyDescent="0.2">
      <c r="A251" s="1">
        <v>250</v>
      </c>
      <c r="B251" s="1">
        <v>1</v>
      </c>
      <c r="C251" s="1">
        <v>1</v>
      </c>
      <c r="D251" s="1">
        <v>0</v>
      </c>
      <c r="E251" s="2"/>
      <c r="F251">
        <v>250</v>
      </c>
      <c r="G251" t="s">
        <v>51</v>
      </c>
      <c r="H251" t="s">
        <v>52</v>
      </c>
      <c r="I251">
        <v>30</v>
      </c>
      <c r="J251">
        <v>4</v>
      </c>
      <c r="K251" s="31">
        <v>0</v>
      </c>
      <c r="L251">
        <v>8</v>
      </c>
      <c r="M251">
        <v>111</v>
      </c>
      <c r="N251">
        <v>44</v>
      </c>
      <c r="O251" s="2"/>
      <c r="R251">
        <v>0</v>
      </c>
      <c r="S251">
        <v>0</v>
      </c>
      <c r="T251">
        <v>0</v>
      </c>
      <c r="U251">
        <v>1</v>
      </c>
      <c r="V251">
        <v>1</v>
      </c>
      <c r="W251">
        <v>2</v>
      </c>
      <c r="X251" s="25">
        <v>0</v>
      </c>
      <c r="Y251" t="str">
        <f t="shared" si="6"/>
        <v>https://github.com/borodean/postcss-assets/commit/5c67d3b11b4c53d14705fb8ecd6beae4bd289689</v>
      </c>
      <c r="Z251" t="s">
        <v>365</v>
      </c>
      <c r="AA251" s="2"/>
      <c r="AR251" s="30" t="s">
        <v>365</v>
      </c>
      <c r="AS251" t="str">
        <f>IF(AND(ISNUMBER($AH251),$AH251=0,$R251=0),1,"")</f>
        <v/>
      </c>
      <c r="AT251" t="str">
        <f>IF(AND(ISNUMBER($AI251),$AI251=0,$S251=0),1,"")</f>
        <v/>
      </c>
      <c r="AU251" t="str">
        <f>IF(AND(ISNUMBER($AJ251),$AJ251=0,$T251=0),1,"")</f>
        <v/>
      </c>
      <c r="AV251" t="str">
        <f>IF(AND(ISNUMBER($AK251),$AK251=0,$U251=0),1,"")</f>
        <v/>
      </c>
      <c r="AW251" t="str">
        <f>IF(AND(ISNUMBER($AL251),$AL251=0,$V251=0),1,"")</f>
        <v/>
      </c>
      <c r="AX251" t="str">
        <f>IF(AND(ISNUMBER($AM251),$AM251=0,$W251=0),1,"")</f>
        <v/>
      </c>
      <c r="AY251" t="str">
        <f>IF(AND(ISNUMBER($AN251),$AN251=0,$X251=0),1,"")</f>
        <v/>
      </c>
      <c r="AZ251" s="1" t="str">
        <f>IF(AND(ISNUMBER($AH251),$AH251=0,$R251=1),1,"")</f>
        <v/>
      </c>
      <c r="BA251" s="1" t="str">
        <f>IF(AND(ISNUMBER($AI251),$AI251=0,$S251=1),1,"")</f>
        <v/>
      </c>
      <c r="BB251" s="1" t="str">
        <f>IF(AND(ISNUMBER($AJ251),$AJ251=0,$T251=1),1,"")</f>
        <v/>
      </c>
      <c r="BC251" s="1" t="str">
        <f>IF(AND(ISNUMBER($AK251),$AK251=0,$U251=1),1,"")</f>
        <v/>
      </c>
      <c r="BD251" s="1" t="str">
        <f>IF(AND(ISNUMBER($AL251),$AL251=0,$V251=1),1,"")</f>
        <v/>
      </c>
      <c r="BE251" s="1" t="str">
        <f>IF(AND(ISNUMBER($AM251),$AM251=0,$W251=1),1,"")</f>
        <v/>
      </c>
      <c r="BF251" s="1" t="str">
        <f>IF(AND(ISNUMBER($AN251),$AN251=0,$X251=1),1,"")</f>
        <v/>
      </c>
      <c r="BG251" t="str">
        <f>IF(AND(ISNUMBER($AH251),$AH251=1,$R251=0),1,"")</f>
        <v/>
      </c>
      <c r="BH251" t="str">
        <f>IF(AND(ISNUMBER($AI251),$AI251=1,$S251=0),1,"")</f>
        <v/>
      </c>
      <c r="BI251" t="str">
        <f>IF(AND(ISNUMBER($AJ251),$AJ251=1,$T251=0),1,"")</f>
        <v/>
      </c>
      <c r="BJ251" t="str">
        <f>IF(AND(ISNUMBER($AK251),$AK251=1,$U251=0),1,"")</f>
        <v/>
      </c>
      <c r="BK251" t="str">
        <f>IF(AND(ISNUMBER($AL251),$AL251=1,$V251=0),1,"")</f>
        <v/>
      </c>
      <c r="BL251" t="str">
        <f>IF(AND(ISNUMBER($AM251),$AM251=1,$W251=0),1,"")</f>
        <v/>
      </c>
      <c r="BM251" t="str">
        <f>IF(AND(ISNUMBER($AN251),$AN251=1,$X251=0),1,"")</f>
        <v/>
      </c>
      <c r="BN251" s="16" t="str">
        <f>IF(AND(ISNUMBER($AH251),$AH251=1,$R251=1),1,"")</f>
        <v/>
      </c>
      <c r="BO251" s="16" t="str">
        <f>IF(AND(ISNUMBER($AI251),$AI251=1,$S251=1),1,"")</f>
        <v/>
      </c>
      <c r="BP251" s="16" t="str">
        <f>IF(AND(ISNUMBER($AJ251),$AJ251=1,$T251=1),1,"")</f>
        <v/>
      </c>
      <c r="BQ251" s="16" t="str">
        <f>IF(AND(ISNUMBER($AK251),$AK251=1,$U251=1),1,"")</f>
        <v/>
      </c>
      <c r="BR251" s="16" t="str">
        <f>IF(AND(ISNUMBER($AL251),$AL251=1,$V251=1),1,"")</f>
        <v/>
      </c>
      <c r="BS251" s="16" t="str">
        <f>IF(AND(ISNUMBER($AM251),$AM251=1,$W251=1),1,"")</f>
        <v/>
      </c>
      <c r="BT251" s="16" t="str">
        <f>IF(AND(ISNUMBER($AN251),$AN251=1,$X251=1),1,"")</f>
        <v/>
      </c>
      <c r="BU251" s="35" t="str">
        <f t="shared" si="7"/>
        <v/>
      </c>
    </row>
    <row r="252" spans="1:73" customFormat="1" x14ac:dyDescent="0.2">
      <c r="A252" s="1">
        <v>251</v>
      </c>
      <c r="B252" s="1">
        <v>0</v>
      </c>
      <c r="C252" s="1">
        <v>0</v>
      </c>
      <c r="D252" s="1">
        <v>0</v>
      </c>
      <c r="E252" s="2"/>
      <c r="F252">
        <v>251</v>
      </c>
      <c r="G252" t="s">
        <v>51</v>
      </c>
      <c r="H252" t="s">
        <v>52</v>
      </c>
      <c r="I252">
        <v>30</v>
      </c>
      <c r="J252">
        <v>4</v>
      </c>
      <c r="K252" s="31">
        <v>0</v>
      </c>
      <c r="L252">
        <v>9</v>
      </c>
      <c r="M252">
        <v>111</v>
      </c>
      <c r="N252">
        <v>50</v>
      </c>
      <c r="O252" s="2"/>
      <c r="X252" s="25"/>
      <c r="Y252" t="str">
        <f t="shared" si="6"/>
        <v>https://github.com/borodean/postcss-assets/commit/5c67d3b11b4c53d14705fb8ecd6beae4bd289689</v>
      </c>
      <c r="Z252" t="s">
        <v>365</v>
      </c>
      <c r="AA252" s="2"/>
      <c r="AR252" s="30" t="s">
        <v>365</v>
      </c>
      <c r="AS252" t="str">
        <f>IF(AND(ISNUMBER($AH252),$AH252=0,$R252=0),1,"")</f>
        <v/>
      </c>
      <c r="AT252" t="str">
        <f>IF(AND(ISNUMBER($AI252),$AI252=0,$S252=0),1,"")</f>
        <v/>
      </c>
      <c r="AU252" t="str">
        <f>IF(AND(ISNUMBER($AJ252),$AJ252=0,$T252=0),1,"")</f>
        <v/>
      </c>
      <c r="AV252" t="str">
        <f>IF(AND(ISNUMBER($AK252),$AK252=0,$U252=0),1,"")</f>
        <v/>
      </c>
      <c r="AW252" t="str">
        <f>IF(AND(ISNUMBER($AL252),$AL252=0,$V252=0),1,"")</f>
        <v/>
      </c>
      <c r="AX252" t="str">
        <f>IF(AND(ISNUMBER($AM252),$AM252=0,$W252=0),1,"")</f>
        <v/>
      </c>
      <c r="AY252" t="str">
        <f>IF(AND(ISNUMBER($AN252),$AN252=0,$X252=0),1,"")</f>
        <v/>
      </c>
      <c r="AZ252" s="1" t="str">
        <f>IF(AND(ISNUMBER($AH252),$AH252=0,$R252=1),1,"")</f>
        <v/>
      </c>
      <c r="BA252" s="1" t="str">
        <f>IF(AND(ISNUMBER($AI252),$AI252=0,$S252=1),1,"")</f>
        <v/>
      </c>
      <c r="BB252" s="1" t="str">
        <f>IF(AND(ISNUMBER($AJ252),$AJ252=0,$T252=1),1,"")</f>
        <v/>
      </c>
      <c r="BC252" s="1" t="str">
        <f>IF(AND(ISNUMBER($AK252),$AK252=0,$U252=1),1,"")</f>
        <v/>
      </c>
      <c r="BD252" s="1" t="str">
        <f>IF(AND(ISNUMBER($AL252),$AL252=0,$V252=1),1,"")</f>
        <v/>
      </c>
      <c r="BE252" s="1" t="str">
        <f>IF(AND(ISNUMBER($AM252),$AM252=0,$W252=1),1,"")</f>
        <v/>
      </c>
      <c r="BF252" s="1" t="str">
        <f>IF(AND(ISNUMBER($AN252),$AN252=0,$X252=1),1,"")</f>
        <v/>
      </c>
      <c r="BG252" t="str">
        <f>IF(AND(ISNUMBER($AH252),$AH252=1,$R252=0),1,"")</f>
        <v/>
      </c>
      <c r="BH252" t="str">
        <f>IF(AND(ISNUMBER($AI252),$AI252=1,$S252=0),1,"")</f>
        <v/>
      </c>
      <c r="BI252" t="str">
        <f>IF(AND(ISNUMBER($AJ252),$AJ252=1,$T252=0),1,"")</f>
        <v/>
      </c>
      <c r="BJ252" t="str">
        <f>IF(AND(ISNUMBER($AK252),$AK252=1,$U252=0),1,"")</f>
        <v/>
      </c>
      <c r="BK252" t="str">
        <f>IF(AND(ISNUMBER($AL252),$AL252=1,$V252=0),1,"")</f>
        <v/>
      </c>
      <c r="BL252" t="str">
        <f>IF(AND(ISNUMBER($AM252),$AM252=1,$W252=0),1,"")</f>
        <v/>
      </c>
      <c r="BM252" t="str">
        <f>IF(AND(ISNUMBER($AN252),$AN252=1,$X252=0),1,"")</f>
        <v/>
      </c>
      <c r="BN252" s="16" t="str">
        <f>IF(AND(ISNUMBER($AH252),$AH252=1,$R252=1),1,"")</f>
        <v/>
      </c>
      <c r="BO252" s="16" t="str">
        <f>IF(AND(ISNUMBER($AI252),$AI252=1,$S252=1),1,"")</f>
        <v/>
      </c>
      <c r="BP252" s="16" t="str">
        <f>IF(AND(ISNUMBER($AJ252),$AJ252=1,$T252=1),1,"")</f>
        <v/>
      </c>
      <c r="BQ252" s="16" t="str">
        <f>IF(AND(ISNUMBER($AK252),$AK252=1,$U252=1),1,"")</f>
        <v/>
      </c>
      <c r="BR252" s="16" t="str">
        <f>IF(AND(ISNUMBER($AL252),$AL252=1,$V252=1),1,"")</f>
        <v/>
      </c>
      <c r="BS252" s="16" t="str">
        <f>IF(AND(ISNUMBER($AM252),$AM252=1,$W252=1),1,"")</f>
        <v/>
      </c>
      <c r="BT252" s="16" t="str">
        <f>IF(AND(ISNUMBER($AN252),$AN252=1,$X252=1),1,"")</f>
        <v/>
      </c>
      <c r="BU252" s="35" t="str">
        <f t="shared" si="7"/>
        <v/>
      </c>
    </row>
    <row r="253" spans="1:73" customFormat="1" x14ac:dyDescent="0.2">
      <c r="A253" s="1">
        <v>252</v>
      </c>
      <c r="B253" s="1">
        <v>0</v>
      </c>
      <c r="C253" s="1">
        <v>0</v>
      </c>
      <c r="D253" s="1">
        <v>0</v>
      </c>
      <c r="E253" s="2"/>
      <c r="F253">
        <v>252</v>
      </c>
      <c r="G253" t="s">
        <v>51</v>
      </c>
      <c r="H253" t="s">
        <v>52</v>
      </c>
      <c r="I253">
        <v>30</v>
      </c>
      <c r="J253">
        <v>4</v>
      </c>
      <c r="K253" s="31">
        <v>0</v>
      </c>
      <c r="L253">
        <v>10</v>
      </c>
      <c r="M253">
        <v>111</v>
      </c>
      <c r="N253">
        <v>56</v>
      </c>
      <c r="O253" s="2"/>
      <c r="X253" s="25"/>
      <c r="Y253" t="str">
        <f t="shared" si="6"/>
        <v>https://github.com/borodean/postcss-assets/commit/5c67d3b11b4c53d14705fb8ecd6beae4bd289689</v>
      </c>
      <c r="Z253" t="s">
        <v>365</v>
      </c>
      <c r="AA253" s="2"/>
      <c r="AR253" s="30" t="s">
        <v>365</v>
      </c>
      <c r="AS253" t="str">
        <f>IF(AND(ISNUMBER($AH253),$AH253=0,$R253=0),1,"")</f>
        <v/>
      </c>
      <c r="AT253" t="str">
        <f>IF(AND(ISNUMBER($AI253),$AI253=0,$S253=0),1,"")</f>
        <v/>
      </c>
      <c r="AU253" t="str">
        <f>IF(AND(ISNUMBER($AJ253),$AJ253=0,$T253=0),1,"")</f>
        <v/>
      </c>
      <c r="AV253" t="str">
        <f>IF(AND(ISNUMBER($AK253),$AK253=0,$U253=0),1,"")</f>
        <v/>
      </c>
      <c r="AW253" t="str">
        <f>IF(AND(ISNUMBER($AL253),$AL253=0,$V253=0),1,"")</f>
        <v/>
      </c>
      <c r="AX253" t="str">
        <f>IF(AND(ISNUMBER($AM253),$AM253=0,$W253=0),1,"")</f>
        <v/>
      </c>
      <c r="AY253" t="str">
        <f>IF(AND(ISNUMBER($AN253),$AN253=0,$X253=0),1,"")</f>
        <v/>
      </c>
      <c r="AZ253" s="1" t="str">
        <f>IF(AND(ISNUMBER($AH253),$AH253=0,$R253=1),1,"")</f>
        <v/>
      </c>
      <c r="BA253" s="1" t="str">
        <f>IF(AND(ISNUMBER($AI253),$AI253=0,$S253=1),1,"")</f>
        <v/>
      </c>
      <c r="BB253" s="1" t="str">
        <f>IF(AND(ISNUMBER($AJ253),$AJ253=0,$T253=1),1,"")</f>
        <v/>
      </c>
      <c r="BC253" s="1" t="str">
        <f>IF(AND(ISNUMBER($AK253),$AK253=0,$U253=1),1,"")</f>
        <v/>
      </c>
      <c r="BD253" s="1" t="str">
        <f>IF(AND(ISNUMBER($AL253),$AL253=0,$V253=1),1,"")</f>
        <v/>
      </c>
      <c r="BE253" s="1" t="str">
        <f>IF(AND(ISNUMBER($AM253),$AM253=0,$W253=1),1,"")</f>
        <v/>
      </c>
      <c r="BF253" s="1" t="str">
        <f>IF(AND(ISNUMBER($AN253),$AN253=0,$X253=1),1,"")</f>
        <v/>
      </c>
      <c r="BG253" t="str">
        <f>IF(AND(ISNUMBER($AH253),$AH253=1,$R253=0),1,"")</f>
        <v/>
      </c>
      <c r="BH253" t="str">
        <f>IF(AND(ISNUMBER($AI253),$AI253=1,$S253=0),1,"")</f>
        <v/>
      </c>
      <c r="BI253" t="str">
        <f>IF(AND(ISNUMBER($AJ253),$AJ253=1,$T253=0),1,"")</f>
        <v/>
      </c>
      <c r="BJ253" t="str">
        <f>IF(AND(ISNUMBER($AK253),$AK253=1,$U253=0),1,"")</f>
        <v/>
      </c>
      <c r="BK253" t="str">
        <f>IF(AND(ISNUMBER($AL253),$AL253=1,$V253=0),1,"")</f>
        <v/>
      </c>
      <c r="BL253" t="str">
        <f>IF(AND(ISNUMBER($AM253),$AM253=1,$W253=0),1,"")</f>
        <v/>
      </c>
      <c r="BM253" t="str">
        <f>IF(AND(ISNUMBER($AN253),$AN253=1,$X253=0),1,"")</f>
        <v/>
      </c>
      <c r="BN253" s="16" t="str">
        <f>IF(AND(ISNUMBER($AH253),$AH253=1,$R253=1),1,"")</f>
        <v/>
      </c>
      <c r="BO253" s="16" t="str">
        <f>IF(AND(ISNUMBER($AI253),$AI253=1,$S253=1),1,"")</f>
        <v/>
      </c>
      <c r="BP253" s="16" t="str">
        <f>IF(AND(ISNUMBER($AJ253),$AJ253=1,$T253=1),1,"")</f>
        <v/>
      </c>
      <c r="BQ253" s="16" t="str">
        <f>IF(AND(ISNUMBER($AK253),$AK253=1,$U253=1),1,"")</f>
        <v/>
      </c>
      <c r="BR253" s="16" t="str">
        <f>IF(AND(ISNUMBER($AL253),$AL253=1,$V253=1),1,"")</f>
        <v/>
      </c>
      <c r="BS253" s="16" t="str">
        <f>IF(AND(ISNUMBER($AM253),$AM253=1,$W253=1),1,"")</f>
        <v/>
      </c>
      <c r="BT253" s="16" t="str">
        <f>IF(AND(ISNUMBER($AN253),$AN253=1,$X253=1),1,"")</f>
        <v/>
      </c>
      <c r="BU253" s="35" t="str">
        <f t="shared" si="7"/>
        <v/>
      </c>
    </row>
    <row r="254" spans="1:73" customFormat="1" x14ac:dyDescent="0.2">
      <c r="A254" s="1">
        <v>253</v>
      </c>
      <c r="B254" s="1">
        <v>0</v>
      </c>
      <c r="C254" s="1">
        <v>0</v>
      </c>
      <c r="D254" s="1">
        <v>0</v>
      </c>
      <c r="E254" s="2"/>
      <c r="F254">
        <v>253</v>
      </c>
      <c r="G254" t="s">
        <v>51</v>
      </c>
      <c r="H254" t="s">
        <v>52</v>
      </c>
      <c r="I254">
        <v>30</v>
      </c>
      <c r="J254">
        <v>4</v>
      </c>
      <c r="K254" s="31">
        <v>0</v>
      </c>
      <c r="L254">
        <v>12</v>
      </c>
      <c r="M254">
        <v>111</v>
      </c>
      <c r="N254">
        <v>78</v>
      </c>
      <c r="O254" s="2"/>
      <c r="X254" s="25"/>
      <c r="Y254" t="str">
        <f t="shared" si="6"/>
        <v>https://github.com/borodean/postcss-assets/commit/5c67d3b11b4c53d14705fb8ecd6beae4bd289689</v>
      </c>
      <c r="Z254" t="s">
        <v>365</v>
      </c>
      <c r="AA254" s="2"/>
      <c r="AR254" s="30" t="s">
        <v>365</v>
      </c>
      <c r="AS254" t="str">
        <f>IF(AND(ISNUMBER($AH254),$AH254=0,$R254=0),1,"")</f>
        <v/>
      </c>
      <c r="AT254" t="str">
        <f>IF(AND(ISNUMBER($AI254),$AI254=0,$S254=0),1,"")</f>
        <v/>
      </c>
      <c r="AU254" t="str">
        <f>IF(AND(ISNUMBER($AJ254),$AJ254=0,$T254=0),1,"")</f>
        <v/>
      </c>
      <c r="AV254" t="str">
        <f>IF(AND(ISNUMBER($AK254),$AK254=0,$U254=0),1,"")</f>
        <v/>
      </c>
      <c r="AW254" t="str">
        <f>IF(AND(ISNUMBER($AL254),$AL254=0,$V254=0),1,"")</f>
        <v/>
      </c>
      <c r="AX254" t="str">
        <f>IF(AND(ISNUMBER($AM254),$AM254=0,$W254=0),1,"")</f>
        <v/>
      </c>
      <c r="AY254" t="str">
        <f>IF(AND(ISNUMBER($AN254),$AN254=0,$X254=0),1,"")</f>
        <v/>
      </c>
      <c r="AZ254" s="1" t="str">
        <f>IF(AND(ISNUMBER($AH254),$AH254=0,$R254=1),1,"")</f>
        <v/>
      </c>
      <c r="BA254" s="1" t="str">
        <f>IF(AND(ISNUMBER($AI254),$AI254=0,$S254=1),1,"")</f>
        <v/>
      </c>
      <c r="BB254" s="1" t="str">
        <f>IF(AND(ISNUMBER($AJ254),$AJ254=0,$T254=1),1,"")</f>
        <v/>
      </c>
      <c r="BC254" s="1" t="str">
        <f>IF(AND(ISNUMBER($AK254),$AK254=0,$U254=1),1,"")</f>
        <v/>
      </c>
      <c r="BD254" s="1" t="str">
        <f>IF(AND(ISNUMBER($AL254),$AL254=0,$V254=1),1,"")</f>
        <v/>
      </c>
      <c r="BE254" s="1" t="str">
        <f>IF(AND(ISNUMBER($AM254),$AM254=0,$W254=1),1,"")</f>
        <v/>
      </c>
      <c r="BF254" s="1" t="str">
        <f>IF(AND(ISNUMBER($AN254),$AN254=0,$X254=1),1,"")</f>
        <v/>
      </c>
      <c r="BG254" t="str">
        <f>IF(AND(ISNUMBER($AH254),$AH254=1,$R254=0),1,"")</f>
        <v/>
      </c>
      <c r="BH254" t="str">
        <f>IF(AND(ISNUMBER($AI254),$AI254=1,$S254=0),1,"")</f>
        <v/>
      </c>
      <c r="BI254" t="str">
        <f>IF(AND(ISNUMBER($AJ254),$AJ254=1,$T254=0),1,"")</f>
        <v/>
      </c>
      <c r="BJ254" t="str">
        <f>IF(AND(ISNUMBER($AK254),$AK254=1,$U254=0),1,"")</f>
        <v/>
      </c>
      <c r="BK254" t="str">
        <f>IF(AND(ISNUMBER($AL254),$AL254=1,$V254=0),1,"")</f>
        <v/>
      </c>
      <c r="BL254" t="str">
        <f>IF(AND(ISNUMBER($AM254),$AM254=1,$W254=0),1,"")</f>
        <v/>
      </c>
      <c r="BM254" t="str">
        <f>IF(AND(ISNUMBER($AN254),$AN254=1,$X254=0),1,"")</f>
        <v/>
      </c>
      <c r="BN254" s="16" t="str">
        <f>IF(AND(ISNUMBER($AH254),$AH254=1,$R254=1),1,"")</f>
        <v/>
      </c>
      <c r="BO254" s="16" t="str">
        <f>IF(AND(ISNUMBER($AI254),$AI254=1,$S254=1),1,"")</f>
        <v/>
      </c>
      <c r="BP254" s="16" t="str">
        <f>IF(AND(ISNUMBER($AJ254),$AJ254=1,$T254=1),1,"")</f>
        <v/>
      </c>
      <c r="BQ254" s="16" t="str">
        <f>IF(AND(ISNUMBER($AK254),$AK254=1,$U254=1),1,"")</f>
        <v/>
      </c>
      <c r="BR254" s="16" t="str">
        <f>IF(AND(ISNUMBER($AL254),$AL254=1,$V254=1),1,"")</f>
        <v/>
      </c>
      <c r="BS254" s="16" t="str">
        <f>IF(AND(ISNUMBER($AM254),$AM254=1,$W254=1),1,"")</f>
        <v/>
      </c>
      <c r="BT254" s="16" t="str">
        <f>IF(AND(ISNUMBER($AN254),$AN254=1,$X254=1),1,"")</f>
        <v/>
      </c>
      <c r="BU254" s="35" t="str">
        <f t="shared" si="7"/>
        <v/>
      </c>
    </row>
    <row r="255" spans="1:73" customFormat="1" x14ac:dyDescent="0.2">
      <c r="A255" s="1">
        <v>254</v>
      </c>
      <c r="B255" s="1">
        <v>0</v>
      </c>
      <c r="C255" s="1">
        <v>0</v>
      </c>
      <c r="D255" s="1">
        <v>0</v>
      </c>
      <c r="E255" s="2"/>
      <c r="F255">
        <v>254</v>
      </c>
      <c r="G255" t="s">
        <v>51</v>
      </c>
      <c r="H255" t="s">
        <v>52</v>
      </c>
      <c r="I255">
        <v>30</v>
      </c>
      <c r="J255">
        <v>4</v>
      </c>
      <c r="K255" s="31">
        <v>0</v>
      </c>
      <c r="L255">
        <v>13</v>
      </c>
      <c r="M255">
        <v>111</v>
      </c>
      <c r="N255">
        <v>88</v>
      </c>
      <c r="O255" s="2"/>
      <c r="X255" s="25"/>
      <c r="Y255" t="str">
        <f t="shared" si="6"/>
        <v>https://github.com/borodean/postcss-assets/commit/5c67d3b11b4c53d14705fb8ecd6beae4bd289689</v>
      </c>
      <c r="Z255" t="s">
        <v>365</v>
      </c>
      <c r="AA255" s="2"/>
      <c r="AR255" s="30" t="s">
        <v>365</v>
      </c>
      <c r="AS255" t="str">
        <f>IF(AND(ISNUMBER($AH255),$AH255=0,$R255=0),1,"")</f>
        <v/>
      </c>
      <c r="AT255" t="str">
        <f>IF(AND(ISNUMBER($AI255),$AI255=0,$S255=0),1,"")</f>
        <v/>
      </c>
      <c r="AU255" t="str">
        <f>IF(AND(ISNUMBER($AJ255),$AJ255=0,$T255=0),1,"")</f>
        <v/>
      </c>
      <c r="AV255" t="str">
        <f>IF(AND(ISNUMBER($AK255),$AK255=0,$U255=0),1,"")</f>
        <v/>
      </c>
      <c r="AW255" t="str">
        <f>IF(AND(ISNUMBER($AL255),$AL255=0,$V255=0),1,"")</f>
        <v/>
      </c>
      <c r="AX255" t="str">
        <f>IF(AND(ISNUMBER($AM255),$AM255=0,$W255=0),1,"")</f>
        <v/>
      </c>
      <c r="AY255" t="str">
        <f>IF(AND(ISNUMBER($AN255),$AN255=0,$X255=0),1,"")</f>
        <v/>
      </c>
      <c r="AZ255" s="1" t="str">
        <f>IF(AND(ISNUMBER($AH255),$AH255=0,$R255=1),1,"")</f>
        <v/>
      </c>
      <c r="BA255" s="1" t="str">
        <f>IF(AND(ISNUMBER($AI255),$AI255=0,$S255=1),1,"")</f>
        <v/>
      </c>
      <c r="BB255" s="1" t="str">
        <f>IF(AND(ISNUMBER($AJ255),$AJ255=0,$T255=1),1,"")</f>
        <v/>
      </c>
      <c r="BC255" s="1" t="str">
        <f>IF(AND(ISNUMBER($AK255),$AK255=0,$U255=1),1,"")</f>
        <v/>
      </c>
      <c r="BD255" s="1" t="str">
        <f>IF(AND(ISNUMBER($AL255),$AL255=0,$V255=1),1,"")</f>
        <v/>
      </c>
      <c r="BE255" s="1" t="str">
        <f>IF(AND(ISNUMBER($AM255),$AM255=0,$W255=1),1,"")</f>
        <v/>
      </c>
      <c r="BF255" s="1" t="str">
        <f>IF(AND(ISNUMBER($AN255),$AN255=0,$X255=1),1,"")</f>
        <v/>
      </c>
      <c r="BG255" t="str">
        <f>IF(AND(ISNUMBER($AH255),$AH255=1,$R255=0),1,"")</f>
        <v/>
      </c>
      <c r="BH255" t="str">
        <f>IF(AND(ISNUMBER($AI255),$AI255=1,$S255=0),1,"")</f>
        <v/>
      </c>
      <c r="BI255" t="str">
        <f>IF(AND(ISNUMBER($AJ255),$AJ255=1,$T255=0),1,"")</f>
        <v/>
      </c>
      <c r="BJ255" t="str">
        <f>IF(AND(ISNUMBER($AK255),$AK255=1,$U255=0),1,"")</f>
        <v/>
      </c>
      <c r="BK255" t="str">
        <f>IF(AND(ISNUMBER($AL255),$AL255=1,$V255=0),1,"")</f>
        <v/>
      </c>
      <c r="BL255" t="str">
        <f>IF(AND(ISNUMBER($AM255),$AM255=1,$W255=0),1,"")</f>
        <v/>
      </c>
      <c r="BM255" t="str">
        <f>IF(AND(ISNUMBER($AN255),$AN255=1,$X255=0),1,"")</f>
        <v/>
      </c>
      <c r="BN255" s="16" t="str">
        <f>IF(AND(ISNUMBER($AH255),$AH255=1,$R255=1),1,"")</f>
        <v/>
      </c>
      <c r="BO255" s="16" t="str">
        <f>IF(AND(ISNUMBER($AI255),$AI255=1,$S255=1),1,"")</f>
        <v/>
      </c>
      <c r="BP255" s="16" t="str">
        <f>IF(AND(ISNUMBER($AJ255),$AJ255=1,$T255=1),1,"")</f>
        <v/>
      </c>
      <c r="BQ255" s="16" t="str">
        <f>IF(AND(ISNUMBER($AK255),$AK255=1,$U255=1),1,"")</f>
        <v/>
      </c>
      <c r="BR255" s="16" t="str">
        <f>IF(AND(ISNUMBER($AL255),$AL255=1,$V255=1),1,"")</f>
        <v/>
      </c>
      <c r="BS255" s="16" t="str">
        <f>IF(AND(ISNUMBER($AM255),$AM255=1,$W255=1),1,"")</f>
        <v/>
      </c>
      <c r="BT255" s="16" t="str">
        <f>IF(AND(ISNUMBER($AN255),$AN255=1,$X255=1),1,"")</f>
        <v/>
      </c>
      <c r="BU255" s="35" t="str">
        <f t="shared" si="7"/>
        <v/>
      </c>
    </row>
    <row r="256" spans="1:73" customFormat="1" x14ac:dyDescent="0.2">
      <c r="A256" s="1">
        <v>255</v>
      </c>
      <c r="B256" s="1">
        <v>0</v>
      </c>
      <c r="C256" s="1">
        <v>0</v>
      </c>
      <c r="D256" s="1">
        <v>0</v>
      </c>
      <c r="E256" s="2"/>
      <c r="F256">
        <v>255</v>
      </c>
      <c r="G256" t="s">
        <v>51</v>
      </c>
      <c r="H256" t="s">
        <v>52</v>
      </c>
      <c r="I256">
        <v>30</v>
      </c>
      <c r="J256">
        <v>4</v>
      </c>
      <c r="K256" s="31">
        <v>1</v>
      </c>
      <c r="L256">
        <v>1</v>
      </c>
      <c r="M256">
        <v>19</v>
      </c>
      <c r="N256">
        <v>4</v>
      </c>
      <c r="O256" s="2"/>
      <c r="X256" s="25"/>
      <c r="Y256" t="str">
        <f t="shared" si="6"/>
        <v>https://github.com/borodean/postcss-assets/commit/5c67d3b11b4c53d14705fb8ecd6beae4bd289689</v>
      </c>
      <c r="Z256" t="s">
        <v>365</v>
      </c>
      <c r="AA256" s="2"/>
      <c r="AR256" s="30" t="s">
        <v>365</v>
      </c>
      <c r="AS256" t="str">
        <f>IF(AND(ISNUMBER($AH256),$AH256=0,$R256=0),1,"")</f>
        <v/>
      </c>
      <c r="AT256" t="str">
        <f>IF(AND(ISNUMBER($AI256),$AI256=0,$S256=0),1,"")</f>
        <v/>
      </c>
      <c r="AU256" t="str">
        <f>IF(AND(ISNUMBER($AJ256),$AJ256=0,$T256=0),1,"")</f>
        <v/>
      </c>
      <c r="AV256" t="str">
        <f>IF(AND(ISNUMBER($AK256),$AK256=0,$U256=0),1,"")</f>
        <v/>
      </c>
      <c r="AW256" t="str">
        <f>IF(AND(ISNUMBER($AL256),$AL256=0,$V256=0),1,"")</f>
        <v/>
      </c>
      <c r="AX256" t="str">
        <f>IF(AND(ISNUMBER($AM256),$AM256=0,$W256=0),1,"")</f>
        <v/>
      </c>
      <c r="AY256" t="str">
        <f>IF(AND(ISNUMBER($AN256),$AN256=0,$X256=0),1,"")</f>
        <v/>
      </c>
      <c r="AZ256" s="1" t="str">
        <f>IF(AND(ISNUMBER($AH256),$AH256=0,$R256=1),1,"")</f>
        <v/>
      </c>
      <c r="BA256" s="1" t="str">
        <f>IF(AND(ISNUMBER($AI256),$AI256=0,$S256=1),1,"")</f>
        <v/>
      </c>
      <c r="BB256" s="1" t="str">
        <f>IF(AND(ISNUMBER($AJ256),$AJ256=0,$T256=1),1,"")</f>
        <v/>
      </c>
      <c r="BC256" s="1" t="str">
        <f>IF(AND(ISNUMBER($AK256),$AK256=0,$U256=1),1,"")</f>
        <v/>
      </c>
      <c r="BD256" s="1" t="str">
        <f>IF(AND(ISNUMBER($AL256),$AL256=0,$V256=1),1,"")</f>
        <v/>
      </c>
      <c r="BE256" s="1" t="str">
        <f>IF(AND(ISNUMBER($AM256),$AM256=0,$W256=1),1,"")</f>
        <v/>
      </c>
      <c r="BF256" s="1" t="str">
        <f>IF(AND(ISNUMBER($AN256),$AN256=0,$X256=1),1,"")</f>
        <v/>
      </c>
      <c r="BG256" t="str">
        <f>IF(AND(ISNUMBER($AH256),$AH256=1,$R256=0),1,"")</f>
        <v/>
      </c>
      <c r="BH256" t="str">
        <f>IF(AND(ISNUMBER($AI256),$AI256=1,$S256=0),1,"")</f>
        <v/>
      </c>
      <c r="BI256" t="str">
        <f>IF(AND(ISNUMBER($AJ256),$AJ256=1,$T256=0),1,"")</f>
        <v/>
      </c>
      <c r="BJ256" t="str">
        <f>IF(AND(ISNUMBER($AK256),$AK256=1,$U256=0),1,"")</f>
        <v/>
      </c>
      <c r="BK256" t="str">
        <f>IF(AND(ISNUMBER($AL256),$AL256=1,$V256=0),1,"")</f>
        <v/>
      </c>
      <c r="BL256" t="str">
        <f>IF(AND(ISNUMBER($AM256),$AM256=1,$W256=0),1,"")</f>
        <v/>
      </c>
      <c r="BM256" t="str">
        <f>IF(AND(ISNUMBER($AN256),$AN256=1,$X256=0),1,"")</f>
        <v/>
      </c>
      <c r="BN256" s="16" t="str">
        <f>IF(AND(ISNUMBER($AH256),$AH256=1,$R256=1),1,"")</f>
        <v/>
      </c>
      <c r="BO256" s="16" t="str">
        <f>IF(AND(ISNUMBER($AI256),$AI256=1,$S256=1),1,"")</f>
        <v/>
      </c>
      <c r="BP256" s="16" t="str">
        <f>IF(AND(ISNUMBER($AJ256),$AJ256=1,$T256=1),1,"")</f>
        <v/>
      </c>
      <c r="BQ256" s="16" t="str">
        <f>IF(AND(ISNUMBER($AK256),$AK256=1,$U256=1),1,"")</f>
        <v/>
      </c>
      <c r="BR256" s="16" t="str">
        <f>IF(AND(ISNUMBER($AL256),$AL256=1,$V256=1),1,"")</f>
        <v/>
      </c>
      <c r="BS256" s="16" t="str">
        <f>IF(AND(ISNUMBER($AM256),$AM256=1,$W256=1),1,"")</f>
        <v/>
      </c>
      <c r="BT256" s="16" t="str">
        <f>IF(AND(ISNUMBER($AN256),$AN256=1,$X256=1),1,"")</f>
        <v/>
      </c>
      <c r="BU256" s="35" t="str">
        <f t="shared" si="7"/>
        <v/>
      </c>
    </row>
    <row r="257" spans="1:73" customFormat="1" x14ac:dyDescent="0.2">
      <c r="A257" s="1">
        <v>256</v>
      </c>
      <c r="B257" s="1">
        <v>1</v>
      </c>
      <c r="C257" s="1">
        <v>0</v>
      </c>
      <c r="D257" s="1">
        <v>0</v>
      </c>
      <c r="E257" s="2"/>
      <c r="F257">
        <v>256</v>
      </c>
      <c r="G257" t="s">
        <v>51</v>
      </c>
      <c r="H257" t="s">
        <v>52</v>
      </c>
      <c r="I257">
        <v>30</v>
      </c>
      <c r="J257">
        <v>4</v>
      </c>
      <c r="K257" s="31">
        <v>2</v>
      </c>
      <c r="L257">
        <v>1</v>
      </c>
      <c r="M257">
        <v>36</v>
      </c>
      <c r="N257">
        <v>4</v>
      </c>
      <c r="O257" s="2"/>
      <c r="R257">
        <v>0</v>
      </c>
      <c r="S257">
        <v>0</v>
      </c>
      <c r="T257">
        <v>0</v>
      </c>
      <c r="U257">
        <v>1</v>
      </c>
      <c r="V257">
        <v>1</v>
      </c>
      <c r="W257">
        <v>2</v>
      </c>
      <c r="X257" s="25">
        <v>0</v>
      </c>
      <c r="Y257" t="str">
        <f t="shared" si="6"/>
        <v>https://github.com/borodean/postcss-assets/commit/5c67d3b11b4c53d14705fb8ecd6beae4bd289689</v>
      </c>
      <c r="Z257" t="s">
        <v>365</v>
      </c>
      <c r="AA257" s="2"/>
      <c r="AR257" s="30" t="s">
        <v>365</v>
      </c>
      <c r="AS257" t="str">
        <f>IF(AND(ISNUMBER($AH257),$AH257=0,$R257=0),1,"")</f>
        <v/>
      </c>
      <c r="AT257" t="str">
        <f>IF(AND(ISNUMBER($AI257),$AI257=0,$S257=0),1,"")</f>
        <v/>
      </c>
      <c r="AU257" t="str">
        <f>IF(AND(ISNUMBER($AJ257),$AJ257=0,$T257=0),1,"")</f>
        <v/>
      </c>
      <c r="AV257" t="str">
        <f>IF(AND(ISNUMBER($AK257),$AK257=0,$U257=0),1,"")</f>
        <v/>
      </c>
      <c r="AW257" t="str">
        <f>IF(AND(ISNUMBER($AL257),$AL257=0,$V257=0),1,"")</f>
        <v/>
      </c>
      <c r="AX257" t="str">
        <f>IF(AND(ISNUMBER($AM257),$AM257=0,$W257=0),1,"")</f>
        <v/>
      </c>
      <c r="AY257" t="str">
        <f>IF(AND(ISNUMBER($AN257),$AN257=0,$X257=0),1,"")</f>
        <v/>
      </c>
      <c r="AZ257" s="1" t="str">
        <f>IF(AND(ISNUMBER($AH257),$AH257=0,$R257=1),1,"")</f>
        <v/>
      </c>
      <c r="BA257" s="1" t="str">
        <f>IF(AND(ISNUMBER($AI257),$AI257=0,$S257=1),1,"")</f>
        <v/>
      </c>
      <c r="BB257" s="1" t="str">
        <f>IF(AND(ISNUMBER($AJ257),$AJ257=0,$T257=1),1,"")</f>
        <v/>
      </c>
      <c r="BC257" s="1" t="str">
        <f>IF(AND(ISNUMBER($AK257),$AK257=0,$U257=1),1,"")</f>
        <v/>
      </c>
      <c r="BD257" s="1" t="str">
        <f>IF(AND(ISNUMBER($AL257),$AL257=0,$V257=1),1,"")</f>
        <v/>
      </c>
      <c r="BE257" s="1" t="str">
        <f>IF(AND(ISNUMBER($AM257),$AM257=0,$W257=1),1,"")</f>
        <v/>
      </c>
      <c r="BF257" s="1" t="str">
        <f>IF(AND(ISNUMBER($AN257),$AN257=0,$X257=1),1,"")</f>
        <v/>
      </c>
      <c r="BG257" t="str">
        <f>IF(AND(ISNUMBER($AH257),$AH257=1,$R257=0),1,"")</f>
        <v/>
      </c>
      <c r="BH257" t="str">
        <f>IF(AND(ISNUMBER($AI257),$AI257=1,$S257=0),1,"")</f>
        <v/>
      </c>
      <c r="BI257" t="str">
        <f>IF(AND(ISNUMBER($AJ257),$AJ257=1,$T257=0),1,"")</f>
        <v/>
      </c>
      <c r="BJ257" t="str">
        <f>IF(AND(ISNUMBER($AK257),$AK257=1,$U257=0),1,"")</f>
        <v/>
      </c>
      <c r="BK257" t="str">
        <f>IF(AND(ISNUMBER($AL257),$AL257=1,$V257=0),1,"")</f>
        <v/>
      </c>
      <c r="BL257" t="str">
        <f>IF(AND(ISNUMBER($AM257),$AM257=1,$W257=0),1,"")</f>
        <v/>
      </c>
      <c r="BM257" t="str">
        <f>IF(AND(ISNUMBER($AN257),$AN257=1,$X257=0),1,"")</f>
        <v/>
      </c>
      <c r="BN257" s="16" t="str">
        <f>IF(AND(ISNUMBER($AH257),$AH257=1,$R257=1),1,"")</f>
        <v/>
      </c>
      <c r="BO257" s="16" t="str">
        <f>IF(AND(ISNUMBER($AI257),$AI257=1,$S257=1),1,"")</f>
        <v/>
      </c>
      <c r="BP257" s="16" t="str">
        <f>IF(AND(ISNUMBER($AJ257),$AJ257=1,$T257=1),1,"")</f>
        <v/>
      </c>
      <c r="BQ257" s="16" t="str">
        <f>IF(AND(ISNUMBER($AK257),$AK257=1,$U257=1),1,"")</f>
        <v/>
      </c>
      <c r="BR257" s="16" t="str">
        <f>IF(AND(ISNUMBER($AL257),$AL257=1,$V257=1),1,"")</f>
        <v/>
      </c>
      <c r="BS257" s="16" t="str">
        <f>IF(AND(ISNUMBER($AM257),$AM257=1,$W257=1),1,"")</f>
        <v/>
      </c>
      <c r="BT257" s="16" t="str">
        <f>IF(AND(ISNUMBER($AN257),$AN257=1,$X257=1),1,"")</f>
        <v/>
      </c>
      <c r="BU257" s="35" t="str">
        <f t="shared" si="7"/>
        <v/>
      </c>
    </row>
    <row r="258" spans="1:73" customFormat="1" x14ac:dyDescent="0.2">
      <c r="A258" s="1">
        <v>257</v>
      </c>
      <c r="B258" s="1">
        <v>0</v>
      </c>
      <c r="C258" s="1">
        <v>0</v>
      </c>
      <c r="D258" s="1">
        <v>0</v>
      </c>
      <c r="E258" s="2"/>
      <c r="F258">
        <v>257</v>
      </c>
      <c r="G258" t="s">
        <v>51</v>
      </c>
      <c r="H258" t="s">
        <v>52</v>
      </c>
      <c r="I258">
        <v>30</v>
      </c>
      <c r="J258">
        <v>4</v>
      </c>
      <c r="K258" s="31">
        <v>2</v>
      </c>
      <c r="L258">
        <v>2</v>
      </c>
      <c r="M258">
        <v>36</v>
      </c>
      <c r="N258">
        <v>11</v>
      </c>
      <c r="O258" s="2"/>
      <c r="X258" s="25"/>
      <c r="Y258" t="str">
        <f t="shared" si="6"/>
        <v>https://github.com/borodean/postcss-assets/commit/5c67d3b11b4c53d14705fb8ecd6beae4bd289689</v>
      </c>
      <c r="Z258" t="s">
        <v>365</v>
      </c>
      <c r="AA258" s="2"/>
      <c r="AR258" s="30" t="s">
        <v>365</v>
      </c>
      <c r="AS258" t="str">
        <f>IF(AND(ISNUMBER($AH258),$AH258=0,$R258=0),1,"")</f>
        <v/>
      </c>
      <c r="AT258" t="str">
        <f>IF(AND(ISNUMBER($AI258),$AI258=0,$S258=0),1,"")</f>
        <v/>
      </c>
      <c r="AU258" t="str">
        <f>IF(AND(ISNUMBER($AJ258),$AJ258=0,$T258=0),1,"")</f>
        <v/>
      </c>
      <c r="AV258" t="str">
        <f>IF(AND(ISNUMBER($AK258),$AK258=0,$U258=0),1,"")</f>
        <v/>
      </c>
      <c r="AW258" t="str">
        <f>IF(AND(ISNUMBER($AL258),$AL258=0,$V258=0),1,"")</f>
        <v/>
      </c>
      <c r="AX258" t="str">
        <f>IF(AND(ISNUMBER($AM258),$AM258=0,$W258=0),1,"")</f>
        <v/>
      </c>
      <c r="AY258" t="str">
        <f>IF(AND(ISNUMBER($AN258),$AN258=0,$X258=0),1,"")</f>
        <v/>
      </c>
      <c r="AZ258" s="1" t="str">
        <f>IF(AND(ISNUMBER($AH258),$AH258=0,$R258=1),1,"")</f>
        <v/>
      </c>
      <c r="BA258" s="1" t="str">
        <f>IF(AND(ISNUMBER($AI258),$AI258=0,$S258=1),1,"")</f>
        <v/>
      </c>
      <c r="BB258" s="1" t="str">
        <f>IF(AND(ISNUMBER($AJ258),$AJ258=0,$T258=1),1,"")</f>
        <v/>
      </c>
      <c r="BC258" s="1" t="str">
        <f>IF(AND(ISNUMBER($AK258),$AK258=0,$U258=1),1,"")</f>
        <v/>
      </c>
      <c r="BD258" s="1" t="str">
        <f>IF(AND(ISNUMBER($AL258),$AL258=0,$V258=1),1,"")</f>
        <v/>
      </c>
      <c r="BE258" s="1" t="str">
        <f>IF(AND(ISNUMBER($AM258),$AM258=0,$W258=1),1,"")</f>
        <v/>
      </c>
      <c r="BF258" s="1" t="str">
        <f>IF(AND(ISNUMBER($AN258),$AN258=0,$X258=1),1,"")</f>
        <v/>
      </c>
      <c r="BG258" t="str">
        <f>IF(AND(ISNUMBER($AH258),$AH258=1,$R258=0),1,"")</f>
        <v/>
      </c>
      <c r="BH258" t="str">
        <f>IF(AND(ISNUMBER($AI258),$AI258=1,$S258=0),1,"")</f>
        <v/>
      </c>
      <c r="BI258" t="str">
        <f>IF(AND(ISNUMBER($AJ258),$AJ258=1,$T258=0),1,"")</f>
        <v/>
      </c>
      <c r="BJ258" t="str">
        <f>IF(AND(ISNUMBER($AK258),$AK258=1,$U258=0),1,"")</f>
        <v/>
      </c>
      <c r="BK258" t="str">
        <f>IF(AND(ISNUMBER($AL258),$AL258=1,$V258=0),1,"")</f>
        <v/>
      </c>
      <c r="BL258" t="str">
        <f>IF(AND(ISNUMBER($AM258),$AM258=1,$W258=0),1,"")</f>
        <v/>
      </c>
      <c r="BM258" t="str">
        <f>IF(AND(ISNUMBER($AN258),$AN258=1,$X258=0),1,"")</f>
        <v/>
      </c>
      <c r="BN258" s="16" t="str">
        <f>IF(AND(ISNUMBER($AH258),$AH258=1,$R258=1),1,"")</f>
        <v/>
      </c>
      <c r="BO258" s="16" t="str">
        <f>IF(AND(ISNUMBER($AI258),$AI258=1,$S258=1),1,"")</f>
        <v/>
      </c>
      <c r="BP258" s="16" t="str">
        <f>IF(AND(ISNUMBER($AJ258),$AJ258=1,$T258=1),1,"")</f>
        <v/>
      </c>
      <c r="BQ258" s="16" t="str">
        <f>IF(AND(ISNUMBER($AK258),$AK258=1,$U258=1),1,"")</f>
        <v/>
      </c>
      <c r="BR258" s="16" t="str">
        <f>IF(AND(ISNUMBER($AL258),$AL258=1,$V258=1),1,"")</f>
        <v/>
      </c>
      <c r="BS258" s="16" t="str">
        <f>IF(AND(ISNUMBER($AM258),$AM258=1,$W258=1),1,"")</f>
        <v/>
      </c>
      <c r="BT258" s="16" t="str">
        <f>IF(AND(ISNUMBER($AN258),$AN258=1,$X258=1),1,"")</f>
        <v/>
      </c>
      <c r="BU258" s="35" t="str">
        <f t="shared" si="7"/>
        <v/>
      </c>
    </row>
    <row r="259" spans="1:73" customFormat="1" x14ac:dyDescent="0.2">
      <c r="A259" s="1">
        <v>258</v>
      </c>
      <c r="B259" s="1">
        <v>1</v>
      </c>
      <c r="C259" s="1">
        <v>0</v>
      </c>
      <c r="D259" s="1">
        <v>1</v>
      </c>
      <c r="E259" s="2"/>
      <c r="F259">
        <v>258</v>
      </c>
      <c r="G259" t="s">
        <v>51</v>
      </c>
      <c r="H259" t="s">
        <v>52</v>
      </c>
      <c r="I259">
        <v>30</v>
      </c>
      <c r="J259">
        <v>4</v>
      </c>
      <c r="K259" s="31">
        <v>2</v>
      </c>
      <c r="L259">
        <v>3</v>
      </c>
      <c r="M259">
        <v>36</v>
      </c>
      <c r="N259">
        <v>16</v>
      </c>
      <c r="O259" s="2"/>
      <c r="R259">
        <v>0</v>
      </c>
      <c r="S259">
        <v>0</v>
      </c>
      <c r="T259">
        <v>0</v>
      </c>
      <c r="U259">
        <v>1</v>
      </c>
      <c r="V259">
        <v>1</v>
      </c>
      <c r="W259">
        <v>2</v>
      </c>
      <c r="X259" s="25">
        <v>0</v>
      </c>
      <c r="Y259" t="str">
        <f t="shared" ref="Y259:Y322" si="8">H259</f>
        <v>https://github.com/borodean/postcss-assets/commit/5c67d3b11b4c53d14705fb8ecd6beae4bd289689</v>
      </c>
      <c r="Z259" t="s">
        <v>365</v>
      </c>
      <c r="AA259" s="2"/>
      <c r="AH259">
        <v>0</v>
      </c>
      <c r="AI259">
        <v>0</v>
      </c>
      <c r="AJ259">
        <v>0</v>
      </c>
      <c r="AK259">
        <v>1</v>
      </c>
      <c r="AL259">
        <v>1</v>
      </c>
      <c r="AM259">
        <v>2</v>
      </c>
      <c r="AN259">
        <v>0</v>
      </c>
      <c r="AR259" s="30" t="s">
        <v>365</v>
      </c>
      <c r="AS259">
        <f>IF(AND(ISNUMBER($AH259),$AH259=0,$R259=0),1,"")</f>
        <v>1</v>
      </c>
      <c r="AT259">
        <f>IF(AND(ISNUMBER($AI259),$AI259=0,$S259=0),1,"")</f>
        <v>1</v>
      </c>
      <c r="AU259">
        <f>IF(AND(ISNUMBER($AJ259),$AJ259=0,$T259=0),1,"")</f>
        <v>1</v>
      </c>
      <c r="AV259" t="str">
        <f>IF(AND(ISNUMBER($AK259),$AK259=0,$U259=0),1,"")</f>
        <v/>
      </c>
      <c r="AW259" t="str">
        <f>IF(AND(ISNUMBER($AL259),$AL259=0,$V259=0),1,"")</f>
        <v/>
      </c>
      <c r="AX259" t="str">
        <f>IF(AND(ISNUMBER($AM259),$AM259=0,$W259=0),1,"")</f>
        <v/>
      </c>
      <c r="AY259">
        <f>IF(AND(ISNUMBER($AN259),$AN259=0,$X259=0),1,"")</f>
        <v>1</v>
      </c>
      <c r="AZ259" s="1" t="str">
        <f>IF(AND(ISNUMBER($AH259),$AH259=0,$R259=1),1,"")</f>
        <v/>
      </c>
      <c r="BA259" s="1" t="str">
        <f>IF(AND(ISNUMBER($AI259),$AI259=0,$S259=1),1,"")</f>
        <v/>
      </c>
      <c r="BB259" s="1" t="str">
        <f>IF(AND(ISNUMBER($AJ259),$AJ259=0,$T259=1),1,"")</f>
        <v/>
      </c>
      <c r="BC259" s="1" t="str">
        <f>IF(AND(ISNUMBER($AK259),$AK259=0,$U259=1),1,"")</f>
        <v/>
      </c>
      <c r="BD259" s="1" t="str">
        <f>IF(AND(ISNUMBER($AL259),$AL259=0,$V259=1),1,"")</f>
        <v/>
      </c>
      <c r="BE259" s="1" t="str">
        <f>IF(AND(ISNUMBER($AM259),$AM259=0,$W259=1),1,"")</f>
        <v/>
      </c>
      <c r="BF259" s="1" t="str">
        <f>IF(AND(ISNUMBER($AN259),$AN259=0,$X259=1),1,"")</f>
        <v/>
      </c>
      <c r="BG259" t="str">
        <f>IF(AND(ISNUMBER($AH259),$AH259=1,$R259=0),1,"")</f>
        <v/>
      </c>
      <c r="BH259" t="str">
        <f>IF(AND(ISNUMBER($AI259),$AI259=1,$S259=0),1,"")</f>
        <v/>
      </c>
      <c r="BI259" t="str">
        <f>IF(AND(ISNUMBER($AJ259),$AJ259=1,$T259=0),1,"")</f>
        <v/>
      </c>
      <c r="BJ259" t="str">
        <f>IF(AND(ISNUMBER($AK259),$AK259=1,$U259=0),1,"")</f>
        <v/>
      </c>
      <c r="BK259" t="str">
        <f>IF(AND(ISNUMBER($AL259),$AL259=1,$V259=0),1,"")</f>
        <v/>
      </c>
      <c r="BL259" t="str">
        <f>IF(AND(ISNUMBER($AM259),$AM259=1,$W259=0),1,"")</f>
        <v/>
      </c>
      <c r="BM259" t="str">
        <f>IF(AND(ISNUMBER($AN259),$AN259=1,$X259=0),1,"")</f>
        <v/>
      </c>
      <c r="BN259" s="16" t="str">
        <f>IF(AND(ISNUMBER($AH259),$AH259=1,$R259=1),1,"")</f>
        <v/>
      </c>
      <c r="BO259" s="16" t="str">
        <f>IF(AND(ISNUMBER($AI259),$AI259=1,$S259=1),1,"")</f>
        <v/>
      </c>
      <c r="BP259" s="16" t="str">
        <f>IF(AND(ISNUMBER($AJ259),$AJ259=1,$T259=1),1,"")</f>
        <v/>
      </c>
      <c r="BQ259" s="16">
        <f>IF(AND(ISNUMBER($AK259),$AK259=1,$U259=1),1,"")</f>
        <v>1</v>
      </c>
      <c r="BR259" s="16">
        <f>IF(AND(ISNUMBER($AL259),$AL259=1,$V259=1),1,"")</f>
        <v>1</v>
      </c>
      <c r="BS259" s="16" t="str">
        <f>IF(AND(ISNUMBER($AM259),$AM259=1,$W259=1),1,"")</f>
        <v/>
      </c>
      <c r="BT259" s="16" t="str">
        <f>IF(AND(ISNUMBER($AN259),$AN259=1,$X259=1),1,"")</f>
        <v/>
      </c>
      <c r="BU259" s="35">
        <f t="shared" ref="BU259:BU322" si="9">IF(SUM(AS259:AY259,BN259:BT259)&gt;0,SUM(AS259:AY259,BN259:BT259),"")</f>
        <v>6</v>
      </c>
    </row>
    <row r="260" spans="1:73" customFormat="1" x14ac:dyDescent="0.2">
      <c r="A260" s="1">
        <v>259</v>
      </c>
      <c r="B260" s="1">
        <v>1</v>
      </c>
      <c r="C260" s="1">
        <v>0</v>
      </c>
      <c r="D260" s="1">
        <v>0</v>
      </c>
      <c r="E260" s="2"/>
      <c r="F260">
        <v>259</v>
      </c>
      <c r="G260" t="s">
        <v>51</v>
      </c>
      <c r="H260" t="s">
        <v>52</v>
      </c>
      <c r="I260">
        <v>30</v>
      </c>
      <c r="J260">
        <v>4</v>
      </c>
      <c r="K260" s="31">
        <v>2</v>
      </c>
      <c r="L260">
        <v>4</v>
      </c>
      <c r="M260">
        <v>36</v>
      </c>
      <c r="N260">
        <v>21</v>
      </c>
      <c r="O260" s="2"/>
      <c r="R260">
        <v>0</v>
      </c>
      <c r="S260">
        <v>0</v>
      </c>
      <c r="T260">
        <v>0</v>
      </c>
      <c r="U260">
        <v>1</v>
      </c>
      <c r="V260">
        <v>1</v>
      </c>
      <c r="W260">
        <v>2</v>
      </c>
      <c r="X260" s="25">
        <v>0</v>
      </c>
      <c r="Y260" t="str">
        <f t="shared" si="8"/>
        <v>https://github.com/borodean/postcss-assets/commit/5c67d3b11b4c53d14705fb8ecd6beae4bd289689</v>
      </c>
      <c r="Z260" t="s">
        <v>365</v>
      </c>
      <c r="AA260" s="2"/>
      <c r="AR260" s="30" t="s">
        <v>365</v>
      </c>
      <c r="AS260" t="str">
        <f>IF(AND(ISNUMBER($AH260),$AH260=0,$R260=0),1,"")</f>
        <v/>
      </c>
      <c r="AT260" t="str">
        <f>IF(AND(ISNUMBER($AI260),$AI260=0,$S260=0),1,"")</f>
        <v/>
      </c>
      <c r="AU260" t="str">
        <f>IF(AND(ISNUMBER($AJ260),$AJ260=0,$T260=0),1,"")</f>
        <v/>
      </c>
      <c r="AV260" t="str">
        <f>IF(AND(ISNUMBER($AK260),$AK260=0,$U260=0),1,"")</f>
        <v/>
      </c>
      <c r="AW260" t="str">
        <f>IF(AND(ISNUMBER($AL260),$AL260=0,$V260=0),1,"")</f>
        <v/>
      </c>
      <c r="AX260" t="str">
        <f>IF(AND(ISNUMBER($AM260),$AM260=0,$W260=0),1,"")</f>
        <v/>
      </c>
      <c r="AY260" t="str">
        <f>IF(AND(ISNUMBER($AN260),$AN260=0,$X260=0),1,"")</f>
        <v/>
      </c>
      <c r="AZ260" s="1" t="str">
        <f>IF(AND(ISNUMBER($AH260),$AH260=0,$R260=1),1,"")</f>
        <v/>
      </c>
      <c r="BA260" s="1" t="str">
        <f>IF(AND(ISNUMBER($AI260),$AI260=0,$S260=1),1,"")</f>
        <v/>
      </c>
      <c r="BB260" s="1" t="str">
        <f>IF(AND(ISNUMBER($AJ260),$AJ260=0,$T260=1),1,"")</f>
        <v/>
      </c>
      <c r="BC260" s="1" t="str">
        <f>IF(AND(ISNUMBER($AK260),$AK260=0,$U260=1),1,"")</f>
        <v/>
      </c>
      <c r="BD260" s="1" t="str">
        <f>IF(AND(ISNUMBER($AL260),$AL260=0,$V260=1),1,"")</f>
        <v/>
      </c>
      <c r="BE260" s="1" t="str">
        <f>IF(AND(ISNUMBER($AM260),$AM260=0,$W260=1),1,"")</f>
        <v/>
      </c>
      <c r="BF260" s="1" t="str">
        <f>IF(AND(ISNUMBER($AN260),$AN260=0,$X260=1),1,"")</f>
        <v/>
      </c>
      <c r="BG260" t="str">
        <f>IF(AND(ISNUMBER($AH260),$AH260=1,$R260=0),1,"")</f>
        <v/>
      </c>
      <c r="BH260" t="str">
        <f>IF(AND(ISNUMBER($AI260),$AI260=1,$S260=0),1,"")</f>
        <v/>
      </c>
      <c r="BI260" t="str">
        <f>IF(AND(ISNUMBER($AJ260),$AJ260=1,$T260=0),1,"")</f>
        <v/>
      </c>
      <c r="BJ260" t="str">
        <f>IF(AND(ISNUMBER($AK260),$AK260=1,$U260=0),1,"")</f>
        <v/>
      </c>
      <c r="BK260" t="str">
        <f>IF(AND(ISNUMBER($AL260),$AL260=1,$V260=0),1,"")</f>
        <v/>
      </c>
      <c r="BL260" t="str">
        <f>IF(AND(ISNUMBER($AM260),$AM260=1,$W260=0),1,"")</f>
        <v/>
      </c>
      <c r="BM260" t="str">
        <f>IF(AND(ISNUMBER($AN260),$AN260=1,$X260=0),1,"")</f>
        <v/>
      </c>
      <c r="BN260" s="16" t="str">
        <f>IF(AND(ISNUMBER($AH260),$AH260=1,$R260=1),1,"")</f>
        <v/>
      </c>
      <c r="BO260" s="16" t="str">
        <f>IF(AND(ISNUMBER($AI260),$AI260=1,$S260=1),1,"")</f>
        <v/>
      </c>
      <c r="BP260" s="16" t="str">
        <f>IF(AND(ISNUMBER($AJ260),$AJ260=1,$T260=1),1,"")</f>
        <v/>
      </c>
      <c r="BQ260" s="16" t="str">
        <f>IF(AND(ISNUMBER($AK260),$AK260=1,$U260=1),1,"")</f>
        <v/>
      </c>
      <c r="BR260" s="16" t="str">
        <f>IF(AND(ISNUMBER($AL260),$AL260=1,$V260=1),1,"")</f>
        <v/>
      </c>
      <c r="BS260" s="16" t="str">
        <f>IF(AND(ISNUMBER($AM260),$AM260=1,$W260=1),1,"")</f>
        <v/>
      </c>
      <c r="BT260" s="16" t="str">
        <f>IF(AND(ISNUMBER($AN260),$AN260=1,$X260=1),1,"")</f>
        <v/>
      </c>
      <c r="BU260" s="35" t="str">
        <f t="shared" si="9"/>
        <v/>
      </c>
    </row>
    <row r="261" spans="1:73" customFormat="1" x14ac:dyDescent="0.2">
      <c r="A261" s="1">
        <v>260</v>
      </c>
      <c r="B261" s="1">
        <v>0</v>
      </c>
      <c r="C261" s="1">
        <v>0</v>
      </c>
      <c r="D261" s="1">
        <v>0</v>
      </c>
      <c r="E261" s="2"/>
      <c r="F261">
        <v>260</v>
      </c>
      <c r="G261" t="s">
        <v>51</v>
      </c>
      <c r="H261" t="s">
        <v>52</v>
      </c>
      <c r="I261">
        <v>30</v>
      </c>
      <c r="J261">
        <v>4</v>
      </c>
      <c r="K261" s="31">
        <v>2</v>
      </c>
      <c r="L261">
        <v>5</v>
      </c>
      <c r="M261">
        <v>36</v>
      </c>
      <c r="N261">
        <v>26</v>
      </c>
      <c r="O261" s="2"/>
      <c r="X261" s="25"/>
      <c r="Y261" t="str">
        <f t="shared" si="8"/>
        <v>https://github.com/borodean/postcss-assets/commit/5c67d3b11b4c53d14705fb8ecd6beae4bd289689</v>
      </c>
      <c r="Z261" t="s">
        <v>365</v>
      </c>
      <c r="AA261" s="2"/>
      <c r="AR261" s="30" t="s">
        <v>365</v>
      </c>
      <c r="AS261" t="str">
        <f>IF(AND(ISNUMBER($AH261),$AH261=0,$R261=0),1,"")</f>
        <v/>
      </c>
      <c r="AT261" t="str">
        <f>IF(AND(ISNUMBER($AI261),$AI261=0,$S261=0),1,"")</f>
        <v/>
      </c>
      <c r="AU261" t="str">
        <f>IF(AND(ISNUMBER($AJ261),$AJ261=0,$T261=0),1,"")</f>
        <v/>
      </c>
      <c r="AV261" t="str">
        <f>IF(AND(ISNUMBER($AK261),$AK261=0,$U261=0),1,"")</f>
        <v/>
      </c>
      <c r="AW261" t="str">
        <f>IF(AND(ISNUMBER($AL261),$AL261=0,$V261=0),1,"")</f>
        <v/>
      </c>
      <c r="AX261" t="str">
        <f>IF(AND(ISNUMBER($AM261),$AM261=0,$W261=0),1,"")</f>
        <v/>
      </c>
      <c r="AY261" t="str">
        <f>IF(AND(ISNUMBER($AN261),$AN261=0,$X261=0),1,"")</f>
        <v/>
      </c>
      <c r="AZ261" s="1" t="str">
        <f>IF(AND(ISNUMBER($AH261),$AH261=0,$R261=1),1,"")</f>
        <v/>
      </c>
      <c r="BA261" s="1" t="str">
        <f>IF(AND(ISNUMBER($AI261),$AI261=0,$S261=1),1,"")</f>
        <v/>
      </c>
      <c r="BB261" s="1" t="str">
        <f>IF(AND(ISNUMBER($AJ261),$AJ261=0,$T261=1),1,"")</f>
        <v/>
      </c>
      <c r="BC261" s="1" t="str">
        <f>IF(AND(ISNUMBER($AK261),$AK261=0,$U261=1),1,"")</f>
        <v/>
      </c>
      <c r="BD261" s="1" t="str">
        <f>IF(AND(ISNUMBER($AL261),$AL261=0,$V261=1),1,"")</f>
        <v/>
      </c>
      <c r="BE261" s="1" t="str">
        <f>IF(AND(ISNUMBER($AM261),$AM261=0,$W261=1),1,"")</f>
        <v/>
      </c>
      <c r="BF261" s="1" t="str">
        <f>IF(AND(ISNUMBER($AN261),$AN261=0,$X261=1),1,"")</f>
        <v/>
      </c>
      <c r="BG261" t="str">
        <f>IF(AND(ISNUMBER($AH261),$AH261=1,$R261=0),1,"")</f>
        <v/>
      </c>
      <c r="BH261" t="str">
        <f>IF(AND(ISNUMBER($AI261),$AI261=1,$S261=0),1,"")</f>
        <v/>
      </c>
      <c r="BI261" t="str">
        <f>IF(AND(ISNUMBER($AJ261),$AJ261=1,$T261=0),1,"")</f>
        <v/>
      </c>
      <c r="BJ261" t="str">
        <f>IF(AND(ISNUMBER($AK261),$AK261=1,$U261=0),1,"")</f>
        <v/>
      </c>
      <c r="BK261" t="str">
        <f>IF(AND(ISNUMBER($AL261),$AL261=1,$V261=0),1,"")</f>
        <v/>
      </c>
      <c r="BL261" t="str">
        <f>IF(AND(ISNUMBER($AM261),$AM261=1,$W261=0),1,"")</f>
        <v/>
      </c>
      <c r="BM261" t="str">
        <f>IF(AND(ISNUMBER($AN261),$AN261=1,$X261=0),1,"")</f>
        <v/>
      </c>
      <c r="BN261" s="16" t="str">
        <f>IF(AND(ISNUMBER($AH261),$AH261=1,$R261=1),1,"")</f>
        <v/>
      </c>
      <c r="BO261" s="16" t="str">
        <f>IF(AND(ISNUMBER($AI261),$AI261=1,$S261=1),1,"")</f>
        <v/>
      </c>
      <c r="BP261" s="16" t="str">
        <f>IF(AND(ISNUMBER($AJ261),$AJ261=1,$T261=1),1,"")</f>
        <v/>
      </c>
      <c r="BQ261" s="16" t="str">
        <f>IF(AND(ISNUMBER($AK261),$AK261=1,$U261=1),1,"")</f>
        <v/>
      </c>
      <c r="BR261" s="16" t="str">
        <f>IF(AND(ISNUMBER($AL261),$AL261=1,$V261=1),1,"")</f>
        <v/>
      </c>
      <c r="BS261" s="16" t="str">
        <f>IF(AND(ISNUMBER($AM261),$AM261=1,$W261=1),1,"")</f>
        <v/>
      </c>
      <c r="BT261" s="16" t="str">
        <f>IF(AND(ISNUMBER($AN261),$AN261=1,$X261=1),1,"")</f>
        <v/>
      </c>
      <c r="BU261" s="35" t="str">
        <f t="shared" si="9"/>
        <v/>
      </c>
    </row>
    <row r="262" spans="1:73" customFormat="1" x14ac:dyDescent="0.2">
      <c r="A262" s="1">
        <v>261</v>
      </c>
      <c r="B262" s="1">
        <v>0</v>
      </c>
      <c r="C262" s="1">
        <v>0</v>
      </c>
      <c r="D262" s="1">
        <v>0</v>
      </c>
      <c r="E262" s="2"/>
      <c r="F262">
        <v>261</v>
      </c>
      <c r="G262" t="s">
        <v>51</v>
      </c>
      <c r="H262" t="s">
        <v>52</v>
      </c>
      <c r="I262">
        <v>30</v>
      </c>
      <c r="J262">
        <v>4</v>
      </c>
      <c r="K262" s="31">
        <v>2</v>
      </c>
      <c r="L262">
        <v>6</v>
      </c>
      <c r="M262">
        <v>36</v>
      </c>
      <c r="N262">
        <v>31</v>
      </c>
      <c r="O262" s="2"/>
      <c r="X262" s="25"/>
      <c r="Y262" t="str">
        <f t="shared" si="8"/>
        <v>https://github.com/borodean/postcss-assets/commit/5c67d3b11b4c53d14705fb8ecd6beae4bd289689</v>
      </c>
      <c r="Z262" t="s">
        <v>365</v>
      </c>
      <c r="AA262" s="2"/>
      <c r="AR262" s="30" t="s">
        <v>365</v>
      </c>
      <c r="AS262" t="str">
        <f>IF(AND(ISNUMBER($AH262),$AH262=0,$R262=0),1,"")</f>
        <v/>
      </c>
      <c r="AT262" t="str">
        <f>IF(AND(ISNUMBER($AI262),$AI262=0,$S262=0),1,"")</f>
        <v/>
      </c>
      <c r="AU262" t="str">
        <f>IF(AND(ISNUMBER($AJ262),$AJ262=0,$T262=0),1,"")</f>
        <v/>
      </c>
      <c r="AV262" t="str">
        <f>IF(AND(ISNUMBER($AK262),$AK262=0,$U262=0),1,"")</f>
        <v/>
      </c>
      <c r="AW262" t="str">
        <f>IF(AND(ISNUMBER($AL262),$AL262=0,$V262=0),1,"")</f>
        <v/>
      </c>
      <c r="AX262" t="str">
        <f>IF(AND(ISNUMBER($AM262),$AM262=0,$W262=0),1,"")</f>
        <v/>
      </c>
      <c r="AY262" t="str">
        <f>IF(AND(ISNUMBER($AN262),$AN262=0,$X262=0),1,"")</f>
        <v/>
      </c>
      <c r="AZ262" s="1" t="str">
        <f>IF(AND(ISNUMBER($AH262),$AH262=0,$R262=1),1,"")</f>
        <v/>
      </c>
      <c r="BA262" s="1" t="str">
        <f>IF(AND(ISNUMBER($AI262),$AI262=0,$S262=1),1,"")</f>
        <v/>
      </c>
      <c r="BB262" s="1" t="str">
        <f>IF(AND(ISNUMBER($AJ262),$AJ262=0,$T262=1),1,"")</f>
        <v/>
      </c>
      <c r="BC262" s="1" t="str">
        <f>IF(AND(ISNUMBER($AK262),$AK262=0,$U262=1),1,"")</f>
        <v/>
      </c>
      <c r="BD262" s="1" t="str">
        <f>IF(AND(ISNUMBER($AL262),$AL262=0,$V262=1),1,"")</f>
        <v/>
      </c>
      <c r="BE262" s="1" t="str">
        <f>IF(AND(ISNUMBER($AM262),$AM262=0,$W262=1),1,"")</f>
        <v/>
      </c>
      <c r="BF262" s="1" t="str">
        <f>IF(AND(ISNUMBER($AN262),$AN262=0,$X262=1),1,"")</f>
        <v/>
      </c>
      <c r="BG262" t="str">
        <f>IF(AND(ISNUMBER($AH262),$AH262=1,$R262=0),1,"")</f>
        <v/>
      </c>
      <c r="BH262" t="str">
        <f>IF(AND(ISNUMBER($AI262),$AI262=1,$S262=0),1,"")</f>
        <v/>
      </c>
      <c r="BI262" t="str">
        <f>IF(AND(ISNUMBER($AJ262),$AJ262=1,$T262=0),1,"")</f>
        <v/>
      </c>
      <c r="BJ262" t="str">
        <f>IF(AND(ISNUMBER($AK262),$AK262=1,$U262=0),1,"")</f>
        <v/>
      </c>
      <c r="BK262" t="str">
        <f>IF(AND(ISNUMBER($AL262),$AL262=1,$V262=0),1,"")</f>
        <v/>
      </c>
      <c r="BL262" t="str">
        <f>IF(AND(ISNUMBER($AM262),$AM262=1,$W262=0),1,"")</f>
        <v/>
      </c>
      <c r="BM262" t="str">
        <f>IF(AND(ISNUMBER($AN262),$AN262=1,$X262=0),1,"")</f>
        <v/>
      </c>
      <c r="BN262" s="16" t="str">
        <f>IF(AND(ISNUMBER($AH262),$AH262=1,$R262=1),1,"")</f>
        <v/>
      </c>
      <c r="BO262" s="16" t="str">
        <f>IF(AND(ISNUMBER($AI262),$AI262=1,$S262=1),1,"")</f>
        <v/>
      </c>
      <c r="BP262" s="16" t="str">
        <f>IF(AND(ISNUMBER($AJ262),$AJ262=1,$T262=1),1,"")</f>
        <v/>
      </c>
      <c r="BQ262" s="16" t="str">
        <f>IF(AND(ISNUMBER($AK262),$AK262=1,$U262=1),1,"")</f>
        <v/>
      </c>
      <c r="BR262" s="16" t="str">
        <f>IF(AND(ISNUMBER($AL262),$AL262=1,$V262=1),1,"")</f>
        <v/>
      </c>
      <c r="BS262" s="16" t="str">
        <f>IF(AND(ISNUMBER($AM262),$AM262=1,$W262=1),1,"")</f>
        <v/>
      </c>
      <c r="BT262" s="16" t="str">
        <f>IF(AND(ISNUMBER($AN262),$AN262=1,$X262=1),1,"")</f>
        <v/>
      </c>
      <c r="BU262" s="35" t="str">
        <f t="shared" si="9"/>
        <v/>
      </c>
    </row>
    <row r="263" spans="1:73" customFormat="1" x14ac:dyDescent="0.2">
      <c r="A263" s="1">
        <v>262</v>
      </c>
      <c r="B263" s="1">
        <v>0</v>
      </c>
      <c r="C263" s="1">
        <v>0</v>
      </c>
      <c r="D263" s="1">
        <v>0</v>
      </c>
      <c r="E263" s="2"/>
      <c r="F263">
        <v>262</v>
      </c>
      <c r="G263" t="s">
        <v>51</v>
      </c>
      <c r="H263" t="s">
        <v>52</v>
      </c>
      <c r="I263">
        <v>30</v>
      </c>
      <c r="J263">
        <v>4</v>
      </c>
      <c r="K263" s="31">
        <v>3</v>
      </c>
      <c r="L263">
        <v>1</v>
      </c>
      <c r="M263">
        <v>25</v>
      </c>
      <c r="N263">
        <v>4</v>
      </c>
      <c r="O263" s="2"/>
      <c r="X263" s="25"/>
      <c r="Y263" t="str">
        <f t="shared" si="8"/>
        <v>https://github.com/borodean/postcss-assets/commit/5c67d3b11b4c53d14705fb8ecd6beae4bd289689</v>
      </c>
      <c r="Z263" t="s">
        <v>365</v>
      </c>
      <c r="AA263" s="2"/>
      <c r="AR263" s="30" t="s">
        <v>365</v>
      </c>
      <c r="AS263" t="str">
        <f>IF(AND(ISNUMBER($AH263),$AH263=0,$R263=0),1,"")</f>
        <v/>
      </c>
      <c r="AT263" t="str">
        <f>IF(AND(ISNUMBER($AI263),$AI263=0,$S263=0),1,"")</f>
        <v/>
      </c>
      <c r="AU263" t="str">
        <f>IF(AND(ISNUMBER($AJ263),$AJ263=0,$T263=0),1,"")</f>
        <v/>
      </c>
      <c r="AV263" t="str">
        <f>IF(AND(ISNUMBER($AK263),$AK263=0,$U263=0),1,"")</f>
        <v/>
      </c>
      <c r="AW263" t="str">
        <f>IF(AND(ISNUMBER($AL263),$AL263=0,$V263=0),1,"")</f>
        <v/>
      </c>
      <c r="AX263" t="str">
        <f>IF(AND(ISNUMBER($AM263),$AM263=0,$W263=0),1,"")</f>
        <v/>
      </c>
      <c r="AY263" t="str">
        <f>IF(AND(ISNUMBER($AN263),$AN263=0,$X263=0),1,"")</f>
        <v/>
      </c>
      <c r="AZ263" s="1" t="str">
        <f>IF(AND(ISNUMBER($AH263),$AH263=0,$R263=1),1,"")</f>
        <v/>
      </c>
      <c r="BA263" s="1" t="str">
        <f>IF(AND(ISNUMBER($AI263),$AI263=0,$S263=1),1,"")</f>
        <v/>
      </c>
      <c r="BB263" s="1" t="str">
        <f>IF(AND(ISNUMBER($AJ263),$AJ263=0,$T263=1),1,"")</f>
        <v/>
      </c>
      <c r="BC263" s="1" t="str">
        <f>IF(AND(ISNUMBER($AK263),$AK263=0,$U263=1),1,"")</f>
        <v/>
      </c>
      <c r="BD263" s="1" t="str">
        <f>IF(AND(ISNUMBER($AL263),$AL263=0,$V263=1),1,"")</f>
        <v/>
      </c>
      <c r="BE263" s="1" t="str">
        <f>IF(AND(ISNUMBER($AM263),$AM263=0,$W263=1),1,"")</f>
        <v/>
      </c>
      <c r="BF263" s="1" t="str">
        <f>IF(AND(ISNUMBER($AN263),$AN263=0,$X263=1),1,"")</f>
        <v/>
      </c>
      <c r="BG263" t="str">
        <f>IF(AND(ISNUMBER($AH263),$AH263=1,$R263=0),1,"")</f>
        <v/>
      </c>
      <c r="BH263" t="str">
        <f>IF(AND(ISNUMBER($AI263),$AI263=1,$S263=0),1,"")</f>
        <v/>
      </c>
      <c r="BI263" t="str">
        <f>IF(AND(ISNUMBER($AJ263),$AJ263=1,$T263=0),1,"")</f>
        <v/>
      </c>
      <c r="BJ263" t="str">
        <f>IF(AND(ISNUMBER($AK263),$AK263=1,$U263=0),1,"")</f>
        <v/>
      </c>
      <c r="BK263" t="str">
        <f>IF(AND(ISNUMBER($AL263),$AL263=1,$V263=0),1,"")</f>
        <v/>
      </c>
      <c r="BL263" t="str">
        <f>IF(AND(ISNUMBER($AM263),$AM263=1,$W263=0),1,"")</f>
        <v/>
      </c>
      <c r="BM263" t="str">
        <f>IF(AND(ISNUMBER($AN263),$AN263=1,$X263=0),1,"")</f>
        <v/>
      </c>
      <c r="BN263" s="16" t="str">
        <f>IF(AND(ISNUMBER($AH263),$AH263=1,$R263=1),1,"")</f>
        <v/>
      </c>
      <c r="BO263" s="16" t="str">
        <f>IF(AND(ISNUMBER($AI263),$AI263=1,$S263=1),1,"")</f>
        <v/>
      </c>
      <c r="BP263" s="16" t="str">
        <f>IF(AND(ISNUMBER($AJ263),$AJ263=1,$T263=1),1,"")</f>
        <v/>
      </c>
      <c r="BQ263" s="16" t="str">
        <f>IF(AND(ISNUMBER($AK263),$AK263=1,$U263=1),1,"")</f>
        <v/>
      </c>
      <c r="BR263" s="16" t="str">
        <f>IF(AND(ISNUMBER($AL263),$AL263=1,$V263=1),1,"")</f>
        <v/>
      </c>
      <c r="BS263" s="16" t="str">
        <f>IF(AND(ISNUMBER($AM263),$AM263=1,$W263=1),1,"")</f>
        <v/>
      </c>
      <c r="BT263" s="16" t="str">
        <f>IF(AND(ISNUMBER($AN263),$AN263=1,$X263=1),1,"")</f>
        <v/>
      </c>
      <c r="BU263" s="35" t="str">
        <f t="shared" si="9"/>
        <v/>
      </c>
    </row>
    <row r="264" spans="1:73" customFormat="1" x14ac:dyDescent="0.2">
      <c r="A264" s="1">
        <v>263</v>
      </c>
      <c r="B264" s="1">
        <v>0</v>
      </c>
      <c r="C264" s="1">
        <v>0</v>
      </c>
      <c r="D264" s="1">
        <v>0</v>
      </c>
      <c r="E264" s="2"/>
      <c r="F264">
        <v>263</v>
      </c>
      <c r="G264" t="s">
        <v>51</v>
      </c>
      <c r="H264" t="s">
        <v>52</v>
      </c>
      <c r="I264">
        <v>30</v>
      </c>
      <c r="J264">
        <v>4</v>
      </c>
      <c r="K264" s="31">
        <v>3</v>
      </c>
      <c r="L264">
        <v>2</v>
      </c>
      <c r="M264">
        <v>25</v>
      </c>
      <c r="N264">
        <v>15</v>
      </c>
      <c r="O264" s="2"/>
      <c r="X264" s="25"/>
      <c r="Y264" t="str">
        <f t="shared" si="8"/>
        <v>https://github.com/borodean/postcss-assets/commit/5c67d3b11b4c53d14705fb8ecd6beae4bd289689</v>
      </c>
      <c r="Z264" t="s">
        <v>365</v>
      </c>
      <c r="AA264" s="2"/>
      <c r="AR264" s="30" t="s">
        <v>365</v>
      </c>
      <c r="AS264" t="str">
        <f>IF(AND(ISNUMBER($AH264),$AH264=0,$R264=0),1,"")</f>
        <v/>
      </c>
      <c r="AT264" t="str">
        <f>IF(AND(ISNUMBER($AI264),$AI264=0,$S264=0),1,"")</f>
        <v/>
      </c>
      <c r="AU264" t="str">
        <f>IF(AND(ISNUMBER($AJ264),$AJ264=0,$T264=0),1,"")</f>
        <v/>
      </c>
      <c r="AV264" t="str">
        <f>IF(AND(ISNUMBER($AK264),$AK264=0,$U264=0),1,"")</f>
        <v/>
      </c>
      <c r="AW264" t="str">
        <f>IF(AND(ISNUMBER($AL264),$AL264=0,$V264=0),1,"")</f>
        <v/>
      </c>
      <c r="AX264" t="str">
        <f>IF(AND(ISNUMBER($AM264),$AM264=0,$W264=0),1,"")</f>
        <v/>
      </c>
      <c r="AY264" t="str">
        <f>IF(AND(ISNUMBER($AN264),$AN264=0,$X264=0),1,"")</f>
        <v/>
      </c>
      <c r="AZ264" s="1" t="str">
        <f>IF(AND(ISNUMBER($AH264),$AH264=0,$R264=1),1,"")</f>
        <v/>
      </c>
      <c r="BA264" s="1" t="str">
        <f>IF(AND(ISNUMBER($AI264),$AI264=0,$S264=1),1,"")</f>
        <v/>
      </c>
      <c r="BB264" s="1" t="str">
        <f>IF(AND(ISNUMBER($AJ264),$AJ264=0,$T264=1),1,"")</f>
        <v/>
      </c>
      <c r="BC264" s="1" t="str">
        <f>IF(AND(ISNUMBER($AK264),$AK264=0,$U264=1),1,"")</f>
        <v/>
      </c>
      <c r="BD264" s="1" t="str">
        <f>IF(AND(ISNUMBER($AL264),$AL264=0,$V264=1),1,"")</f>
        <v/>
      </c>
      <c r="BE264" s="1" t="str">
        <f>IF(AND(ISNUMBER($AM264),$AM264=0,$W264=1),1,"")</f>
        <v/>
      </c>
      <c r="BF264" s="1" t="str">
        <f>IF(AND(ISNUMBER($AN264),$AN264=0,$X264=1),1,"")</f>
        <v/>
      </c>
      <c r="BG264" t="str">
        <f>IF(AND(ISNUMBER($AH264),$AH264=1,$R264=0),1,"")</f>
        <v/>
      </c>
      <c r="BH264" t="str">
        <f>IF(AND(ISNUMBER($AI264),$AI264=1,$S264=0),1,"")</f>
        <v/>
      </c>
      <c r="BI264" t="str">
        <f>IF(AND(ISNUMBER($AJ264),$AJ264=1,$T264=0),1,"")</f>
        <v/>
      </c>
      <c r="BJ264" t="str">
        <f>IF(AND(ISNUMBER($AK264),$AK264=1,$U264=0),1,"")</f>
        <v/>
      </c>
      <c r="BK264" t="str">
        <f>IF(AND(ISNUMBER($AL264),$AL264=1,$V264=0),1,"")</f>
        <v/>
      </c>
      <c r="BL264" t="str">
        <f>IF(AND(ISNUMBER($AM264),$AM264=1,$W264=0),1,"")</f>
        <v/>
      </c>
      <c r="BM264" t="str">
        <f>IF(AND(ISNUMBER($AN264),$AN264=1,$X264=0),1,"")</f>
        <v/>
      </c>
      <c r="BN264" s="16" t="str">
        <f>IF(AND(ISNUMBER($AH264),$AH264=1,$R264=1),1,"")</f>
        <v/>
      </c>
      <c r="BO264" s="16" t="str">
        <f>IF(AND(ISNUMBER($AI264),$AI264=1,$S264=1),1,"")</f>
        <v/>
      </c>
      <c r="BP264" s="16" t="str">
        <f>IF(AND(ISNUMBER($AJ264),$AJ264=1,$T264=1),1,"")</f>
        <v/>
      </c>
      <c r="BQ264" s="16" t="str">
        <f>IF(AND(ISNUMBER($AK264),$AK264=1,$U264=1),1,"")</f>
        <v/>
      </c>
      <c r="BR264" s="16" t="str">
        <f>IF(AND(ISNUMBER($AL264),$AL264=1,$V264=1),1,"")</f>
        <v/>
      </c>
      <c r="BS264" s="16" t="str">
        <f>IF(AND(ISNUMBER($AM264),$AM264=1,$W264=1),1,"")</f>
        <v/>
      </c>
      <c r="BT264" s="16" t="str">
        <f>IF(AND(ISNUMBER($AN264),$AN264=1,$X264=1),1,"")</f>
        <v/>
      </c>
      <c r="BU264" s="35" t="str">
        <f t="shared" si="9"/>
        <v/>
      </c>
    </row>
    <row r="265" spans="1:73" customFormat="1" x14ac:dyDescent="0.2">
      <c r="A265" s="1">
        <v>264</v>
      </c>
      <c r="B265" s="1">
        <v>0</v>
      </c>
      <c r="C265" s="1">
        <v>0</v>
      </c>
      <c r="D265" s="1">
        <v>0</v>
      </c>
      <c r="E265" s="2"/>
      <c r="F265">
        <v>264</v>
      </c>
      <c r="G265" t="s">
        <v>51</v>
      </c>
      <c r="H265" t="s">
        <v>52</v>
      </c>
      <c r="I265">
        <v>30</v>
      </c>
      <c r="J265">
        <v>4</v>
      </c>
      <c r="K265" s="31">
        <v>3</v>
      </c>
      <c r="L265">
        <v>3</v>
      </c>
      <c r="M265">
        <v>25</v>
      </c>
      <c r="N265">
        <v>20</v>
      </c>
      <c r="O265" s="2"/>
      <c r="X265" s="25"/>
      <c r="Y265" t="str">
        <f t="shared" si="8"/>
        <v>https://github.com/borodean/postcss-assets/commit/5c67d3b11b4c53d14705fb8ecd6beae4bd289689</v>
      </c>
      <c r="Z265" t="s">
        <v>365</v>
      </c>
      <c r="AA265" s="2"/>
      <c r="AR265" s="30" t="s">
        <v>365</v>
      </c>
      <c r="AS265" t="str">
        <f>IF(AND(ISNUMBER($AH265),$AH265=0,$R265=0),1,"")</f>
        <v/>
      </c>
      <c r="AT265" t="str">
        <f>IF(AND(ISNUMBER($AI265),$AI265=0,$S265=0),1,"")</f>
        <v/>
      </c>
      <c r="AU265" t="str">
        <f>IF(AND(ISNUMBER($AJ265),$AJ265=0,$T265=0),1,"")</f>
        <v/>
      </c>
      <c r="AV265" t="str">
        <f>IF(AND(ISNUMBER($AK265),$AK265=0,$U265=0),1,"")</f>
        <v/>
      </c>
      <c r="AW265" t="str">
        <f>IF(AND(ISNUMBER($AL265),$AL265=0,$V265=0),1,"")</f>
        <v/>
      </c>
      <c r="AX265" t="str">
        <f>IF(AND(ISNUMBER($AM265),$AM265=0,$W265=0),1,"")</f>
        <v/>
      </c>
      <c r="AY265" t="str">
        <f>IF(AND(ISNUMBER($AN265),$AN265=0,$X265=0),1,"")</f>
        <v/>
      </c>
      <c r="AZ265" s="1" t="str">
        <f>IF(AND(ISNUMBER($AH265),$AH265=0,$R265=1),1,"")</f>
        <v/>
      </c>
      <c r="BA265" s="1" t="str">
        <f>IF(AND(ISNUMBER($AI265),$AI265=0,$S265=1),1,"")</f>
        <v/>
      </c>
      <c r="BB265" s="1" t="str">
        <f>IF(AND(ISNUMBER($AJ265),$AJ265=0,$T265=1),1,"")</f>
        <v/>
      </c>
      <c r="BC265" s="1" t="str">
        <f>IF(AND(ISNUMBER($AK265),$AK265=0,$U265=1),1,"")</f>
        <v/>
      </c>
      <c r="BD265" s="1" t="str">
        <f>IF(AND(ISNUMBER($AL265),$AL265=0,$V265=1),1,"")</f>
        <v/>
      </c>
      <c r="BE265" s="1" t="str">
        <f>IF(AND(ISNUMBER($AM265),$AM265=0,$W265=1),1,"")</f>
        <v/>
      </c>
      <c r="BF265" s="1" t="str">
        <f>IF(AND(ISNUMBER($AN265),$AN265=0,$X265=1),1,"")</f>
        <v/>
      </c>
      <c r="BG265" t="str">
        <f>IF(AND(ISNUMBER($AH265),$AH265=1,$R265=0),1,"")</f>
        <v/>
      </c>
      <c r="BH265" t="str">
        <f>IF(AND(ISNUMBER($AI265),$AI265=1,$S265=0),1,"")</f>
        <v/>
      </c>
      <c r="BI265" t="str">
        <f>IF(AND(ISNUMBER($AJ265),$AJ265=1,$T265=0),1,"")</f>
        <v/>
      </c>
      <c r="BJ265" t="str">
        <f>IF(AND(ISNUMBER($AK265),$AK265=1,$U265=0),1,"")</f>
        <v/>
      </c>
      <c r="BK265" t="str">
        <f>IF(AND(ISNUMBER($AL265),$AL265=1,$V265=0),1,"")</f>
        <v/>
      </c>
      <c r="BL265" t="str">
        <f>IF(AND(ISNUMBER($AM265),$AM265=1,$W265=0),1,"")</f>
        <v/>
      </c>
      <c r="BM265" t="str">
        <f>IF(AND(ISNUMBER($AN265),$AN265=1,$X265=0),1,"")</f>
        <v/>
      </c>
      <c r="BN265" s="16" t="str">
        <f>IF(AND(ISNUMBER($AH265),$AH265=1,$R265=1),1,"")</f>
        <v/>
      </c>
      <c r="BO265" s="16" t="str">
        <f>IF(AND(ISNUMBER($AI265),$AI265=1,$S265=1),1,"")</f>
        <v/>
      </c>
      <c r="BP265" s="16" t="str">
        <f>IF(AND(ISNUMBER($AJ265),$AJ265=1,$T265=1),1,"")</f>
        <v/>
      </c>
      <c r="BQ265" s="16" t="str">
        <f>IF(AND(ISNUMBER($AK265),$AK265=1,$U265=1),1,"")</f>
        <v/>
      </c>
      <c r="BR265" s="16" t="str">
        <f>IF(AND(ISNUMBER($AL265),$AL265=1,$V265=1),1,"")</f>
        <v/>
      </c>
      <c r="BS265" s="16" t="str">
        <f>IF(AND(ISNUMBER($AM265),$AM265=1,$W265=1),1,"")</f>
        <v/>
      </c>
      <c r="BT265" s="16" t="str">
        <f>IF(AND(ISNUMBER($AN265),$AN265=1,$X265=1),1,"")</f>
        <v/>
      </c>
      <c r="BU265" s="35" t="str">
        <f t="shared" si="9"/>
        <v/>
      </c>
    </row>
    <row r="266" spans="1:73" customFormat="1" x14ac:dyDescent="0.2">
      <c r="A266" s="1">
        <v>265</v>
      </c>
      <c r="B266" s="1">
        <v>0</v>
      </c>
      <c r="C266" s="1">
        <v>0</v>
      </c>
      <c r="D266" s="1">
        <v>0</v>
      </c>
      <c r="E266" s="2"/>
      <c r="F266">
        <v>265</v>
      </c>
      <c r="G266" t="s">
        <v>53</v>
      </c>
      <c r="H266" t="s">
        <v>54</v>
      </c>
      <c r="I266">
        <v>31</v>
      </c>
      <c r="J266">
        <v>1</v>
      </c>
      <c r="K266" s="31">
        <v>0</v>
      </c>
      <c r="L266">
        <v>1</v>
      </c>
      <c r="M266">
        <v>18</v>
      </c>
      <c r="N266">
        <v>4</v>
      </c>
      <c r="O266" s="2"/>
      <c r="X266" s="25"/>
      <c r="Y266" t="str">
        <f t="shared" si="8"/>
        <v>https://github.com/borodean/postcss-assets/commit/8070c9f13209b80b1881fc83de027b3895656046</v>
      </c>
      <c r="Z266" t="s">
        <v>365</v>
      </c>
      <c r="AA266" s="2"/>
      <c r="AR266" s="30" t="s">
        <v>365</v>
      </c>
      <c r="AS266" t="str">
        <f>IF(AND(ISNUMBER($AH266),$AH266=0,$R266=0),1,"")</f>
        <v/>
      </c>
      <c r="AT266" t="str">
        <f>IF(AND(ISNUMBER($AI266),$AI266=0,$S266=0),1,"")</f>
        <v/>
      </c>
      <c r="AU266" t="str">
        <f>IF(AND(ISNUMBER($AJ266),$AJ266=0,$T266=0),1,"")</f>
        <v/>
      </c>
      <c r="AV266" t="str">
        <f>IF(AND(ISNUMBER($AK266),$AK266=0,$U266=0),1,"")</f>
        <v/>
      </c>
      <c r="AW266" t="str">
        <f>IF(AND(ISNUMBER($AL266),$AL266=0,$V266=0),1,"")</f>
        <v/>
      </c>
      <c r="AX266" t="str">
        <f>IF(AND(ISNUMBER($AM266),$AM266=0,$W266=0),1,"")</f>
        <v/>
      </c>
      <c r="AY266" t="str">
        <f>IF(AND(ISNUMBER($AN266),$AN266=0,$X266=0),1,"")</f>
        <v/>
      </c>
      <c r="AZ266" s="1" t="str">
        <f>IF(AND(ISNUMBER($AH266),$AH266=0,$R266=1),1,"")</f>
        <v/>
      </c>
      <c r="BA266" s="1" t="str">
        <f>IF(AND(ISNUMBER($AI266),$AI266=0,$S266=1),1,"")</f>
        <v/>
      </c>
      <c r="BB266" s="1" t="str">
        <f>IF(AND(ISNUMBER($AJ266),$AJ266=0,$T266=1),1,"")</f>
        <v/>
      </c>
      <c r="BC266" s="1" t="str">
        <f>IF(AND(ISNUMBER($AK266),$AK266=0,$U266=1),1,"")</f>
        <v/>
      </c>
      <c r="BD266" s="1" t="str">
        <f>IF(AND(ISNUMBER($AL266),$AL266=0,$V266=1),1,"")</f>
        <v/>
      </c>
      <c r="BE266" s="1" t="str">
        <f>IF(AND(ISNUMBER($AM266),$AM266=0,$W266=1),1,"")</f>
        <v/>
      </c>
      <c r="BF266" s="1" t="str">
        <f>IF(AND(ISNUMBER($AN266),$AN266=0,$X266=1),1,"")</f>
        <v/>
      </c>
      <c r="BG266" t="str">
        <f>IF(AND(ISNUMBER($AH266),$AH266=1,$R266=0),1,"")</f>
        <v/>
      </c>
      <c r="BH266" t="str">
        <f>IF(AND(ISNUMBER($AI266),$AI266=1,$S266=0),1,"")</f>
        <v/>
      </c>
      <c r="BI266" t="str">
        <f>IF(AND(ISNUMBER($AJ266),$AJ266=1,$T266=0),1,"")</f>
        <v/>
      </c>
      <c r="BJ266" t="str">
        <f>IF(AND(ISNUMBER($AK266),$AK266=1,$U266=0),1,"")</f>
        <v/>
      </c>
      <c r="BK266" t="str">
        <f>IF(AND(ISNUMBER($AL266),$AL266=1,$V266=0),1,"")</f>
        <v/>
      </c>
      <c r="BL266" t="str">
        <f>IF(AND(ISNUMBER($AM266),$AM266=1,$W266=0),1,"")</f>
        <v/>
      </c>
      <c r="BM266" t="str">
        <f>IF(AND(ISNUMBER($AN266),$AN266=1,$X266=0),1,"")</f>
        <v/>
      </c>
      <c r="BN266" s="16" t="str">
        <f>IF(AND(ISNUMBER($AH266),$AH266=1,$R266=1),1,"")</f>
        <v/>
      </c>
      <c r="BO266" s="16" t="str">
        <f>IF(AND(ISNUMBER($AI266),$AI266=1,$S266=1),1,"")</f>
        <v/>
      </c>
      <c r="BP266" s="16" t="str">
        <f>IF(AND(ISNUMBER($AJ266),$AJ266=1,$T266=1),1,"")</f>
        <v/>
      </c>
      <c r="BQ266" s="16" t="str">
        <f>IF(AND(ISNUMBER($AK266),$AK266=1,$U266=1),1,"")</f>
        <v/>
      </c>
      <c r="BR266" s="16" t="str">
        <f>IF(AND(ISNUMBER($AL266),$AL266=1,$V266=1),1,"")</f>
        <v/>
      </c>
      <c r="BS266" s="16" t="str">
        <f>IF(AND(ISNUMBER($AM266),$AM266=1,$W266=1),1,"")</f>
        <v/>
      </c>
      <c r="BT266" s="16" t="str">
        <f>IF(AND(ISNUMBER($AN266),$AN266=1,$X266=1),1,"")</f>
        <v/>
      </c>
      <c r="BU266" s="35" t="str">
        <f t="shared" si="9"/>
        <v/>
      </c>
    </row>
    <row r="267" spans="1:73" customFormat="1" x14ac:dyDescent="0.2">
      <c r="A267" s="1">
        <v>266</v>
      </c>
      <c r="B267" s="1">
        <v>0</v>
      </c>
      <c r="C267" s="1">
        <v>0</v>
      </c>
      <c r="D267" s="1">
        <v>0</v>
      </c>
      <c r="E267" s="2"/>
      <c r="F267">
        <v>266</v>
      </c>
      <c r="G267" t="s">
        <v>53</v>
      </c>
      <c r="H267" t="s">
        <v>54</v>
      </c>
      <c r="I267">
        <v>31</v>
      </c>
      <c r="J267">
        <v>1</v>
      </c>
      <c r="K267" s="31">
        <v>0</v>
      </c>
      <c r="L267">
        <v>2</v>
      </c>
      <c r="M267">
        <v>18</v>
      </c>
      <c r="N267">
        <v>9</v>
      </c>
      <c r="O267" s="2"/>
      <c r="X267" s="25"/>
      <c r="Y267" t="str">
        <f t="shared" si="8"/>
        <v>https://github.com/borodean/postcss-assets/commit/8070c9f13209b80b1881fc83de027b3895656046</v>
      </c>
      <c r="Z267" t="s">
        <v>365</v>
      </c>
      <c r="AA267" s="2"/>
      <c r="AR267" s="30" t="s">
        <v>365</v>
      </c>
      <c r="AS267" t="str">
        <f>IF(AND(ISNUMBER($AH267),$AH267=0,$R267=0),1,"")</f>
        <v/>
      </c>
      <c r="AT267" t="str">
        <f>IF(AND(ISNUMBER($AI267),$AI267=0,$S267=0),1,"")</f>
        <v/>
      </c>
      <c r="AU267" t="str">
        <f>IF(AND(ISNUMBER($AJ267),$AJ267=0,$T267=0),1,"")</f>
        <v/>
      </c>
      <c r="AV267" t="str">
        <f>IF(AND(ISNUMBER($AK267),$AK267=0,$U267=0),1,"")</f>
        <v/>
      </c>
      <c r="AW267" t="str">
        <f>IF(AND(ISNUMBER($AL267),$AL267=0,$V267=0),1,"")</f>
        <v/>
      </c>
      <c r="AX267" t="str">
        <f>IF(AND(ISNUMBER($AM267),$AM267=0,$W267=0),1,"")</f>
        <v/>
      </c>
      <c r="AY267" t="str">
        <f>IF(AND(ISNUMBER($AN267),$AN267=0,$X267=0),1,"")</f>
        <v/>
      </c>
      <c r="AZ267" s="1" t="str">
        <f>IF(AND(ISNUMBER($AH267),$AH267=0,$R267=1),1,"")</f>
        <v/>
      </c>
      <c r="BA267" s="1" t="str">
        <f>IF(AND(ISNUMBER($AI267),$AI267=0,$S267=1),1,"")</f>
        <v/>
      </c>
      <c r="BB267" s="1" t="str">
        <f>IF(AND(ISNUMBER($AJ267),$AJ267=0,$T267=1),1,"")</f>
        <v/>
      </c>
      <c r="BC267" s="1" t="str">
        <f>IF(AND(ISNUMBER($AK267),$AK267=0,$U267=1),1,"")</f>
        <v/>
      </c>
      <c r="BD267" s="1" t="str">
        <f>IF(AND(ISNUMBER($AL267),$AL267=0,$V267=1),1,"")</f>
        <v/>
      </c>
      <c r="BE267" s="1" t="str">
        <f>IF(AND(ISNUMBER($AM267),$AM267=0,$W267=1),1,"")</f>
        <v/>
      </c>
      <c r="BF267" s="1" t="str">
        <f>IF(AND(ISNUMBER($AN267),$AN267=0,$X267=1),1,"")</f>
        <v/>
      </c>
      <c r="BG267" t="str">
        <f>IF(AND(ISNUMBER($AH267),$AH267=1,$R267=0),1,"")</f>
        <v/>
      </c>
      <c r="BH267" t="str">
        <f>IF(AND(ISNUMBER($AI267),$AI267=1,$S267=0),1,"")</f>
        <v/>
      </c>
      <c r="BI267" t="str">
        <f>IF(AND(ISNUMBER($AJ267),$AJ267=1,$T267=0),1,"")</f>
        <v/>
      </c>
      <c r="BJ267" t="str">
        <f>IF(AND(ISNUMBER($AK267),$AK267=1,$U267=0),1,"")</f>
        <v/>
      </c>
      <c r="BK267" t="str">
        <f>IF(AND(ISNUMBER($AL267),$AL267=1,$V267=0),1,"")</f>
        <v/>
      </c>
      <c r="BL267" t="str">
        <f>IF(AND(ISNUMBER($AM267),$AM267=1,$W267=0),1,"")</f>
        <v/>
      </c>
      <c r="BM267" t="str">
        <f>IF(AND(ISNUMBER($AN267),$AN267=1,$X267=0),1,"")</f>
        <v/>
      </c>
      <c r="BN267" s="16" t="str">
        <f>IF(AND(ISNUMBER($AH267),$AH267=1,$R267=1),1,"")</f>
        <v/>
      </c>
      <c r="BO267" s="16" t="str">
        <f>IF(AND(ISNUMBER($AI267),$AI267=1,$S267=1),1,"")</f>
        <v/>
      </c>
      <c r="BP267" s="16" t="str">
        <f>IF(AND(ISNUMBER($AJ267),$AJ267=1,$T267=1),1,"")</f>
        <v/>
      </c>
      <c r="BQ267" s="16" t="str">
        <f>IF(AND(ISNUMBER($AK267),$AK267=1,$U267=1),1,"")</f>
        <v/>
      </c>
      <c r="BR267" s="16" t="str">
        <f>IF(AND(ISNUMBER($AL267),$AL267=1,$V267=1),1,"")</f>
        <v/>
      </c>
      <c r="BS267" s="16" t="str">
        <f>IF(AND(ISNUMBER($AM267),$AM267=1,$W267=1),1,"")</f>
        <v/>
      </c>
      <c r="BT267" s="16" t="str">
        <f>IF(AND(ISNUMBER($AN267),$AN267=1,$X267=1),1,"")</f>
        <v/>
      </c>
      <c r="BU267" s="35" t="str">
        <f t="shared" si="9"/>
        <v/>
      </c>
    </row>
    <row r="268" spans="1:73" customFormat="1" x14ac:dyDescent="0.2">
      <c r="A268" s="1">
        <v>267</v>
      </c>
      <c r="B268" s="1">
        <v>0</v>
      </c>
      <c r="C268" s="1">
        <v>0</v>
      </c>
      <c r="D268" s="1">
        <v>0</v>
      </c>
      <c r="E268" s="2"/>
      <c r="F268">
        <v>267</v>
      </c>
      <c r="G268" t="s">
        <v>53</v>
      </c>
      <c r="H268" t="s">
        <v>54</v>
      </c>
      <c r="I268">
        <v>31</v>
      </c>
      <c r="J268">
        <v>1</v>
      </c>
      <c r="K268" s="31">
        <v>0</v>
      </c>
      <c r="L268">
        <v>3</v>
      </c>
      <c r="M268">
        <v>18</v>
      </c>
      <c r="N268">
        <v>14</v>
      </c>
      <c r="O268" s="2"/>
      <c r="X268" s="25"/>
      <c r="Y268" t="str">
        <f t="shared" si="8"/>
        <v>https://github.com/borodean/postcss-assets/commit/8070c9f13209b80b1881fc83de027b3895656046</v>
      </c>
      <c r="Z268" t="s">
        <v>365</v>
      </c>
      <c r="AA268" s="2"/>
      <c r="AR268" s="30" t="s">
        <v>365</v>
      </c>
      <c r="AS268" t="str">
        <f>IF(AND(ISNUMBER($AH268),$AH268=0,$R268=0),1,"")</f>
        <v/>
      </c>
      <c r="AT268" t="str">
        <f>IF(AND(ISNUMBER($AI268),$AI268=0,$S268=0),1,"")</f>
        <v/>
      </c>
      <c r="AU268" t="str">
        <f>IF(AND(ISNUMBER($AJ268),$AJ268=0,$T268=0),1,"")</f>
        <v/>
      </c>
      <c r="AV268" t="str">
        <f>IF(AND(ISNUMBER($AK268),$AK268=0,$U268=0),1,"")</f>
        <v/>
      </c>
      <c r="AW268" t="str">
        <f>IF(AND(ISNUMBER($AL268),$AL268=0,$V268=0),1,"")</f>
        <v/>
      </c>
      <c r="AX268" t="str">
        <f>IF(AND(ISNUMBER($AM268),$AM268=0,$W268=0),1,"")</f>
        <v/>
      </c>
      <c r="AY268" t="str">
        <f>IF(AND(ISNUMBER($AN268),$AN268=0,$X268=0),1,"")</f>
        <v/>
      </c>
      <c r="AZ268" s="1" t="str">
        <f>IF(AND(ISNUMBER($AH268),$AH268=0,$R268=1),1,"")</f>
        <v/>
      </c>
      <c r="BA268" s="1" t="str">
        <f>IF(AND(ISNUMBER($AI268),$AI268=0,$S268=1),1,"")</f>
        <v/>
      </c>
      <c r="BB268" s="1" t="str">
        <f>IF(AND(ISNUMBER($AJ268),$AJ268=0,$T268=1),1,"")</f>
        <v/>
      </c>
      <c r="BC268" s="1" t="str">
        <f>IF(AND(ISNUMBER($AK268),$AK268=0,$U268=1),1,"")</f>
        <v/>
      </c>
      <c r="BD268" s="1" t="str">
        <f>IF(AND(ISNUMBER($AL268),$AL268=0,$V268=1),1,"")</f>
        <v/>
      </c>
      <c r="BE268" s="1" t="str">
        <f>IF(AND(ISNUMBER($AM268),$AM268=0,$W268=1),1,"")</f>
        <v/>
      </c>
      <c r="BF268" s="1" t="str">
        <f>IF(AND(ISNUMBER($AN268),$AN268=0,$X268=1),1,"")</f>
        <v/>
      </c>
      <c r="BG268" t="str">
        <f>IF(AND(ISNUMBER($AH268),$AH268=1,$R268=0),1,"")</f>
        <v/>
      </c>
      <c r="BH268" t="str">
        <f>IF(AND(ISNUMBER($AI268),$AI268=1,$S268=0),1,"")</f>
        <v/>
      </c>
      <c r="BI268" t="str">
        <f>IF(AND(ISNUMBER($AJ268),$AJ268=1,$T268=0),1,"")</f>
        <v/>
      </c>
      <c r="BJ268" t="str">
        <f>IF(AND(ISNUMBER($AK268),$AK268=1,$U268=0),1,"")</f>
        <v/>
      </c>
      <c r="BK268" t="str">
        <f>IF(AND(ISNUMBER($AL268),$AL268=1,$V268=0),1,"")</f>
        <v/>
      </c>
      <c r="BL268" t="str">
        <f>IF(AND(ISNUMBER($AM268),$AM268=1,$W268=0),1,"")</f>
        <v/>
      </c>
      <c r="BM268" t="str">
        <f>IF(AND(ISNUMBER($AN268),$AN268=1,$X268=0),1,"")</f>
        <v/>
      </c>
      <c r="BN268" s="16" t="str">
        <f>IF(AND(ISNUMBER($AH268),$AH268=1,$R268=1),1,"")</f>
        <v/>
      </c>
      <c r="BO268" s="16" t="str">
        <f>IF(AND(ISNUMBER($AI268),$AI268=1,$S268=1),1,"")</f>
        <v/>
      </c>
      <c r="BP268" s="16" t="str">
        <f>IF(AND(ISNUMBER($AJ268),$AJ268=1,$T268=1),1,"")</f>
        <v/>
      </c>
      <c r="BQ268" s="16" t="str">
        <f>IF(AND(ISNUMBER($AK268),$AK268=1,$U268=1),1,"")</f>
        <v/>
      </c>
      <c r="BR268" s="16" t="str">
        <f>IF(AND(ISNUMBER($AL268),$AL268=1,$V268=1),1,"")</f>
        <v/>
      </c>
      <c r="BS268" s="16" t="str">
        <f>IF(AND(ISNUMBER($AM268),$AM268=1,$W268=1),1,"")</f>
        <v/>
      </c>
      <c r="BT268" s="16" t="str">
        <f>IF(AND(ISNUMBER($AN268),$AN268=1,$X268=1),1,"")</f>
        <v/>
      </c>
      <c r="BU268" s="35" t="str">
        <f t="shared" si="9"/>
        <v/>
      </c>
    </row>
    <row r="269" spans="1:73" customFormat="1" x14ac:dyDescent="0.2">
      <c r="A269" s="1">
        <v>268</v>
      </c>
      <c r="B269" s="1">
        <v>1</v>
      </c>
      <c r="C269" s="1">
        <v>0</v>
      </c>
      <c r="D269" s="1">
        <v>0</v>
      </c>
      <c r="E269" s="2"/>
      <c r="F269">
        <v>268</v>
      </c>
      <c r="G269" t="s">
        <v>55</v>
      </c>
      <c r="H269" t="s">
        <v>56</v>
      </c>
      <c r="I269">
        <v>32</v>
      </c>
      <c r="J269">
        <v>1</v>
      </c>
      <c r="K269" s="31">
        <v>0</v>
      </c>
      <c r="L269">
        <v>1</v>
      </c>
      <c r="M269">
        <v>9</v>
      </c>
      <c r="N269">
        <v>4</v>
      </c>
      <c r="O269" s="2"/>
      <c r="R269">
        <v>0</v>
      </c>
      <c r="S269">
        <v>0</v>
      </c>
      <c r="T269">
        <v>0</v>
      </c>
      <c r="U269">
        <v>1</v>
      </c>
      <c r="V269">
        <v>2</v>
      </c>
      <c r="W269">
        <v>0</v>
      </c>
      <c r="X269" s="25">
        <v>0</v>
      </c>
      <c r="Y269" t="str">
        <f t="shared" si="8"/>
        <v>https://github.com/breejs/bree/commit/a8f7b13bd33c2f0a982ae28ec27278877fcdf829</v>
      </c>
      <c r="Z269" t="s">
        <v>365</v>
      </c>
      <c r="AA269" s="2"/>
      <c r="AR269" s="30" t="s">
        <v>365</v>
      </c>
      <c r="AS269" t="str">
        <f>IF(AND(ISNUMBER($AH269),$AH269=0,$R269=0),1,"")</f>
        <v/>
      </c>
      <c r="AT269" t="str">
        <f>IF(AND(ISNUMBER($AI269),$AI269=0,$S269=0),1,"")</f>
        <v/>
      </c>
      <c r="AU269" t="str">
        <f>IF(AND(ISNUMBER($AJ269),$AJ269=0,$T269=0),1,"")</f>
        <v/>
      </c>
      <c r="AV269" t="str">
        <f>IF(AND(ISNUMBER($AK269),$AK269=0,$U269=0),1,"")</f>
        <v/>
      </c>
      <c r="AW269" t="str">
        <f>IF(AND(ISNUMBER($AL269),$AL269=0,$V269=0),1,"")</f>
        <v/>
      </c>
      <c r="AX269" t="str">
        <f>IF(AND(ISNUMBER($AM269),$AM269=0,$W269=0),1,"")</f>
        <v/>
      </c>
      <c r="AY269" t="str">
        <f>IF(AND(ISNUMBER($AN269),$AN269=0,$X269=0),1,"")</f>
        <v/>
      </c>
      <c r="AZ269" s="1" t="str">
        <f>IF(AND(ISNUMBER($AH269),$AH269=0,$R269=1),1,"")</f>
        <v/>
      </c>
      <c r="BA269" s="1" t="str">
        <f>IF(AND(ISNUMBER($AI269),$AI269=0,$S269=1),1,"")</f>
        <v/>
      </c>
      <c r="BB269" s="1" t="str">
        <f>IF(AND(ISNUMBER($AJ269),$AJ269=0,$T269=1),1,"")</f>
        <v/>
      </c>
      <c r="BC269" s="1" t="str">
        <f>IF(AND(ISNUMBER($AK269),$AK269=0,$U269=1),1,"")</f>
        <v/>
      </c>
      <c r="BD269" s="1" t="str">
        <f>IF(AND(ISNUMBER($AL269),$AL269=0,$V269=1),1,"")</f>
        <v/>
      </c>
      <c r="BE269" s="1" t="str">
        <f>IF(AND(ISNUMBER($AM269),$AM269=0,$W269=1),1,"")</f>
        <v/>
      </c>
      <c r="BF269" s="1" t="str">
        <f>IF(AND(ISNUMBER($AN269),$AN269=0,$X269=1),1,"")</f>
        <v/>
      </c>
      <c r="BG269" t="str">
        <f>IF(AND(ISNUMBER($AH269),$AH269=1,$R269=0),1,"")</f>
        <v/>
      </c>
      <c r="BH269" t="str">
        <f>IF(AND(ISNUMBER($AI269),$AI269=1,$S269=0),1,"")</f>
        <v/>
      </c>
      <c r="BI269" t="str">
        <f>IF(AND(ISNUMBER($AJ269),$AJ269=1,$T269=0),1,"")</f>
        <v/>
      </c>
      <c r="BJ269" t="str">
        <f>IF(AND(ISNUMBER($AK269),$AK269=1,$U269=0),1,"")</f>
        <v/>
      </c>
      <c r="BK269" t="str">
        <f>IF(AND(ISNUMBER($AL269),$AL269=1,$V269=0),1,"")</f>
        <v/>
      </c>
      <c r="BL269" t="str">
        <f>IF(AND(ISNUMBER($AM269),$AM269=1,$W269=0),1,"")</f>
        <v/>
      </c>
      <c r="BM269" t="str">
        <f>IF(AND(ISNUMBER($AN269),$AN269=1,$X269=0),1,"")</f>
        <v/>
      </c>
      <c r="BN269" s="16" t="str">
        <f>IF(AND(ISNUMBER($AH269),$AH269=1,$R269=1),1,"")</f>
        <v/>
      </c>
      <c r="BO269" s="16" t="str">
        <f>IF(AND(ISNUMBER($AI269),$AI269=1,$S269=1),1,"")</f>
        <v/>
      </c>
      <c r="BP269" s="16" t="str">
        <f>IF(AND(ISNUMBER($AJ269),$AJ269=1,$T269=1),1,"")</f>
        <v/>
      </c>
      <c r="BQ269" s="16" t="str">
        <f>IF(AND(ISNUMBER($AK269),$AK269=1,$U269=1),1,"")</f>
        <v/>
      </c>
      <c r="BR269" s="16" t="str">
        <f>IF(AND(ISNUMBER($AL269),$AL269=1,$V269=1),1,"")</f>
        <v/>
      </c>
      <c r="BS269" s="16" t="str">
        <f>IF(AND(ISNUMBER($AM269),$AM269=1,$W269=1),1,"")</f>
        <v/>
      </c>
      <c r="BT269" s="16" t="str">
        <f>IF(AND(ISNUMBER($AN269),$AN269=1,$X269=1),1,"")</f>
        <v/>
      </c>
      <c r="BU269" s="35" t="str">
        <f t="shared" si="9"/>
        <v/>
      </c>
    </row>
    <row r="270" spans="1:73" customFormat="1" x14ac:dyDescent="0.2">
      <c r="A270" s="1">
        <v>269</v>
      </c>
      <c r="B270" s="1">
        <v>0</v>
      </c>
      <c r="C270" s="1">
        <v>0</v>
      </c>
      <c r="D270" s="1">
        <v>0</v>
      </c>
      <c r="E270" s="2"/>
      <c r="F270">
        <v>269</v>
      </c>
      <c r="G270" t="s">
        <v>57</v>
      </c>
      <c r="H270" t="s">
        <v>58</v>
      </c>
      <c r="I270">
        <v>33</v>
      </c>
      <c r="J270">
        <v>1</v>
      </c>
      <c r="K270" s="31">
        <v>0</v>
      </c>
      <c r="L270">
        <v>1</v>
      </c>
      <c r="M270">
        <v>9</v>
      </c>
      <c r="N270">
        <v>4</v>
      </c>
      <c r="O270" s="2"/>
      <c r="X270" s="25"/>
      <c r="Y270" t="str">
        <f t="shared" si="8"/>
        <v>https://github.com/breejs/bree/commit/b06a2f5e1d5984bb9430a0f4015e8e4bc80f95ea</v>
      </c>
      <c r="Z270" t="s">
        <v>365</v>
      </c>
      <c r="AA270" s="2"/>
      <c r="AR270" s="30" t="s">
        <v>365</v>
      </c>
      <c r="AS270" t="str">
        <f>IF(AND(ISNUMBER($AH270),$AH270=0,$R270=0),1,"")</f>
        <v/>
      </c>
      <c r="AT270" t="str">
        <f>IF(AND(ISNUMBER($AI270),$AI270=0,$S270=0),1,"")</f>
        <v/>
      </c>
      <c r="AU270" t="str">
        <f>IF(AND(ISNUMBER($AJ270),$AJ270=0,$T270=0),1,"")</f>
        <v/>
      </c>
      <c r="AV270" t="str">
        <f>IF(AND(ISNUMBER($AK270),$AK270=0,$U270=0),1,"")</f>
        <v/>
      </c>
      <c r="AW270" t="str">
        <f>IF(AND(ISNUMBER($AL270),$AL270=0,$V270=0),1,"")</f>
        <v/>
      </c>
      <c r="AX270" t="str">
        <f>IF(AND(ISNUMBER($AM270),$AM270=0,$W270=0),1,"")</f>
        <v/>
      </c>
      <c r="AY270" t="str">
        <f>IF(AND(ISNUMBER($AN270),$AN270=0,$X270=0),1,"")</f>
        <v/>
      </c>
      <c r="AZ270" s="1" t="str">
        <f>IF(AND(ISNUMBER($AH270),$AH270=0,$R270=1),1,"")</f>
        <v/>
      </c>
      <c r="BA270" s="1" t="str">
        <f>IF(AND(ISNUMBER($AI270),$AI270=0,$S270=1),1,"")</f>
        <v/>
      </c>
      <c r="BB270" s="1" t="str">
        <f>IF(AND(ISNUMBER($AJ270),$AJ270=0,$T270=1),1,"")</f>
        <v/>
      </c>
      <c r="BC270" s="1" t="str">
        <f>IF(AND(ISNUMBER($AK270),$AK270=0,$U270=1),1,"")</f>
        <v/>
      </c>
      <c r="BD270" s="1" t="str">
        <f>IF(AND(ISNUMBER($AL270),$AL270=0,$V270=1),1,"")</f>
        <v/>
      </c>
      <c r="BE270" s="1" t="str">
        <f>IF(AND(ISNUMBER($AM270),$AM270=0,$W270=1),1,"")</f>
        <v/>
      </c>
      <c r="BF270" s="1" t="str">
        <f>IF(AND(ISNUMBER($AN270),$AN270=0,$X270=1),1,"")</f>
        <v/>
      </c>
      <c r="BG270" t="str">
        <f>IF(AND(ISNUMBER($AH270),$AH270=1,$R270=0),1,"")</f>
        <v/>
      </c>
      <c r="BH270" t="str">
        <f>IF(AND(ISNUMBER($AI270),$AI270=1,$S270=0),1,"")</f>
        <v/>
      </c>
      <c r="BI270" t="str">
        <f>IF(AND(ISNUMBER($AJ270),$AJ270=1,$T270=0),1,"")</f>
        <v/>
      </c>
      <c r="BJ270" t="str">
        <f>IF(AND(ISNUMBER($AK270),$AK270=1,$U270=0),1,"")</f>
        <v/>
      </c>
      <c r="BK270" t="str">
        <f>IF(AND(ISNUMBER($AL270),$AL270=1,$V270=0),1,"")</f>
        <v/>
      </c>
      <c r="BL270" t="str">
        <f>IF(AND(ISNUMBER($AM270),$AM270=1,$W270=0),1,"")</f>
        <v/>
      </c>
      <c r="BM270" t="str">
        <f>IF(AND(ISNUMBER($AN270),$AN270=1,$X270=0),1,"")</f>
        <v/>
      </c>
      <c r="BN270" s="16" t="str">
        <f>IF(AND(ISNUMBER($AH270),$AH270=1,$R270=1),1,"")</f>
        <v/>
      </c>
      <c r="BO270" s="16" t="str">
        <f>IF(AND(ISNUMBER($AI270),$AI270=1,$S270=1),1,"")</f>
        <v/>
      </c>
      <c r="BP270" s="16" t="str">
        <f>IF(AND(ISNUMBER($AJ270),$AJ270=1,$T270=1),1,"")</f>
        <v/>
      </c>
      <c r="BQ270" s="16" t="str">
        <f>IF(AND(ISNUMBER($AK270),$AK270=1,$U270=1),1,"")</f>
        <v/>
      </c>
      <c r="BR270" s="16" t="str">
        <f>IF(AND(ISNUMBER($AL270),$AL270=1,$V270=1),1,"")</f>
        <v/>
      </c>
      <c r="BS270" s="16" t="str">
        <f>IF(AND(ISNUMBER($AM270),$AM270=1,$W270=1),1,"")</f>
        <v/>
      </c>
      <c r="BT270" s="16" t="str">
        <f>IF(AND(ISNUMBER($AN270),$AN270=1,$X270=1),1,"")</f>
        <v/>
      </c>
      <c r="BU270" s="35" t="str">
        <f t="shared" si="9"/>
        <v/>
      </c>
    </row>
    <row r="271" spans="1:73" customFormat="1" x14ac:dyDescent="0.2">
      <c r="A271" s="1">
        <v>270</v>
      </c>
      <c r="B271" s="1">
        <v>1</v>
      </c>
      <c r="C271" s="1">
        <v>0</v>
      </c>
      <c r="D271" s="1">
        <v>0</v>
      </c>
      <c r="E271" s="2"/>
      <c r="F271">
        <v>270</v>
      </c>
      <c r="G271" t="s">
        <v>59</v>
      </c>
      <c r="H271" t="s">
        <v>60</v>
      </c>
      <c r="I271">
        <v>35</v>
      </c>
      <c r="J271">
        <v>1</v>
      </c>
      <c r="K271" s="31">
        <v>0</v>
      </c>
      <c r="L271">
        <v>1</v>
      </c>
      <c r="M271">
        <v>9</v>
      </c>
      <c r="N271">
        <v>4</v>
      </c>
      <c r="O271" s="2"/>
      <c r="R271">
        <v>0</v>
      </c>
      <c r="S271">
        <v>0</v>
      </c>
      <c r="T271">
        <v>0</v>
      </c>
      <c r="U271">
        <v>1</v>
      </c>
      <c r="V271">
        <v>1</v>
      </c>
      <c r="W271">
        <v>4</v>
      </c>
      <c r="X271" s="25">
        <v>0</v>
      </c>
      <c r="Y271" t="str">
        <f t="shared" si="8"/>
        <v>https://github.com/brenden/node-webshot/commit/a66d9bbe1da7243d4d56b3b72fbef7bd983b8912</v>
      </c>
      <c r="Z271" t="s">
        <v>365</v>
      </c>
      <c r="AA271" s="2"/>
      <c r="AR271" s="30" t="s">
        <v>365</v>
      </c>
      <c r="AS271" t="str">
        <f>IF(AND(ISNUMBER($AH271),$AH271=0,$R271=0),1,"")</f>
        <v/>
      </c>
      <c r="AT271" t="str">
        <f>IF(AND(ISNUMBER($AI271),$AI271=0,$S271=0),1,"")</f>
        <v/>
      </c>
      <c r="AU271" t="str">
        <f>IF(AND(ISNUMBER($AJ271),$AJ271=0,$T271=0),1,"")</f>
        <v/>
      </c>
      <c r="AV271" t="str">
        <f>IF(AND(ISNUMBER($AK271),$AK271=0,$U271=0),1,"")</f>
        <v/>
      </c>
      <c r="AW271" t="str">
        <f>IF(AND(ISNUMBER($AL271),$AL271=0,$V271=0),1,"")</f>
        <v/>
      </c>
      <c r="AX271" t="str">
        <f>IF(AND(ISNUMBER($AM271),$AM271=0,$W271=0),1,"")</f>
        <v/>
      </c>
      <c r="AY271" t="str">
        <f>IF(AND(ISNUMBER($AN271),$AN271=0,$X271=0),1,"")</f>
        <v/>
      </c>
      <c r="AZ271" s="1" t="str">
        <f>IF(AND(ISNUMBER($AH271),$AH271=0,$R271=1),1,"")</f>
        <v/>
      </c>
      <c r="BA271" s="1" t="str">
        <f>IF(AND(ISNUMBER($AI271),$AI271=0,$S271=1),1,"")</f>
        <v/>
      </c>
      <c r="BB271" s="1" t="str">
        <f>IF(AND(ISNUMBER($AJ271),$AJ271=0,$T271=1),1,"")</f>
        <v/>
      </c>
      <c r="BC271" s="1" t="str">
        <f>IF(AND(ISNUMBER($AK271),$AK271=0,$U271=1),1,"")</f>
        <v/>
      </c>
      <c r="BD271" s="1" t="str">
        <f>IF(AND(ISNUMBER($AL271),$AL271=0,$V271=1),1,"")</f>
        <v/>
      </c>
      <c r="BE271" s="1" t="str">
        <f>IF(AND(ISNUMBER($AM271),$AM271=0,$W271=1),1,"")</f>
        <v/>
      </c>
      <c r="BF271" s="1" t="str">
        <f>IF(AND(ISNUMBER($AN271),$AN271=0,$X271=1),1,"")</f>
        <v/>
      </c>
      <c r="BG271" t="str">
        <f>IF(AND(ISNUMBER($AH271),$AH271=1,$R271=0),1,"")</f>
        <v/>
      </c>
      <c r="BH271" t="str">
        <f>IF(AND(ISNUMBER($AI271),$AI271=1,$S271=0),1,"")</f>
        <v/>
      </c>
      <c r="BI271" t="str">
        <f>IF(AND(ISNUMBER($AJ271),$AJ271=1,$T271=0),1,"")</f>
        <v/>
      </c>
      <c r="BJ271" t="str">
        <f>IF(AND(ISNUMBER($AK271),$AK271=1,$U271=0),1,"")</f>
        <v/>
      </c>
      <c r="BK271" t="str">
        <f>IF(AND(ISNUMBER($AL271),$AL271=1,$V271=0),1,"")</f>
        <v/>
      </c>
      <c r="BL271" t="str">
        <f>IF(AND(ISNUMBER($AM271),$AM271=1,$W271=0),1,"")</f>
        <v/>
      </c>
      <c r="BM271" t="str">
        <f>IF(AND(ISNUMBER($AN271),$AN271=1,$X271=0),1,"")</f>
        <v/>
      </c>
      <c r="BN271" s="16" t="str">
        <f>IF(AND(ISNUMBER($AH271),$AH271=1,$R271=1),1,"")</f>
        <v/>
      </c>
      <c r="BO271" s="16" t="str">
        <f>IF(AND(ISNUMBER($AI271),$AI271=1,$S271=1),1,"")</f>
        <v/>
      </c>
      <c r="BP271" s="16" t="str">
        <f>IF(AND(ISNUMBER($AJ271),$AJ271=1,$T271=1),1,"")</f>
        <v/>
      </c>
      <c r="BQ271" s="16" t="str">
        <f>IF(AND(ISNUMBER($AK271),$AK271=1,$U271=1),1,"")</f>
        <v/>
      </c>
      <c r="BR271" s="16" t="str">
        <f>IF(AND(ISNUMBER($AL271),$AL271=1,$V271=1),1,"")</f>
        <v/>
      </c>
      <c r="BS271" s="16" t="str">
        <f>IF(AND(ISNUMBER($AM271),$AM271=1,$W271=1),1,"")</f>
        <v/>
      </c>
      <c r="BT271" s="16" t="str">
        <f>IF(AND(ISNUMBER($AN271),$AN271=1,$X271=1),1,"")</f>
        <v/>
      </c>
      <c r="BU271" s="35" t="str">
        <f t="shared" si="9"/>
        <v/>
      </c>
    </row>
    <row r="272" spans="1:73" customFormat="1" x14ac:dyDescent="0.2">
      <c r="A272" s="1">
        <v>271</v>
      </c>
      <c r="B272" s="1">
        <v>1</v>
      </c>
      <c r="C272" s="1">
        <v>0</v>
      </c>
      <c r="D272" s="1">
        <v>0</v>
      </c>
      <c r="E272" s="2"/>
      <c r="F272">
        <v>271</v>
      </c>
      <c r="G272" t="s">
        <v>61</v>
      </c>
      <c r="H272" t="s">
        <v>62</v>
      </c>
      <c r="I272">
        <v>36</v>
      </c>
      <c r="J272">
        <v>3</v>
      </c>
      <c r="K272" s="31">
        <v>1</v>
      </c>
      <c r="L272">
        <v>1</v>
      </c>
      <c r="M272">
        <v>122</v>
      </c>
      <c r="N272">
        <v>4</v>
      </c>
      <c r="O272" s="2"/>
      <c r="R272">
        <v>0</v>
      </c>
      <c r="S272">
        <v>0</v>
      </c>
      <c r="T272">
        <v>0</v>
      </c>
      <c r="U272">
        <v>1</v>
      </c>
      <c r="V272">
        <v>1</v>
      </c>
      <c r="W272">
        <v>0</v>
      </c>
      <c r="X272" s="25">
        <v>0</v>
      </c>
      <c r="Y272" t="str">
        <f t="shared" si="8"/>
        <v>https://github.com/BRIKEV/express-jsdoc-swagger/commit/302647d3e2e54dce9d4f4cc80042dfa805330902</v>
      </c>
      <c r="Z272" t="s">
        <v>365</v>
      </c>
      <c r="AA272" s="2"/>
      <c r="AR272" s="30" t="s">
        <v>365</v>
      </c>
      <c r="AS272" t="str">
        <f>IF(AND(ISNUMBER($AH272),$AH272=0,$R272=0),1,"")</f>
        <v/>
      </c>
      <c r="AT272" t="str">
        <f>IF(AND(ISNUMBER($AI272),$AI272=0,$S272=0),1,"")</f>
        <v/>
      </c>
      <c r="AU272" t="str">
        <f>IF(AND(ISNUMBER($AJ272),$AJ272=0,$T272=0),1,"")</f>
        <v/>
      </c>
      <c r="AV272" t="str">
        <f>IF(AND(ISNUMBER($AK272),$AK272=0,$U272=0),1,"")</f>
        <v/>
      </c>
      <c r="AW272" t="str">
        <f>IF(AND(ISNUMBER($AL272),$AL272=0,$V272=0),1,"")</f>
        <v/>
      </c>
      <c r="AX272" t="str">
        <f>IF(AND(ISNUMBER($AM272),$AM272=0,$W272=0),1,"")</f>
        <v/>
      </c>
      <c r="AY272" t="str">
        <f>IF(AND(ISNUMBER($AN272),$AN272=0,$X272=0),1,"")</f>
        <v/>
      </c>
      <c r="AZ272" s="1" t="str">
        <f>IF(AND(ISNUMBER($AH272),$AH272=0,$R272=1),1,"")</f>
        <v/>
      </c>
      <c r="BA272" s="1" t="str">
        <f>IF(AND(ISNUMBER($AI272),$AI272=0,$S272=1),1,"")</f>
        <v/>
      </c>
      <c r="BB272" s="1" t="str">
        <f>IF(AND(ISNUMBER($AJ272),$AJ272=0,$T272=1),1,"")</f>
        <v/>
      </c>
      <c r="BC272" s="1" t="str">
        <f>IF(AND(ISNUMBER($AK272),$AK272=0,$U272=1),1,"")</f>
        <v/>
      </c>
      <c r="BD272" s="1" t="str">
        <f>IF(AND(ISNUMBER($AL272),$AL272=0,$V272=1),1,"")</f>
        <v/>
      </c>
      <c r="BE272" s="1" t="str">
        <f>IF(AND(ISNUMBER($AM272),$AM272=0,$W272=1),1,"")</f>
        <v/>
      </c>
      <c r="BF272" s="1" t="str">
        <f>IF(AND(ISNUMBER($AN272),$AN272=0,$X272=1),1,"")</f>
        <v/>
      </c>
      <c r="BG272" t="str">
        <f>IF(AND(ISNUMBER($AH272),$AH272=1,$R272=0),1,"")</f>
        <v/>
      </c>
      <c r="BH272" t="str">
        <f>IF(AND(ISNUMBER($AI272),$AI272=1,$S272=0),1,"")</f>
        <v/>
      </c>
      <c r="BI272" t="str">
        <f>IF(AND(ISNUMBER($AJ272),$AJ272=1,$T272=0),1,"")</f>
        <v/>
      </c>
      <c r="BJ272" t="str">
        <f>IF(AND(ISNUMBER($AK272),$AK272=1,$U272=0),1,"")</f>
        <v/>
      </c>
      <c r="BK272" t="str">
        <f>IF(AND(ISNUMBER($AL272),$AL272=1,$V272=0),1,"")</f>
        <v/>
      </c>
      <c r="BL272" t="str">
        <f>IF(AND(ISNUMBER($AM272),$AM272=1,$W272=0),1,"")</f>
        <v/>
      </c>
      <c r="BM272" t="str">
        <f>IF(AND(ISNUMBER($AN272),$AN272=1,$X272=0),1,"")</f>
        <v/>
      </c>
      <c r="BN272" s="16" t="str">
        <f>IF(AND(ISNUMBER($AH272),$AH272=1,$R272=1),1,"")</f>
        <v/>
      </c>
      <c r="BO272" s="16" t="str">
        <f>IF(AND(ISNUMBER($AI272),$AI272=1,$S272=1),1,"")</f>
        <v/>
      </c>
      <c r="BP272" s="16" t="str">
        <f>IF(AND(ISNUMBER($AJ272),$AJ272=1,$T272=1),1,"")</f>
        <v/>
      </c>
      <c r="BQ272" s="16" t="str">
        <f>IF(AND(ISNUMBER($AK272),$AK272=1,$U272=1),1,"")</f>
        <v/>
      </c>
      <c r="BR272" s="16" t="str">
        <f>IF(AND(ISNUMBER($AL272),$AL272=1,$V272=1),1,"")</f>
        <v/>
      </c>
      <c r="BS272" s="16" t="str">
        <f>IF(AND(ISNUMBER($AM272),$AM272=1,$W272=1),1,"")</f>
        <v/>
      </c>
      <c r="BT272" s="16" t="str">
        <f>IF(AND(ISNUMBER($AN272),$AN272=1,$X272=1),1,"")</f>
        <v/>
      </c>
      <c r="BU272" s="35" t="str">
        <f t="shared" si="9"/>
        <v/>
      </c>
    </row>
    <row r="273" spans="1:73" customFormat="1" x14ac:dyDescent="0.2">
      <c r="A273" s="1">
        <v>272</v>
      </c>
      <c r="B273" s="1">
        <v>1</v>
      </c>
      <c r="C273" s="1">
        <v>0</v>
      </c>
      <c r="D273" s="1">
        <v>0</v>
      </c>
      <c r="E273" s="2"/>
      <c r="F273">
        <v>272</v>
      </c>
      <c r="G273" t="s">
        <v>61</v>
      </c>
      <c r="H273" t="s">
        <v>62</v>
      </c>
      <c r="I273">
        <v>36</v>
      </c>
      <c r="J273">
        <v>3</v>
      </c>
      <c r="K273" s="31">
        <v>1</v>
      </c>
      <c r="L273">
        <v>2</v>
      </c>
      <c r="M273">
        <v>122</v>
      </c>
      <c r="N273">
        <v>52</v>
      </c>
      <c r="O273" s="2"/>
      <c r="R273">
        <v>0</v>
      </c>
      <c r="S273">
        <v>0</v>
      </c>
      <c r="T273">
        <v>0</v>
      </c>
      <c r="U273">
        <v>1</v>
      </c>
      <c r="V273">
        <v>1</v>
      </c>
      <c r="W273">
        <v>0</v>
      </c>
      <c r="X273" s="25">
        <v>0</v>
      </c>
      <c r="Y273" t="str">
        <f t="shared" si="8"/>
        <v>https://github.com/BRIKEV/express-jsdoc-swagger/commit/302647d3e2e54dce9d4f4cc80042dfa805330902</v>
      </c>
      <c r="Z273" t="s">
        <v>365</v>
      </c>
      <c r="AA273" s="2"/>
      <c r="AR273" s="30" t="s">
        <v>365</v>
      </c>
      <c r="AS273" t="str">
        <f>IF(AND(ISNUMBER($AH273),$AH273=0,$R273=0),1,"")</f>
        <v/>
      </c>
      <c r="AT273" t="str">
        <f>IF(AND(ISNUMBER($AI273),$AI273=0,$S273=0),1,"")</f>
        <v/>
      </c>
      <c r="AU273" t="str">
        <f>IF(AND(ISNUMBER($AJ273),$AJ273=0,$T273=0),1,"")</f>
        <v/>
      </c>
      <c r="AV273" t="str">
        <f>IF(AND(ISNUMBER($AK273),$AK273=0,$U273=0),1,"")</f>
        <v/>
      </c>
      <c r="AW273" t="str">
        <f>IF(AND(ISNUMBER($AL273),$AL273=0,$V273=0),1,"")</f>
        <v/>
      </c>
      <c r="AX273" t="str">
        <f>IF(AND(ISNUMBER($AM273),$AM273=0,$W273=0),1,"")</f>
        <v/>
      </c>
      <c r="AY273" t="str">
        <f>IF(AND(ISNUMBER($AN273),$AN273=0,$X273=0),1,"")</f>
        <v/>
      </c>
      <c r="AZ273" s="1" t="str">
        <f>IF(AND(ISNUMBER($AH273),$AH273=0,$R273=1),1,"")</f>
        <v/>
      </c>
      <c r="BA273" s="1" t="str">
        <f>IF(AND(ISNUMBER($AI273),$AI273=0,$S273=1),1,"")</f>
        <v/>
      </c>
      <c r="BB273" s="1" t="str">
        <f>IF(AND(ISNUMBER($AJ273),$AJ273=0,$T273=1),1,"")</f>
        <v/>
      </c>
      <c r="BC273" s="1" t="str">
        <f>IF(AND(ISNUMBER($AK273),$AK273=0,$U273=1),1,"")</f>
        <v/>
      </c>
      <c r="BD273" s="1" t="str">
        <f>IF(AND(ISNUMBER($AL273),$AL273=0,$V273=1),1,"")</f>
        <v/>
      </c>
      <c r="BE273" s="1" t="str">
        <f>IF(AND(ISNUMBER($AM273),$AM273=0,$W273=1),1,"")</f>
        <v/>
      </c>
      <c r="BF273" s="1" t="str">
        <f>IF(AND(ISNUMBER($AN273),$AN273=0,$X273=1),1,"")</f>
        <v/>
      </c>
      <c r="BG273" t="str">
        <f>IF(AND(ISNUMBER($AH273),$AH273=1,$R273=0),1,"")</f>
        <v/>
      </c>
      <c r="BH273" t="str">
        <f>IF(AND(ISNUMBER($AI273),$AI273=1,$S273=0),1,"")</f>
        <v/>
      </c>
      <c r="BI273" t="str">
        <f>IF(AND(ISNUMBER($AJ273),$AJ273=1,$T273=0),1,"")</f>
        <v/>
      </c>
      <c r="BJ273" t="str">
        <f>IF(AND(ISNUMBER($AK273),$AK273=1,$U273=0),1,"")</f>
        <v/>
      </c>
      <c r="BK273" t="str">
        <f>IF(AND(ISNUMBER($AL273),$AL273=1,$V273=0),1,"")</f>
        <v/>
      </c>
      <c r="BL273" t="str">
        <f>IF(AND(ISNUMBER($AM273),$AM273=1,$W273=0),1,"")</f>
        <v/>
      </c>
      <c r="BM273" t="str">
        <f>IF(AND(ISNUMBER($AN273),$AN273=1,$X273=0),1,"")</f>
        <v/>
      </c>
      <c r="BN273" s="16" t="str">
        <f>IF(AND(ISNUMBER($AH273),$AH273=1,$R273=1),1,"")</f>
        <v/>
      </c>
      <c r="BO273" s="16" t="str">
        <f>IF(AND(ISNUMBER($AI273),$AI273=1,$S273=1),1,"")</f>
        <v/>
      </c>
      <c r="BP273" s="16" t="str">
        <f>IF(AND(ISNUMBER($AJ273),$AJ273=1,$T273=1),1,"")</f>
        <v/>
      </c>
      <c r="BQ273" s="16" t="str">
        <f>IF(AND(ISNUMBER($AK273),$AK273=1,$U273=1),1,"")</f>
        <v/>
      </c>
      <c r="BR273" s="16" t="str">
        <f>IF(AND(ISNUMBER($AL273),$AL273=1,$V273=1),1,"")</f>
        <v/>
      </c>
      <c r="BS273" s="16" t="str">
        <f>IF(AND(ISNUMBER($AM273),$AM273=1,$W273=1),1,"")</f>
        <v/>
      </c>
      <c r="BT273" s="16" t="str">
        <f>IF(AND(ISNUMBER($AN273),$AN273=1,$X273=1),1,"")</f>
        <v/>
      </c>
      <c r="BU273" s="35" t="str">
        <f t="shared" si="9"/>
        <v/>
      </c>
    </row>
    <row r="274" spans="1:73" customFormat="1" x14ac:dyDescent="0.2">
      <c r="A274" s="1">
        <v>273</v>
      </c>
      <c r="B274" s="1">
        <v>0</v>
      </c>
      <c r="C274" s="1">
        <v>0</v>
      </c>
      <c r="D274" s="1">
        <v>0</v>
      </c>
      <c r="E274" s="2"/>
      <c r="F274">
        <v>273</v>
      </c>
      <c r="G274" t="s">
        <v>63</v>
      </c>
      <c r="H274" t="s">
        <v>64</v>
      </c>
      <c r="I274">
        <v>37</v>
      </c>
      <c r="J274">
        <v>7</v>
      </c>
      <c r="K274" s="31">
        <v>2</v>
      </c>
      <c r="L274">
        <v>1</v>
      </c>
      <c r="M274">
        <v>9</v>
      </c>
      <c r="N274">
        <v>4</v>
      </c>
      <c r="O274" s="2"/>
      <c r="X274" s="25"/>
      <c r="Y274" t="str">
        <f t="shared" si="8"/>
        <v>https://github.com/BRIKEV/express-jsdoc-swagger/commit/e0fca35c7b19f0bad9dbfff02331c38177d0b564</v>
      </c>
      <c r="Z274" t="s">
        <v>365</v>
      </c>
      <c r="AA274" s="2"/>
      <c r="AR274" s="30" t="s">
        <v>365</v>
      </c>
      <c r="AS274" t="str">
        <f>IF(AND(ISNUMBER($AH274),$AH274=0,$R274=0),1,"")</f>
        <v/>
      </c>
      <c r="AT274" t="str">
        <f>IF(AND(ISNUMBER($AI274),$AI274=0,$S274=0),1,"")</f>
        <v/>
      </c>
      <c r="AU274" t="str">
        <f>IF(AND(ISNUMBER($AJ274),$AJ274=0,$T274=0),1,"")</f>
        <v/>
      </c>
      <c r="AV274" t="str">
        <f>IF(AND(ISNUMBER($AK274),$AK274=0,$U274=0),1,"")</f>
        <v/>
      </c>
      <c r="AW274" t="str">
        <f>IF(AND(ISNUMBER($AL274),$AL274=0,$V274=0),1,"")</f>
        <v/>
      </c>
      <c r="AX274" t="str">
        <f>IF(AND(ISNUMBER($AM274),$AM274=0,$W274=0),1,"")</f>
        <v/>
      </c>
      <c r="AY274" t="str">
        <f>IF(AND(ISNUMBER($AN274),$AN274=0,$X274=0),1,"")</f>
        <v/>
      </c>
      <c r="AZ274" s="1" t="str">
        <f>IF(AND(ISNUMBER($AH274),$AH274=0,$R274=1),1,"")</f>
        <v/>
      </c>
      <c r="BA274" s="1" t="str">
        <f>IF(AND(ISNUMBER($AI274),$AI274=0,$S274=1),1,"")</f>
        <v/>
      </c>
      <c r="BB274" s="1" t="str">
        <f>IF(AND(ISNUMBER($AJ274),$AJ274=0,$T274=1),1,"")</f>
        <v/>
      </c>
      <c r="BC274" s="1" t="str">
        <f>IF(AND(ISNUMBER($AK274),$AK274=0,$U274=1),1,"")</f>
        <v/>
      </c>
      <c r="BD274" s="1" t="str">
        <f>IF(AND(ISNUMBER($AL274),$AL274=0,$V274=1),1,"")</f>
        <v/>
      </c>
      <c r="BE274" s="1" t="str">
        <f>IF(AND(ISNUMBER($AM274),$AM274=0,$W274=1),1,"")</f>
        <v/>
      </c>
      <c r="BF274" s="1" t="str">
        <f>IF(AND(ISNUMBER($AN274),$AN274=0,$X274=1),1,"")</f>
        <v/>
      </c>
      <c r="BG274" t="str">
        <f>IF(AND(ISNUMBER($AH274),$AH274=1,$R274=0),1,"")</f>
        <v/>
      </c>
      <c r="BH274" t="str">
        <f>IF(AND(ISNUMBER($AI274),$AI274=1,$S274=0),1,"")</f>
        <v/>
      </c>
      <c r="BI274" t="str">
        <f>IF(AND(ISNUMBER($AJ274),$AJ274=1,$T274=0),1,"")</f>
        <v/>
      </c>
      <c r="BJ274" t="str">
        <f>IF(AND(ISNUMBER($AK274),$AK274=1,$U274=0),1,"")</f>
        <v/>
      </c>
      <c r="BK274" t="str">
        <f>IF(AND(ISNUMBER($AL274),$AL274=1,$V274=0),1,"")</f>
        <v/>
      </c>
      <c r="BL274" t="str">
        <f>IF(AND(ISNUMBER($AM274),$AM274=1,$W274=0),1,"")</f>
        <v/>
      </c>
      <c r="BM274" t="str">
        <f>IF(AND(ISNUMBER($AN274),$AN274=1,$X274=0),1,"")</f>
        <v/>
      </c>
      <c r="BN274" s="16" t="str">
        <f>IF(AND(ISNUMBER($AH274),$AH274=1,$R274=1),1,"")</f>
        <v/>
      </c>
      <c r="BO274" s="16" t="str">
        <f>IF(AND(ISNUMBER($AI274),$AI274=1,$S274=1),1,"")</f>
        <v/>
      </c>
      <c r="BP274" s="16" t="str">
        <f>IF(AND(ISNUMBER($AJ274),$AJ274=1,$T274=1),1,"")</f>
        <v/>
      </c>
      <c r="BQ274" s="16" t="str">
        <f>IF(AND(ISNUMBER($AK274),$AK274=1,$U274=1),1,"")</f>
        <v/>
      </c>
      <c r="BR274" s="16" t="str">
        <f>IF(AND(ISNUMBER($AL274),$AL274=1,$V274=1),1,"")</f>
        <v/>
      </c>
      <c r="BS274" s="16" t="str">
        <f>IF(AND(ISNUMBER($AM274),$AM274=1,$W274=1),1,"")</f>
        <v/>
      </c>
      <c r="BT274" s="16" t="str">
        <f>IF(AND(ISNUMBER($AN274),$AN274=1,$X274=1),1,"")</f>
        <v/>
      </c>
      <c r="BU274" s="35" t="str">
        <f t="shared" si="9"/>
        <v/>
      </c>
    </row>
    <row r="275" spans="1:73" customFormat="1" x14ac:dyDescent="0.2">
      <c r="A275" s="1">
        <v>274</v>
      </c>
      <c r="B275" s="1">
        <v>0</v>
      </c>
      <c r="C275" s="1">
        <v>0</v>
      </c>
      <c r="D275" s="1">
        <v>0</v>
      </c>
      <c r="E275" s="2"/>
      <c r="F275">
        <v>274</v>
      </c>
      <c r="G275" t="s">
        <v>65</v>
      </c>
      <c r="H275" t="s">
        <v>66</v>
      </c>
      <c r="I275">
        <v>38</v>
      </c>
      <c r="J275">
        <v>2</v>
      </c>
      <c r="K275" s="31">
        <v>1</v>
      </c>
      <c r="L275">
        <v>1</v>
      </c>
      <c r="M275">
        <v>56</v>
      </c>
      <c r="N275">
        <v>4</v>
      </c>
      <c r="O275" s="2"/>
      <c r="X275" s="25"/>
      <c r="Y275" t="str">
        <f t="shared" si="8"/>
        <v>https://github.com/britecharts/britecharts/commit/c8c79f12cb9b6bc24b2f8b14b255324aab9bfcbe</v>
      </c>
      <c r="Z275" t="s">
        <v>365</v>
      </c>
      <c r="AA275" s="2"/>
      <c r="AR275" s="30" t="s">
        <v>365</v>
      </c>
      <c r="AS275" t="str">
        <f>IF(AND(ISNUMBER($AH275),$AH275=0,$R275=0),1,"")</f>
        <v/>
      </c>
      <c r="AT275" t="str">
        <f>IF(AND(ISNUMBER($AI275),$AI275=0,$S275=0),1,"")</f>
        <v/>
      </c>
      <c r="AU275" t="str">
        <f>IF(AND(ISNUMBER($AJ275),$AJ275=0,$T275=0),1,"")</f>
        <v/>
      </c>
      <c r="AV275" t="str">
        <f>IF(AND(ISNUMBER($AK275),$AK275=0,$U275=0),1,"")</f>
        <v/>
      </c>
      <c r="AW275" t="str">
        <f>IF(AND(ISNUMBER($AL275),$AL275=0,$V275=0),1,"")</f>
        <v/>
      </c>
      <c r="AX275" t="str">
        <f>IF(AND(ISNUMBER($AM275),$AM275=0,$W275=0),1,"")</f>
        <v/>
      </c>
      <c r="AY275" t="str">
        <f>IF(AND(ISNUMBER($AN275),$AN275=0,$X275=0),1,"")</f>
        <v/>
      </c>
      <c r="AZ275" s="1" t="str">
        <f>IF(AND(ISNUMBER($AH275),$AH275=0,$R275=1),1,"")</f>
        <v/>
      </c>
      <c r="BA275" s="1" t="str">
        <f>IF(AND(ISNUMBER($AI275),$AI275=0,$S275=1),1,"")</f>
        <v/>
      </c>
      <c r="BB275" s="1" t="str">
        <f>IF(AND(ISNUMBER($AJ275),$AJ275=0,$T275=1),1,"")</f>
        <v/>
      </c>
      <c r="BC275" s="1" t="str">
        <f>IF(AND(ISNUMBER($AK275),$AK275=0,$U275=1),1,"")</f>
        <v/>
      </c>
      <c r="BD275" s="1" t="str">
        <f>IF(AND(ISNUMBER($AL275),$AL275=0,$V275=1),1,"")</f>
        <v/>
      </c>
      <c r="BE275" s="1" t="str">
        <f>IF(AND(ISNUMBER($AM275),$AM275=0,$W275=1),1,"")</f>
        <v/>
      </c>
      <c r="BF275" s="1" t="str">
        <f>IF(AND(ISNUMBER($AN275),$AN275=0,$X275=1),1,"")</f>
        <v/>
      </c>
      <c r="BG275" t="str">
        <f>IF(AND(ISNUMBER($AH275),$AH275=1,$R275=0),1,"")</f>
        <v/>
      </c>
      <c r="BH275" t="str">
        <f>IF(AND(ISNUMBER($AI275),$AI275=1,$S275=0),1,"")</f>
        <v/>
      </c>
      <c r="BI275" t="str">
        <f>IF(AND(ISNUMBER($AJ275),$AJ275=1,$T275=0),1,"")</f>
        <v/>
      </c>
      <c r="BJ275" t="str">
        <f>IF(AND(ISNUMBER($AK275),$AK275=1,$U275=0),1,"")</f>
        <v/>
      </c>
      <c r="BK275" t="str">
        <f>IF(AND(ISNUMBER($AL275),$AL275=1,$V275=0),1,"")</f>
        <v/>
      </c>
      <c r="BL275" t="str">
        <f>IF(AND(ISNUMBER($AM275),$AM275=1,$W275=0),1,"")</f>
        <v/>
      </c>
      <c r="BM275" t="str">
        <f>IF(AND(ISNUMBER($AN275),$AN275=1,$X275=0),1,"")</f>
        <v/>
      </c>
      <c r="BN275" s="16" t="str">
        <f>IF(AND(ISNUMBER($AH275),$AH275=1,$R275=1),1,"")</f>
        <v/>
      </c>
      <c r="BO275" s="16" t="str">
        <f>IF(AND(ISNUMBER($AI275),$AI275=1,$S275=1),1,"")</f>
        <v/>
      </c>
      <c r="BP275" s="16" t="str">
        <f>IF(AND(ISNUMBER($AJ275),$AJ275=1,$T275=1),1,"")</f>
        <v/>
      </c>
      <c r="BQ275" s="16" t="str">
        <f>IF(AND(ISNUMBER($AK275),$AK275=1,$U275=1),1,"")</f>
        <v/>
      </c>
      <c r="BR275" s="16" t="str">
        <f>IF(AND(ISNUMBER($AL275),$AL275=1,$V275=1),1,"")</f>
        <v/>
      </c>
      <c r="BS275" s="16" t="str">
        <f>IF(AND(ISNUMBER($AM275),$AM275=1,$W275=1),1,"")</f>
        <v/>
      </c>
      <c r="BT275" s="16" t="str">
        <f>IF(AND(ISNUMBER($AN275),$AN275=1,$X275=1),1,"")</f>
        <v/>
      </c>
      <c r="BU275" s="35" t="str">
        <f t="shared" si="9"/>
        <v/>
      </c>
    </row>
    <row r="276" spans="1:73" customFormat="1" x14ac:dyDescent="0.2">
      <c r="A276" s="1">
        <v>275</v>
      </c>
      <c r="B276" s="1">
        <v>0</v>
      </c>
      <c r="C276" s="1">
        <v>0</v>
      </c>
      <c r="D276" s="1">
        <v>0</v>
      </c>
      <c r="E276" s="2"/>
      <c r="F276">
        <v>275</v>
      </c>
      <c r="G276" t="s">
        <v>67</v>
      </c>
      <c r="H276" t="s">
        <v>68</v>
      </c>
      <c r="I276">
        <v>40</v>
      </c>
      <c r="J276">
        <v>1</v>
      </c>
      <c r="K276" s="31">
        <v>0</v>
      </c>
      <c r="L276">
        <v>1</v>
      </c>
      <c r="M276">
        <v>9</v>
      </c>
      <c r="N276">
        <v>4</v>
      </c>
      <c r="O276" s="2"/>
      <c r="X276" s="25"/>
      <c r="Y276" t="str">
        <f t="shared" si="8"/>
        <v>https://github.com/bustle/mobiledoc-kit/commit/e7798031d7f36631b068164b494a1dcf236a4497</v>
      </c>
      <c r="Z276" t="s">
        <v>365</v>
      </c>
      <c r="AA276" s="2"/>
      <c r="AR276" s="30" t="s">
        <v>365</v>
      </c>
      <c r="AS276" t="str">
        <f>IF(AND(ISNUMBER($AH276),$AH276=0,$R276=0),1,"")</f>
        <v/>
      </c>
      <c r="AT276" t="str">
        <f>IF(AND(ISNUMBER($AI276),$AI276=0,$S276=0),1,"")</f>
        <v/>
      </c>
      <c r="AU276" t="str">
        <f>IF(AND(ISNUMBER($AJ276),$AJ276=0,$T276=0),1,"")</f>
        <v/>
      </c>
      <c r="AV276" t="str">
        <f>IF(AND(ISNUMBER($AK276),$AK276=0,$U276=0),1,"")</f>
        <v/>
      </c>
      <c r="AW276" t="str">
        <f>IF(AND(ISNUMBER($AL276),$AL276=0,$V276=0),1,"")</f>
        <v/>
      </c>
      <c r="AX276" t="str">
        <f>IF(AND(ISNUMBER($AM276),$AM276=0,$W276=0),1,"")</f>
        <v/>
      </c>
      <c r="AY276" t="str">
        <f>IF(AND(ISNUMBER($AN276),$AN276=0,$X276=0),1,"")</f>
        <v/>
      </c>
      <c r="AZ276" s="1" t="str">
        <f>IF(AND(ISNUMBER($AH276),$AH276=0,$R276=1),1,"")</f>
        <v/>
      </c>
      <c r="BA276" s="1" t="str">
        <f>IF(AND(ISNUMBER($AI276),$AI276=0,$S276=1),1,"")</f>
        <v/>
      </c>
      <c r="BB276" s="1" t="str">
        <f>IF(AND(ISNUMBER($AJ276),$AJ276=0,$T276=1),1,"")</f>
        <v/>
      </c>
      <c r="BC276" s="1" t="str">
        <f>IF(AND(ISNUMBER($AK276),$AK276=0,$U276=1),1,"")</f>
        <v/>
      </c>
      <c r="BD276" s="1" t="str">
        <f>IF(AND(ISNUMBER($AL276),$AL276=0,$V276=1),1,"")</f>
        <v/>
      </c>
      <c r="BE276" s="1" t="str">
        <f>IF(AND(ISNUMBER($AM276),$AM276=0,$W276=1),1,"")</f>
        <v/>
      </c>
      <c r="BF276" s="1" t="str">
        <f>IF(AND(ISNUMBER($AN276),$AN276=0,$X276=1),1,"")</f>
        <v/>
      </c>
      <c r="BG276" t="str">
        <f>IF(AND(ISNUMBER($AH276),$AH276=1,$R276=0),1,"")</f>
        <v/>
      </c>
      <c r="BH276" t="str">
        <f>IF(AND(ISNUMBER($AI276),$AI276=1,$S276=0),1,"")</f>
        <v/>
      </c>
      <c r="BI276" t="str">
        <f>IF(AND(ISNUMBER($AJ276),$AJ276=1,$T276=0),1,"")</f>
        <v/>
      </c>
      <c r="BJ276" t="str">
        <f>IF(AND(ISNUMBER($AK276),$AK276=1,$U276=0),1,"")</f>
        <v/>
      </c>
      <c r="BK276" t="str">
        <f>IF(AND(ISNUMBER($AL276),$AL276=1,$V276=0),1,"")</f>
        <v/>
      </c>
      <c r="BL276" t="str">
        <f>IF(AND(ISNUMBER($AM276),$AM276=1,$W276=0),1,"")</f>
        <v/>
      </c>
      <c r="BM276" t="str">
        <f>IF(AND(ISNUMBER($AN276),$AN276=1,$X276=0),1,"")</f>
        <v/>
      </c>
      <c r="BN276" s="16" t="str">
        <f>IF(AND(ISNUMBER($AH276),$AH276=1,$R276=1),1,"")</f>
        <v/>
      </c>
      <c r="BO276" s="16" t="str">
        <f>IF(AND(ISNUMBER($AI276),$AI276=1,$S276=1),1,"")</f>
        <v/>
      </c>
      <c r="BP276" s="16" t="str">
        <f>IF(AND(ISNUMBER($AJ276),$AJ276=1,$T276=1),1,"")</f>
        <v/>
      </c>
      <c r="BQ276" s="16" t="str">
        <f>IF(AND(ISNUMBER($AK276),$AK276=1,$U276=1),1,"")</f>
        <v/>
      </c>
      <c r="BR276" s="16" t="str">
        <f>IF(AND(ISNUMBER($AL276),$AL276=1,$V276=1),1,"")</f>
        <v/>
      </c>
      <c r="BS276" s="16" t="str">
        <f>IF(AND(ISNUMBER($AM276),$AM276=1,$W276=1),1,"")</f>
        <v/>
      </c>
      <c r="BT276" s="16" t="str">
        <f>IF(AND(ISNUMBER($AN276),$AN276=1,$X276=1),1,"")</f>
        <v/>
      </c>
      <c r="BU276" s="35" t="str">
        <f t="shared" si="9"/>
        <v/>
      </c>
    </row>
    <row r="277" spans="1:73" customFormat="1" x14ac:dyDescent="0.2">
      <c r="A277" s="1">
        <v>276</v>
      </c>
      <c r="B277" s="1">
        <v>1</v>
      </c>
      <c r="C277" s="1">
        <v>0</v>
      </c>
      <c r="D277" s="1">
        <v>0</v>
      </c>
      <c r="E277" s="2"/>
      <c r="F277">
        <v>276</v>
      </c>
      <c r="G277" t="s">
        <v>69</v>
      </c>
      <c r="H277" t="s">
        <v>70</v>
      </c>
      <c r="I277">
        <v>42</v>
      </c>
      <c r="J277">
        <v>3</v>
      </c>
      <c r="K277" s="31">
        <v>1</v>
      </c>
      <c r="L277">
        <v>1</v>
      </c>
      <c r="M277">
        <v>9</v>
      </c>
      <c r="N277">
        <v>4</v>
      </c>
      <c r="O277" s="2"/>
      <c r="R277">
        <v>1</v>
      </c>
      <c r="S277">
        <v>0</v>
      </c>
      <c r="T277">
        <v>1</v>
      </c>
      <c r="U277">
        <v>0</v>
      </c>
      <c r="V277">
        <v>1</v>
      </c>
      <c r="W277">
        <v>0</v>
      </c>
      <c r="X277" s="25">
        <v>0</v>
      </c>
      <c r="Y277" t="str">
        <f t="shared" si="8"/>
        <v>https://github.com/carbon-design-system/carbon/commit/8ab436ea56d54c96be5492fffd640c4d20a6bc21</v>
      </c>
      <c r="Z277" t="s">
        <v>365</v>
      </c>
      <c r="AA277" s="2"/>
      <c r="AR277" s="30" t="s">
        <v>365</v>
      </c>
      <c r="AS277" t="str">
        <f>IF(AND(ISNUMBER($AH277),$AH277=0,$R277=0),1,"")</f>
        <v/>
      </c>
      <c r="AT277" t="str">
        <f>IF(AND(ISNUMBER($AI277),$AI277=0,$S277=0),1,"")</f>
        <v/>
      </c>
      <c r="AU277" t="str">
        <f>IF(AND(ISNUMBER($AJ277),$AJ277=0,$T277=0),1,"")</f>
        <v/>
      </c>
      <c r="AV277" t="str">
        <f>IF(AND(ISNUMBER($AK277),$AK277=0,$U277=0),1,"")</f>
        <v/>
      </c>
      <c r="AW277" t="str">
        <f>IF(AND(ISNUMBER($AL277),$AL277=0,$V277=0),1,"")</f>
        <v/>
      </c>
      <c r="AX277" t="str">
        <f>IF(AND(ISNUMBER($AM277),$AM277=0,$W277=0),1,"")</f>
        <v/>
      </c>
      <c r="AY277" t="str">
        <f>IF(AND(ISNUMBER($AN277),$AN277=0,$X277=0),1,"")</f>
        <v/>
      </c>
      <c r="AZ277" s="1" t="str">
        <f>IF(AND(ISNUMBER($AH277),$AH277=0,$R277=1),1,"")</f>
        <v/>
      </c>
      <c r="BA277" s="1" t="str">
        <f>IF(AND(ISNUMBER($AI277),$AI277=0,$S277=1),1,"")</f>
        <v/>
      </c>
      <c r="BB277" s="1" t="str">
        <f>IF(AND(ISNUMBER($AJ277),$AJ277=0,$T277=1),1,"")</f>
        <v/>
      </c>
      <c r="BC277" s="1" t="str">
        <f>IF(AND(ISNUMBER($AK277),$AK277=0,$U277=1),1,"")</f>
        <v/>
      </c>
      <c r="BD277" s="1" t="str">
        <f>IF(AND(ISNUMBER($AL277),$AL277=0,$V277=1),1,"")</f>
        <v/>
      </c>
      <c r="BE277" s="1" t="str">
        <f>IF(AND(ISNUMBER($AM277),$AM277=0,$W277=1),1,"")</f>
        <v/>
      </c>
      <c r="BF277" s="1" t="str">
        <f>IF(AND(ISNUMBER($AN277),$AN277=0,$X277=1),1,"")</f>
        <v/>
      </c>
      <c r="BG277" t="str">
        <f>IF(AND(ISNUMBER($AH277),$AH277=1,$R277=0),1,"")</f>
        <v/>
      </c>
      <c r="BH277" t="str">
        <f>IF(AND(ISNUMBER($AI277),$AI277=1,$S277=0),1,"")</f>
        <v/>
      </c>
      <c r="BI277" t="str">
        <f>IF(AND(ISNUMBER($AJ277),$AJ277=1,$T277=0),1,"")</f>
        <v/>
      </c>
      <c r="BJ277" t="str">
        <f>IF(AND(ISNUMBER($AK277),$AK277=1,$U277=0),1,"")</f>
        <v/>
      </c>
      <c r="BK277" t="str">
        <f>IF(AND(ISNUMBER($AL277),$AL277=1,$V277=0),1,"")</f>
        <v/>
      </c>
      <c r="BL277" t="str">
        <f>IF(AND(ISNUMBER($AM277),$AM277=1,$W277=0),1,"")</f>
        <v/>
      </c>
      <c r="BM277" t="str">
        <f>IF(AND(ISNUMBER($AN277),$AN277=1,$X277=0),1,"")</f>
        <v/>
      </c>
      <c r="BN277" s="16" t="str">
        <f>IF(AND(ISNUMBER($AH277),$AH277=1,$R277=1),1,"")</f>
        <v/>
      </c>
      <c r="BO277" s="16" t="str">
        <f>IF(AND(ISNUMBER($AI277),$AI277=1,$S277=1),1,"")</f>
        <v/>
      </c>
      <c r="BP277" s="16" t="str">
        <f>IF(AND(ISNUMBER($AJ277),$AJ277=1,$T277=1),1,"")</f>
        <v/>
      </c>
      <c r="BQ277" s="16" t="str">
        <f>IF(AND(ISNUMBER($AK277),$AK277=1,$U277=1),1,"")</f>
        <v/>
      </c>
      <c r="BR277" s="16" t="str">
        <f>IF(AND(ISNUMBER($AL277),$AL277=1,$V277=1),1,"")</f>
        <v/>
      </c>
      <c r="BS277" s="16" t="str">
        <f>IF(AND(ISNUMBER($AM277),$AM277=1,$W277=1),1,"")</f>
        <v/>
      </c>
      <c r="BT277" s="16" t="str">
        <f>IF(AND(ISNUMBER($AN277),$AN277=1,$X277=1),1,"")</f>
        <v/>
      </c>
      <c r="BU277" s="35" t="str">
        <f t="shared" si="9"/>
        <v/>
      </c>
    </row>
    <row r="278" spans="1:73" customFormat="1" x14ac:dyDescent="0.2">
      <c r="A278" s="1">
        <v>277</v>
      </c>
      <c r="B278" s="1">
        <v>0</v>
      </c>
      <c r="C278" s="1">
        <v>0</v>
      </c>
      <c r="D278" s="1">
        <v>0</v>
      </c>
      <c r="E278" s="2"/>
      <c r="F278">
        <v>277</v>
      </c>
      <c r="G278" t="s">
        <v>71</v>
      </c>
      <c r="H278" t="s">
        <v>72</v>
      </c>
      <c r="I278">
        <v>43</v>
      </c>
      <c r="J278">
        <v>1</v>
      </c>
      <c r="K278" s="31">
        <v>0</v>
      </c>
      <c r="L278">
        <v>1</v>
      </c>
      <c r="M278">
        <v>9</v>
      </c>
      <c r="N278">
        <v>4</v>
      </c>
      <c r="O278" s="2"/>
      <c r="X278" s="25"/>
      <c r="Y278" t="str">
        <f t="shared" si="8"/>
        <v>https://github.com/carboneio/carbone/commit/7c59fa6bd9e34db1c750b6855c171945bfdafaf5</v>
      </c>
      <c r="Z278" t="s">
        <v>365</v>
      </c>
      <c r="AA278" s="2"/>
      <c r="AR278" s="30" t="s">
        <v>365</v>
      </c>
      <c r="AS278" t="str">
        <f>IF(AND(ISNUMBER($AH278),$AH278=0,$R278=0),1,"")</f>
        <v/>
      </c>
      <c r="AT278" t="str">
        <f>IF(AND(ISNUMBER($AI278),$AI278=0,$S278=0),1,"")</f>
        <v/>
      </c>
      <c r="AU278" t="str">
        <f>IF(AND(ISNUMBER($AJ278),$AJ278=0,$T278=0),1,"")</f>
        <v/>
      </c>
      <c r="AV278" t="str">
        <f>IF(AND(ISNUMBER($AK278),$AK278=0,$U278=0),1,"")</f>
        <v/>
      </c>
      <c r="AW278" t="str">
        <f>IF(AND(ISNUMBER($AL278),$AL278=0,$V278=0),1,"")</f>
        <v/>
      </c>
      <c r="AX278" t="str">
        <f>IF(AND(ISNUMBER($AM278),$AM278=0,$W278=0),1,"")</f>
        <v/>
      </c>
      <c r="AY278" t="str">
        <f>IF(AND(ISNUMBER($AN278),$AN278=0,$X278=0),1,"")</f>
        <v/>
      </c>
      <c r="AZ278" s="1" t="str">
        <f>IF(AND(ISNUMBER($AH278),$AH278=0,$R278=1),1,"")</f>
        <v/>
      </c>
      <c r="BA278" s="1" t="str">
        <f>IF(AND(ISNUMBER($AI278),$AI278=0,$S278=1),1,"")</f>
        <v/>
      </c>
      <c r="BB278" s="1" t="str">
        <f>IF(AND(ISNUMBER($AJ278),$AJ278=0,$T278=1),1,"")</f>
        <v/>
      </c>
      <c r="BC278" s="1" t="str">
        <f>IF(AND(ISNUMBER($AK278),$AK278=0,$U278=1),1,"")</f>
        <v/>
      </c>
      <c r="BD278" s="1" t="str">
        <f>IF(AND(ISNUMBER($AL278),$AL278=0,$V278=1),1,"")</f>
        <v/>
      </c>
      <c r="BE278" s="1" t="str">
        <f>IF(AND(ISNUMBER($AM278),$AM278=0,$W278=1),1,"")</f>
        <v/>
      </c>
      <c r="BF278" s="1" t="str">
        <f>IF(AND(ISNUMBER($AN278),$AN278=0,$X278=1),1,"")</f>
        <v/>
      </c>
      <c r="BG278" t="str">
        <f>IF(AND(ISNUMBER($AH278),$AH278=1,$R278=0),1,"")</f>
        <v/>
      </c>
      <c r="BH278" t="str">
        <f>IF(AND(ISNUMBER($AI278),$AI278=1,$S278=0),1,"")</f>
        <v/>
      </c>
      <c r="BI278" t="str">
        <f>IF(AND(ISNUMBER($AJ278),$AJ278=1,$T278=0),1,"")</f>
        <v/>
      </c>
      <c r="BJ278" t="str">
        <f>IF(AND(ISNUMBER($AK278),$AK278=1,$U278=0),1,"")</f>
        <v/>
      </c>
      <c r="BK278" t="str">
        <f>IF(AND(ISNUMBER($AL278),$AL278=1,$V278=0),1,"")</f>
        <v/>
      </c>
      <c r="BL278" t="str">
        <f>IF(AND(ISNUMBER($AM278),$AM278=1,$W278=0),1,"")</f>
        <v/>
      </c>
      <c r="BM278" t="str">
        <f>IF(AND(ISNUMBER($AN278),$AN278=1,$X278=0),1,"")</f>
        <v/>
      </c>
      <c r="BN278" s="16" t="str">
        <f>IF(AND(ISNUMBER($AH278),$AH278=1,$R278=1),1,"")</f>
        <v/>
      </c>
      <c r="BO278" s="16" t="str">
        <f>IF(AND(ISNUMBER($AI278),$AI278=1,$S278=1),1,"")</f>
        <v/>
      </c>
      <c r="BP278" s="16" t="str">
        <f>IF(AND(ISNUMBER($AJ278),$AJ278=1,$T278=1),1,"")</f>
        <v/>
      </c>
      <c r="BQ278" s="16" t="str">
        <f>IF(AND(ISNUMBER($AK278),$AK278=1,$U278=1),1,"")</f>
        <v/>
      </c>
      <c r="BR278" s="16" t="str">
        <f>IF(AND(ISNUMBER($AL278),$AL278=1,$V278=1),1,"")</f>
        <v/>
      </c>
      <c r="BS278" s="16" t="str">
        <f>IF(AND(ISNUMBER($AM278),$AM278=1,$W278=1),1,"")</f>
        <v/>
      </c>
      <c r="BT278" s="16" t="str">
        <f>IF(AND(ISNUMBER($AN278),$AN278=1,$X278=1),1,"")</f>
        <v/>
      </c>
      <c r="BU278" s="35" t="str">
        <f t="shared" si="9"/>
        <v/>
      </c>
    </row>
    <row r="279" spans="1:73" customFormat="1" x14ac:dyDescent="0.2">
      <c r="A279" s="1">
        <v>278</v>
      </c>
      <c r="B279" s="1">
        <v>0</v>
      </c>
      <c r="C279" s="1">
        <v>0</v>
      </c>
      <c r="D279" s="1">
        <v>0</v>
      </c>
      <c r="E279" s="2"/>
      <c r="F279">
        <v>278</v>
      </c>
      <c r="G279" t="s">
        <v>73</v>
      </c>
      <c r="H279" t="s">
        <v>74</v>
      </c>
      <c r="I279">
        <v>44</v>
      </c>
      <c r="J279">
        <v>1</v>
      </c>
      <c r="K279" s="31">
        <v>0</v>
      </c>
      <c r="L279">
        <v>1</v>
      </c>
      <c r="M279">
        <v>9</v>
      </c>
      <c r="N279">
        <v>4</v>
      </c>
      <c r="O279" s="2"/>
      <c r="X279" s="25"/>
      <c r="Y279" t="str">
        <f t="shared" si="8"/>
        <v>https://github.com/carboneio/carbone/commit/b116ee1377ce46de64836b289b37f171a9012723</v>
      </c>
      <c r="Z279" t="s">
        <v>365</v>
      </c>
      <c r="AA279" s="2"/>
      <c r="AR279" s="30" t="s">
        <v>365</v>
      </c>
      <c r="AS279" t="str">
        <f>IF(AND(ISNUMBER($AH279),$AH279=0,$R279=0),1,"")</f>
        <v/>
      </c>
      <c r="AT279" t="str">
        <f>IF(AND(ISNUMBER($AI279),$AI279=0,$S279=0),1,"")</f>
        <v/>
      </c>
      <c r="AU279" t="str">
        <f>IF(AND(ISNUMBER($AJ279),$AJ279=0,$T279=0),1,"")</f>
        <v/>
      </c>
      <c r="AV279" t="str">
        <f>IF(AND(ISNUMBER($AK279),$AK279=0,$U279=0),1,"")</f>
        <v/>
      </c>
      <c r="AW279" t="str">
        <f>IF(AND(ISNUMBER($AL279),$AL279=0,$V279=0),1,"")</f>
        <v/>
      </c>
      <c r="AX279" t="str">
        <f>IF(AND(ISNUMBER($AM279),$AM279=0,$W279=0),1,"")</f>
        <v/>
      </c>
      <c r="AY279" t="str">
        <f>IF(AND(ISNUMBER($AN279),$AN279=0,$X279=0),1,"")</f>
        <v/>
      </c>
      <c r="AZ279" s="1" t="str">
        <f>IF(AND(ISNUMBER($AH279),$AH279=0,$R279=1),1,"")</f>
        <v/>
      </c>
      <c r="BA279" s="1" t="str">
        <f>IF(AND(ISNUMBER($AI279),$AI279=0,$S279=1),1,"")</f>
        <v/>
      </c>
      <c r="BB279" s="1" t="str">
        <f>IF(AND(ISNUMBER($AJ279),$AJ279=0,$T279=1),1,"")</f>
        <v/>
      </c>
      <c r="BC279" s="1" t="str">
        <f>IF(AND(ISNUMBER($AK279),$AK279=0,$U279=1),1,"")</f>
        <v/>
      </c>
      <c r="BD279" s="1" t="str">
        <f>IF(AND(ISNUMBER($AL279),$AL279=0,$V279=1),1,"")</f>
        <v/>
      </c>
      <c r="BE279" s="1" t="str">
        <f>IF(AND(ISNUMBER($AM279),$AM279=0,$W279=1),1,"")</f>
        <v/>
      </c>
      <c r="BF279" s="1" t="str">
        <f>IF(AND(ISNUMBER($AN279),$AN279=0,$X279=1),1,"")</f>
        <v/>
      </c>
      <c r="BG279" t="str">
        <f>IF(AND(ISNUMBER($AH279),$AH279=1,$R279=0),1,"")</f>
        <v/>
      </c>
      <c r="BH279" t="str">
        <f>IF(AND(ISNUMBER($AI279),$AI279=1,$S279=0),1,"")</f>
        <v/>
      </c>
      <c r="BI279" t="str">
        <f>IF(AND(ISNUMBER($AJ279),$AJ279=1,$T279=0),1,"")</f>
        <v/>
      </c>
      <c r="BJ279" t="str">
        <f>IF(AND(ISNUMBER($AK279),$AK279=1,$U279=0),1,"")</f>
        <v/>
      </c>
      <c r="BK279" t="str">
        <f>IF(AND(ISNUMBER($AL279),$AL279=1,$V279=0),1,"")</f>
        <v/>
      </c>
      <c r="BL279" t="str">
        <f>IF(AND(ISNUMBER($AM279),$AM279=1,$W279=0),1,"")</f>
        <v/>
      </c>
      <c r="BM279" t="str">
        <f>IF(AND(ISNUMBER($AN279),$AN279=1,$X279=0),1,"")</f>
        <v/>
      </c>
      <c r="BN279" s="16" t="str">
        <f>IF(AND(ISNUMBER($AH279),$AH279=1,$R279=1),1,"")</f>
        <v/>
      </c>
      <c r="BO279" s="16" t="str">
        <f>IF(AND(ISNUMBER($AI279),$AI279=1,$S279=1),1,"")</f>
        <v/>
      </c>
      <c r="BP279" s="16" t="str">
        <f>IF(AND(ISNUMBER($AJ279),$AJ279=1,$T279=1),1,"")</f>
        <v/>
      </c>
      <c r="BQ279" s="16" t="str">
        <f>IF(AND(ISNUMBER($AK279),$AK279=1,$U279=1),1,"")</f>
        <v/>
      </c>
      <c r="BR279" s="16" t="str">
        <f>IF(AND(ISNUMBER($AL279),$AL279=1,$V279=1),1,"")</f>
        <v/>
      </c>
      <c r="BS279" s="16" t="str">
        <f>IF(AND(ISNUMBER($AM279),$AM279=1,$W279=1),1,"")</f>
        <v/>
      </c>
      <c r="BT279" s="16" t="str">
        <f>IF(AND(ISNUMBER($AN279),$AN279=1,$X279=1),1,"")</f>
        <v/>
      </c>
      <c r="BU279" s="35" t="str">
        <f t="shared" si="9"/>
        <v/>
      </c>
    </row>
    <row r="280" spans="1:73" customFormat="1" x14ac:dyDescent="0.2">
      <c r="A280" s="1">
        <v>279</v>
      </c>
      <c r="B280" s="1">
        <v>0</v>
      </c>
      <c r="C280" s="1">
        <v>0</v>
      </c>
      <c r="D280" s="1">
        <v>0</v>
      </c>
      <c r="E280" s="2"/>
      <c r="F280">
        <v>279</v>
      </c>
      <c r="G280" t="s">
        <v>75</v>
      </c>
      <c r="H280" t="s">
        <v>76</v>
      </c>
      <c r="I280">
        <v>45</v>
      </c>
      <c r="J280">
        <v>1</v>
      </c>
      <c r="K280" s="31">
        <v>0</v>
      </c>
      <c r="L280">
        <v>1</v>
      </c>
      <c r="M280">
        <v>18</v>
      </c>
      <c r="N280">
        <v>4</v>
      </c>
      <c r="O280" s="2"/>
      <c r="X280" s="25"/>
      <c r="Y280" t="str">
        <f t="shared" si="8"/>
        <v>https://github.com/carhartl/jquery-cookie/commit/cd21803f2b253fe2520d9649e1185003e04006ee</v>
      </c>
      <c r="Z280" t="s">
        <v>365</v>
      </c>
      <c r="AA280" s="2"/>
      <c r="AR280" s="30" t="s">
        <v>365</v>
      </c>
      <c r="AS280" t="str">
        <f>IF(AND(ISNUMBER($AH280),$AH280=0,$R280=0),1,"")</f>
        <v/>
      </c>
      <c r="AT280" t="str">
        <f>IF(AND(ISNUMBER($AI280),$AI280=0,$S280=0),1,"")</f>
        <v/>
      </c>
      <c r="AU280" t="str">
        <f>IF(AND(ISNUMBER($AJ280),$AJ280=0,$T280=0),1,"")</f>
        <v/>
      </c>
      <c r="AV280" t="str">
        <f>IF(AND(ISNUMBER($AK280),$AK280=0,$U280=0),1,"")</f>
        <v/>
      </c>
      <c r="AW280" t="str">
        <f>IF(AND(ISNUMBER($AL280),$AL280=0,$V280=0),1,"")</f>
        <v/>
      </c>
      <c r="AX280" t="str">
        <f>IF(AND(ISNUMBER($AM280),$AM280=0,$W280=0),1,"")</f>
        <v/>
      </c>
      <c r="AY280" t="str">
        <f>IF(AND(ISNUMBER($AN280),$AN280=0,$X280=0),1,"")</f>
        <v/>
      </c>
      <c r="AZ280" s="1" t="str">
        <f>IF(AND(ISNUMBER($AH280),$AH280=0,$R280=1),1,"")</f>
        <v/>
      </c>
      <c r="BA280" s="1" t="str">
        <f>IF(AND(ISNUMBER($AI280),$AI280=0,$S280=1),1,"")</f>
        <v/>
      </c>
      <c r="BB280" s="1" t="str">
        <f>IF(AND(ISNUMBER($AJ280),$AJ280=0,$T280=1),1,"")</f>
        <v/>
      </c>
      <c r="BC280" s="1" t="str">
        <f>IF(AND(ISNUMBER($AK280),$AK280=0,$U280=1),1,"")</f>
        <v/>
      </c>
      <c r="BD280" s="1" t="str">
        <f>IF(AND(ISNUMBER($AL280),$AL280=0,$V280=1),1,"")</f>
        <v/>
      </c>
      <c r="BE280" s="1" t="str">
        <f>IF(AND(ISNUMBER($AM280),$AM280=0,$W280=1),1,"")</f>
        <v/>
      </c>
      <c r="BF280" s="1" t="str">
        <f>IF(AND(ISNUMBER($AN280),$AN280=0,$X280=1),1,"")</f>
        <v/>
      </c>
      <c r="BG280" t="str">
        <f>IF(AND(ISNUMBER($AH280),$AH280=1,$R280=0),1,"")</f>
        <v/>
      </c>
      <c r="BH280" t="str">
        <f>IF(AND(ISNUMBER($AI280),$AI280=1,$S280=0),1,"")</f>
        <v/>
      </c>
      <c r="BI280" t="str">
        <f>IF(AND(ISNUMBER($AJ280),$AJ280=1,$T280=0),1,"")</f>
        <v/>
      </c>
      <c r="BJ280" t="str">
        <f>IF(AND(ISNUMBER($AK280),$AK280=1,$U280=0),1,"")</f>
        <v/>
      </c>
      <c r="BK280" t="str">
        <f>IF(AND(ISNUMBER($AL280),$AL280=1,$V280=0),1,"")</f>
        <v/>
      </c>
      <c r="BL280" t="str">
        <f>IF(AND(ISNUMBER($AM280),$AM280=1,$W280=0),1,"")</f>
        <v/>
      </c>
      <c r="BM280" t="str">
        <f>IF(AND(ISNUMBER($AN280),$AN280=1,$X280=0),1,"")</f>
        <v/>
      </c>
      <c r="BN280" s="16" t="str">
        <f>IF(AND(ISNUMBER($AH280),$AH280=1,$R280=1),1,"")</f>
        <v/>
      </c>
      <c r="BO280" s="16" t="str">
        <f>IF(AND(ISNUMBER($AI280),$AI280=1,$S280=1),1,"")</f>
        <v/>
      </c>
      <c r="BP280" s="16" t="str">
        <f>IF(AND(ISNUMBER($AJ280),$AJ280=1,$T280=1),1,"")</f>
        <v/>
      </c>
      <c r="BQ280" s="16" t="str">
        <f>IF(AND(ISNUMBER($AK280),$AK280=1,$U280=1),1,"")</f>
        <v/>
      </c>
      <c r="BR280" s="16" t="str">
        <f>IF(AND(ISNUMBER($AL280),$AL280=1,$V280=1),1,"")</f>
        <v/>
      </c>
      <c r="BS280" s="16" t="str">
        <f>IF(AND(ISNUMBER($AM280),$AM280=1,$W280=1),1,"")</f>
        <v/>
      </c>
      <c r="BT280" s="16" t="str">
        <f>IF(AND(ISNUMBER($AN280),$AN280=1,$X280=1),1,"")</f>
        <v/>
      </c>
      <c r="BU280" s="35" t="str">
        <f t="shared" si="9"/>
        <v/>
      </c>
    </row>
    <row r="281" spans="1:73" customFormat="1" x14ac:dyDescent="0.2">
      <c r="A281" s="1">
        <v>280</v>
      </c>
      <c r="B281" s="1">
        <v>0</v>
      </c>
      <c r="C281" s="1">
        <v>0</v>
      </c>
      <c r="D281" s="1">
        <v>0</v>
      </c>
      <c r="E281" s="2"/>
      <c r="F281">
        <v>280</v>
      </c>
      <c r="G281" t="s">
        <v>77</v>
      </c>
      <c r="H281" t="s">
        <v>78</v>
      </c>
      <c r="I281">
        <v>46</v>
      </c>
      <c r="J281">
        <v>1</v>
      </c>
      <c r="K281" s="31">
        <v>0</v>
      </c>
      <c r="L281">
        <v>1</v>
      </c>
      <c r="M281">
        <v>36</v>
      </c>
      <c r="N281">
        <v>4</v>
      </c>
      <c r="O281" s="2"/>
      <c r="X281" s="25"/>
      <c r="Y281" t="str">
        <f t="shared" si="8"/>
        <v>https://github.com/ceejbot/fivebeans/commit/38ce9f66a88b8331be78b046874b759ea8d70ebc</v>
      </c>
      <c r="Z281" t="s">
        <v>365</v>
      </c>
      <c r="AA281" s="2"/>
      <c r="AR281" s="30" t="s">
        <v>365</v>
      </c>
      <c r="AS281" t="str">
        <f>IF(AND(ISNUMBER($AH281),$AH281=0,$R281=0),1,"")</f>
        <v/>
      </c>
      <c r="AT281" t="str">
        <f>IF(AND(ISNUMBER($AI281),$AI281=0,$S281=0),1,"")</f>
        <v/>
      </c>
      <c r="AU281" t="str">
        <f>IF(AND(ISNUMBER($AJ281),$AJ281=0,$T281=0),1,"")</f>
        <v/>
      </c>
      <c r="AV281" t="str">
        <f>IF(AND(ISNUMBER($AK281),$AK281=0,$U281=0),1,"")</f>
        <v/>
      </c>
      <c r="AW281" t="str">
        <f>IF(AND(ISNUMBER($AL281),$AL281=0,$V281=0),1,"")</f>
        <v/>
      </c>
      <c r="AX281" t="str">
        <f>IF(AND(ISNUMBER($AM281),$AM281=0,$W281=0),1,"")</f>
        <v/>
      </c>
      <c r="AY281" t="str">
        <f>IF(AND(ISNUMBER($AN281),$AN281=0,$X281=0),1,"")</f>
        <v/>
      </c>
      <c r="AZ281" s="1" t="str">
        <f>IF(AND(ISNUMBER($AH281),$AH281=0,$R281=1),1,"")</f>
        <v/>
      </c>
      <c r="BA281" s="1" t="str">
        <f>IF(AND(ISNUMBER($AI281),$AI281=0,$S281=1),1,"")</f>
        <v/>
      </c>
      <c r="BB281" s="1" t="str">
        <f>IF(AND(ISNUMBER($AJ281),$AJ281=0,$T281=1),1,"")</f>
        <v/>
      </c>
      <c r="BC281" s="1" t="str">
        <f>IF(AND(ISNUMBER($AK281),$AK281=0,$U281=1),1,"")</f>
        <v/>
      </c>
      <c r="BD281" s="1" t="str">
        <f>IF(AND(ISNUMBER($AL281),$AL281=0,$V281=1),1,"")</f>
        <v/>
      </c>
      <c r="BE281" s="1" t="str">
        <f>IF(AND(ISNUMBER($AM281),$AM281=0,$W281=1),1,"")</f>
        <v/>
      </c>
      <c r="BF281" s="1" t="str">
        <f>IF(AND(ISNUMBER($AN281),$AN281=0,$X281=1),1,"")</f>
        <v/>
      </c>
      <c r="BG281" t="str">
        <f>IF(AND(ISNUMBER($AH281),$AH281=1,$R281=0),1,"")</f>
        <v/>
      </c>
      <c r="BH281" t="str">
        <f>IF(AND(ISNUMBER($AI281),$AI281=1,$S281=0),1,"")</f>
        <v/>
      </c>
      <c r="BI281" t="str">
        <f>IF(AND(ISNUMBER($AJ281),$AJ281=1,$T281=0),1,"")</f>
        <v/>
      </c>
      <c r="BJ281" t="str">
        <f>IF(AND(ISNUMBER($AK281),$AK281=1,$U281=0),1,"")</f>
        <v/>
      </c>
      <c r="BK281" t="str">
        <f>IF(AND(ISNUMBER($AL281),$AL281=1,$V281=0),1,"")</f>
        <v/>
      </c>
      <c r="BL281" t="str">
        <f>IF(AND(ISNUMBER($AM281),$AM281=1,$W281=0),1,"")</f>
        <v/>
      </c>
      <c r="BM281" t="str">
        <f>IF(AND(ISNUMBER($AN281),$AN281=1,$X281=0),1,"")</f>
        <v/>
      </c>
      <c r="BN281" s="16" t="str">
        <f>IF(AND(ISNUMBER($AH281),$AH281=1,$R281=1),1,"")</f>
        <v/>
      </c>
      <c r="BO281" s="16" t="str">
        <f>IF(AND(ISNUMBER($AI281),$AI281=1,$S281=1),1,"")</f>
        <v/>
      </c>
      <c r="BP281" s="16" t="str">
        <f>IF(AND(ISNUMBER($AJ281),$AJ281=1,$T281=1),1,"")</f>
        <v/>
      </c>
      <c r="BQ281" s="16" t="str">
        <f>IF(AND(ISNUMBER($AK281),$AK281=1,$U281=1),1,"")</f>
        <v/>
      </c>
      <c r="BR281" s="16" t="str">
        <f>IF(AND(ISNUMBER($AL281),$AL281=1,$V281=1),1,"")</f>
        <v/>
      </c>
      <c r="BS281" s="16" t="str">
        <f>IF(AND(ISNUMBER($AM281),$AM281=1,$W281=1),1,"")</f>
        <v/>
      </c>
      <c r="BT281" s="16" t="str">
        <f>IF(AND(ISNUMBER($AN281),$AN281=1,$X281=1),1,"")</f>
        <v/>
      </c>
      <c r="BU281" s="35" t="str">
        <f t="shared" si="9"/>
        <v/>
      </c>
    </row>
    <row r="282" spans="1:73" customFormat="1" x14ac:dyDescent="0.2">
      <c r="A282" s="1">
        <v>281</v>
      </c>
      <c r="B282" s="1">
        <v>0</v>
      </c>
      <c r="C282" s="1">
        <v>0</v>
      </c>
      <c r="D282" s="1">
        <v>0</v>
      </c>
      <c r="E282" s="2"/>
      <c r="F282">
        <v>281</v>
      </c>
      <c r="G282" t="s">
        <v>77</v>
      </c>
      <c r="H282" t="s">
        <v>78</v>
      </c>
      <c r="I282">
        <v>46</v>
      </c>
      <c r="J282">
        <v>1</v>
      </c>
      <c r="K282" s="31">
        <v>0</v>
      </c>
      <c r="L282">
        <v>2</v>
      </c>
      <c r="M282">
        <v>36</v>
      </c>
      <c r="N282">
        <v>13</v>
      </c>
      <c r="O282" s="2"/>
      <c r="X282" s="25"/>
      <c r="Y282" t="str">
        <f t="shared" si="8"/>
        <v>https://github.com/ceejbot/fivebeans/commit/38ce9f66a88b8331be78b046874b759ea8d70ebc</v>
      </c>
      <c r="Z282" t="s">
        <v>365</v>
      </c>
      <c r="AA282" s="2"/>
      <c r="AR282" s="30" t="s">
        <v>365</v>
      </c>
      <c r="AS282" t="str">
        <f>IF(AND(ISNUMBER($AH282),$AH282=0,$R282=0),1,"")</f>
        <v/>
      </c>
      <c r="AT282" t="str">
        <f>IF(AND(ISNUMBER($AI282),$AI282=0,$S282=0),1,"")</f>
        <v/>
      </c>
      <c r="AU282" t="str">
        <f>IF(AND(ISNUMBER($AJ282),$AJ282=0,$T282=0),1,"")</f>
        <v/>
      </c>
      <c r="AV282" t="str">
        <f>IF(AND(ISNUMBER($AK282),$AK282=0,$U282=0),1,"")</f>
        <v/>
      </c>
      <c r="AW282" t="str">
        <f>IF(AND(ISNUMBER($AL282),$AL282=0,$V282=0),1,"")</f>
        <v/>
      </c>
      <c r="AX282" t="str">
        <f>IF(AND(ISNUMBER($AM282),$AM282=0,$W282=0),1,"")</f>
        <v/>
      </c>
      <c r="AY282" t="str">
        <f>IF(AND(ISNUMBER($AN282),$AN282=0,$X282=0),1,"")</f>
        <v/>
      </c>
      <c r="AZ282" s="1" t="str">
        <f>IF(AND(ISNUMBER($AH282),$AH282=0,$R282=1),1,"")</f>
        <v/>
      </c>
      <c r="BA282" s="1" t="str">
        <f>IF(AND(ISNUMBER($AI282),$AI282=0,$S282=1),1,"")</f>
        <v/>
      </c>
      <c r="BB282" s="1" t="str">
        <f>IF(AND(ISNUMBER($AJ282),$AJ282=0,$T282=1),1,"")</f>
        <v/>
      </c>
      <c r="BC282" s="1" t="str">
        <f>IF(AND(ISNUMBER($AK282),$AK282=0,$U282=1),1,"")</f>
        <v/>
      </c>
      <c r="BD282" s="1" t="str">
        <f>IF(AND(ISNUMBER($AL282),$AL282=0,$V282=1),1,"")</f>
        <v/>
      </c>
      <c r="BE282" s="1" t="str">
        <f>IF(AND(ISNUMBER($AM282),$AM282=0,$W282=1),1,"")</f>
        <v/>
      </c>
      <c r="BF282" s="1" t="str">
        <f>IF(AND(ISNUMBER($AN282),$AN282=0,$X282=1),1,"")</f>
        <v/>
      </c>
      <c r="BG282" t="str">
        <f>IF(AND(ISNUMBER($AH282),$AH282=1,$R282=0),1,"")</f>
        <v/>
      </c>
      <c r="BH282" t="str">
        <f>IF(AND(ISNUMBER($AI282),$AI282=1,$S282=0),1,"")</f>
        <v/>
      </c>
      <c r="BI282" t="str">
        <f>IF(AND(ISNUMBER($AJ282),$AJ282=1,$T282=0),1,"")</f>
        <v/>
      </c>
      <c r="BJ282" t="str">
        <f>IF(AND(ISNUMBER($AK282),$AK282=1,$U282=0),1,"")</f>
        <v/>
      </c>
      <c r="BK282" t="str">
        <f>IF(AND(ISNUMBER($AL282),$AL282=1,$V282=0),1,"")</f>
        <v/>
      </c>
      <c r="BL282" t="str">
        <f>IF(AND(ISNUMBER($AM282),$AM282=1,$W282=0),1,"")</f>
        <v/>
      </c>
      <c r="BM282" t="str">
        <f>IF(AND(ISNUMBER($AN282),$AN282=1,$X282=0),1,"")</f>
        <v/>
      </c>
      <c r="BN282" s="16" t="str">
        <f>IF(AND(ISNUMBER($AH282),$AH282=1,$R282=1),1,"")</f>
        <v/>
      </c>
      <c r="BO282" s="16" t="str">
        <f>IF(AND(ISNUMBER($AI282),$AI282=1,$S282=1),1,"")</f>
        <v/>
      </c>
      <c r="BP282" s="16" t="str">
        <f>IF(AND(ISNUMBER($AJ282),$AJ282=1,$T282=1),1,"")</f>
        <v/>
      </c>
      <c r="BQ282" s="16" t="str">
        <f>IF(AND(ISNUMBER($AK282),$AK282=1,$U282=1),1,"")</f>
        <v/>
      </c>
      <c r="BR282" s="16" t="str">
        <f>IF(AND(ISNUMBER($AL282),$AL282=1,$V282=1),1,"")</f>
        <v/>
      </c>
      <c r="BS282" s="16" t="str">
        <f>IF(AND(ISNUMBER($AM282),$AM282=1,$W282=1),1,"")</f>
        <v/>
      </c>
      <c r="BT282" s="16" t="str">
        <f>IF(AND(ISNUMBER($AN282),$AN282=1,$X282=1),1,"")</f>
        <v/>
      </c>
      <c r="BU282" s="35" t="str">
        <f t="shared" si="9"/>
        <v/>
      </c>
    </row>
    <row r="283" spans="1:73" customFormat="1" x14ac:dyDescent="0.2">
      <c r="A283" s="1">
        <v>282</v>
      </c>
      <c r="B283" s="1">
        <v>0</v>
      </c>
      <c r="C283" s="1">
        <v>0</v>
      </c>
      <c r="D283" s="1">
        <v>0</v>
      </c>
      <c r="E283" s="2"/>
      <c r="F283">
        <v>282</v>
      </c>
      <c r="G283" t="s">
        <v>77</v>
      </c>
      <c r="H283" t="s">
        <v>78</v>
      </c>
      <c r="I283">
        <v>46</v>
      </c>
      <c r="J283">
        <v>1</v>
      </c>
      <c r="K283" s="31">
        <v>0</v>
      </c>
      <c r="L283">
        <v>3</v>
      </c>
      <c r="M283">
        <v>36</v>
      </c>
      <c r="N283">
        <v>22</v>
      </c>
      <c r="O283" s="2"/>
      <c r="X283" s="25"/>
      <c r="Y283" t="str">
        <f t="shared" si="8"/>
        <v>https://github.com/ceejbot/fivebeans/commit/38ce9f66a88b8331be78b046874b759ea8d70ebc</v>
      </c>
      <c r="Z283" t="s">
        <v>365</v>
      </c>
      <c r="AA283" s="2"/>
      <c r="AR283" s="30" t="s">
        <v>365</v>
      </c>
      <c r="AS283" t="str">
        <f>IF(AND(ISNUMBER($AH283),$AH283=0,$R283=0),1,"")</f>
        <v/>
      </c>
      <c r="AT283" t="str">
        <f>IF(AND(ISNUMBER($AI283),$AI283=0,$S283=0),1,"")</f>
        <v/>
      </c>
      <c r="AU283" t="str">
        <f>IF(AND(ISNUMBER($AJ283),$AJ283=0,$T283=0),1,"")</f>
        <v/>
      </c>
      <c r="AV283" t="str">
        <f>IF(AND(ISNUMBER($AK283),$AK283=0,$U283=0),1,"")</f>
        <v/>
      </c>
      <c r="AW283" t="str">
        <f>IF(AND(ISNUMBER($AL283),$AL283=0,$V283=0),1,"")</f>
        <v/>
      </c>
      <c r="AX283" t="str">
        <f>IF(AND(ISNUMBER($AM283),$AM283=0,$W283=0),1,"")</f>
        <v/>
      </c>
      <c r="AY283" t="str">
        <f>IF(AND(ISNUMBER($AN283),$AN283=0,$X283=0),1,"")</f>
        <v/>
      </c>
      <c r="AZ283" s="1" t="str">
        <f>IF(AND(ISNUMBER($AH283),$AH283=0,$R283=1),1,"")</f>
        <v/>
      </c>
      <c r="BA283" s="1" t="str">
        <f>IF(AND(ISNUMBER($AI283),$AI283=0,$S283=1),1,"")</f>
        <v/>
      </c>
      <c r="BB283" s="1" t="str">
        <f>IF(AND(ISNUMBER($AJ283),$AJ283=0,$T283=1),1,"")</f>
        <v/>
      </c>
      <c r="BC283" s="1" t="str">
        <f>IF(AND(ISNUMBER($AK283),$AK283=0,$U283=1),1,"")</f>
        <v/>
      </c>
      <c r="BD283" s="1" t="str">
        <f>IF(AND(ISNUMBER($AL283),$AL283=0,$V283=1),1,"")</f>
        <v/>
      </c>
      <c r="BE283" s="1" t="str">
        <f>IF(AND(ISNUMBER($AM283),$AM283=0,$W283=1),1,"")</f>
        <v/>
      </c>
      <c r="BF283" s="1" t="str">
        <f>IF(AND(ISNUMBER($AN283),$AN283=0,$X283=1),1,"")</f>
        <v/>
      </c>
      <c r="BG283" t="str">
        <f>IF(AND(ISNUMBER($AH283),$AH283=1,$R283=0),1,"")</f>
        <v/>
      </c>
      <c r="BH283" t="str">
        <f>IF(AND(ISNUMBER($AI283),$AI283=1,$S283=0),1,"")</f>
        <v/>
      </c>
      <c r="BI283" t="str">
        <f>IF(AND(ISNUMBER($AJ283),$AJ283=1,$T283=0),1,"")</f>
        <v/>
      </c>
      <c r="BJ283" t="str">
        <f>IF(AND(ISNUMBER($AK283),$AK283=1,$U283=0),1,"")</f>
        <v/>
      </c>
      <c r="BK283" t="str">
        <f>IF(AND(ISNUMBER($AL283),$AL283=1,$V283=0),1,"")</f>
        <v/>
      </c>
      <c r="BL283" t="str">
        <f>IF(AND(ISNUMBER($AM283),$AM283=1,$W283=0),1,"")</f>
        <v/>
      </c>
      <c r="BM283" t="str">
        <f>IF(AND(ISNUMBER($AN283),$AN283=1,$X283=0),1,"")</f>
        <v/>
      </c>
      <c r="BN283" s="16" t="str">
        <f>IF(AND(ISNUMBER($AH283),$AH283=1,$R283=1),1,"")</f>
        <v/>
      </c>
      <c r="BO283" s="16" t="str">
        <f>IF(AND(ISNUMBER($AI283),$AI283=1,$S283=1),1,"")</f>
        <v/>
      </c>
      <c r="BP283" s="16" t="str">
        <f>IF(AND(ISNUMBER($AJ283),$AJ283=1,$T283=1),1,"")</f>
        <v/>
      </c>
      <c r="BQ283" s="16" t="str">
        <f>IF(AND(ISNUMBER($AK283),$AK283=1,$U283=1),1,"")</f>
        <v/>
      </c>
      <c r="BR283" s="16" t="str">
        <f>IF(AND(ISNUMBER($AL283),$AL283=1,$V283=1),1,"")</f>
        <v/>
      </c>
      <c r="BS283" s="16" t="str">
        <f>IF(AND(ISNUMBER($AM283),$AM283=1,$W283=1),1,"")</f>
        <v/>
      </c>
      <c r="BT283" s="16" t="str">
        <f>IF(AND(ISNUMBER($AN283),$AN283=1,$X283=1),1,"")</f>
        <v/>
      </c>
      <c r="BU283" s="35" t="str">
        <f t="shared" si="9"/>
        <v/>
      </c>
    </row>
    <row r="284" spans="1:73" customFormat="1" x14ac:dyDescent="0.2">
      <c r="A284" s="1">
        <v>283</v>
      </c>
      <c r="B284" s="1">
        <v>1</v>
      </c>
      <c r="C284" s="1">
        <v>0</v>
      </c>
      <c r="D284" s="1">
        <v>1</v>
      </c>
      <c r="E284" s="2"/>
      <c r="F284">
        <v>283</v>
      </c>
      <c r="G284" t="s">
        <v>77</v>
      </c>
      <c r="H284" t="s">
        <v>78</v>
      </c>
      <c r="I284">
        <v>46</v>
      </c>
      <c r="J284">
        <v>1</v>
      </c>
      <c r="K284" s="31">
        <v>0</v>
      </c>
      <c r="L284">
        <v>4</v>
      </c>
      <c r="M284">
        <v>36</v>
      </c>
      <c r="N284">
        <v>31</v>
      </c>
      <c r="O284" s="2"/>
      <c r="R284">
        <v>0</v>
      </c>
      <c r="S284">
        <v>0</v>
      </c>
      <c r="T284">
        <v>0</v>
      </c>
      <c r="U284">
        <v>1</v>
      </c>
      <c r="V284">
        <v>0</v>
      </c>
      <c r="W284">
        <v>3</v>
      </c>
      <c r="X284" s="25">
        <v>0</v>
      </c>
      <c r="Y284" t="str">
        <f t="shared" si="8"/>
        <v>https://github.com/ceejbot/fivebeans/commit/38ce9f66a88b8331be78b046874b759ea8d70ebc</v>
      </c>
      <c r="Z284" t="s">
        <v>365</v>
      </c>
      <c r="AA284" s="2"/>
      <c r="AH284">
        <v>0</v>
      </c>
      <c r="AI284">
        <v>0</v>
      </c>
      <c r="AJ284">
        <v>0</v>
      </c>
      <c r="AK284">
        <v>1</v>
      </c>
      <c r="AL284">
        <v>0</v>
      </c>
      <c r="AM284">
        <v>2</v>
      </c>
      <c r="AN284">
        <v>0</v>
      </c>
      <c r="AR284" s="30" t="s">
        <v>365</v>
      </c>
      <c r="AS284">
        <f>IF(AND(ISNUMBER($AH284),$AH284=0,$R284=0),1,"")</f>
        <v>1</v>
      </c>
      <c r="AT284">
        <f>IF(AND(ISNUMBER($AI284),$AI284=0,$S284=0),1,"")</f>
        <v>1</v>
      </c>
      <c r="AU284">
        <f>IF(AND(ISNUMBER($AJ284),$AJ284=0,$T284=0),1,"")</f>
        <v>1</v>
      </c>
      <c r="AV284" t="str">
        <f>IF(AND(ISNUMBER($AK284),$AK284=0,$U284=0),1,"")</f>
        <v/>
      </c>
      <c r="AW284">
        <f>IF(AND(ISNUMBER($AL284),$AL284=0,$V284=0),1,"")</f>
        <v>1</v>
      </c>
      <c r="AX284" t="str">
        <f>IF(AND(ISNUMBER($AM284),$AM284=0,$W284=0),1,"")</f>
        <v/>
      </c>
      <c r="AY284">
        <f>IF(AND(ISNUMBER($AN284),$AN284=0,$X284=0),1,"")</f>
        <v>1</v>
      </c>
      <c r="AZ284" s="1" t="str">
        <f>IF(AND(ISNUMBER($AH284),$AH284=0,$R284=1),1,"")</f>
        <v/>
      </c>
      <c r="BA284" s="1" t="str">
        <f>IF(AND(ISNUMBER($AI284),$AI284=0,$S284=1),1,"")</f>
        <v/>
      </c>
      <c r="BB284" s="1" t="str">
        <f>IF(AND(ISNUMBER($AJ284),$AJ284=0,$T284=1),1,"")</f>
        <v/>
      </c>
      <c r="BC284" s="1" t="str">
        <f>IF(AND(ISNUMBER($AK284),$AK284=0,$U284=1),1,"")</f>
        <v/>
      </c>
      <c r="BD284" s="1" t="str">
        <f>IF(AND(ISNUMBER($AL284),$AL284=0,$V284=1),1,"")</f>
        <v/>
      </c>
      <c r="BE284" s="1" t="str">
        <f>IF(AND(ISNUMBER($AM284),$AM284=0,$W284=1),1,"")</f>
        <v/>
      </c>
      <c r="BF284" s="1" t="str">
        <f>IF(AND(ISNUMBER($AN284),$AN284=0,$X284=1),1,"")</f>
        <v/>
      </c>
      <c r="BG284" t="str">
        <f>IF(AND(ISNUMBER($AH284),$AH284=1,$R284=0),1,"")</f>
        <v/>
      </c>
      <c r="BH284" t="str">
        <f>IF(AND(ISNUMBER($AI284),$AI284=1,$S284=0),1,"")</f>
        <v/>
      </c>
      <c r="BI284" t="str">
        <f>IF(AND(ISNUMBER($AJ284),$AJ284=1,$T284=0),1,"")</f>
        <v/>
      </c>
      <c r="BJ284" t="str">
        <f>IF(AND(ISNUMBER($AK284),$AK284=1,$U284=0),1,"")</f>
        <v/>
      </c>
      <c r="BK284" t="str">
        <f>IF(AND(ISNUMBER($AL284),$AL284=1,$V284=0),1,"")</f>
        <v/>
      </c>
      <c r="BL284" t="str">
        <f>IF(AND(ISNUMBER($AM284),$AM284=1,$W284=0),1,"")</f>
        <v/>
      </c>
      <c r="BM284" t="str">
        <f>IF(AND(ISNUMBER($AN284),$AN284=1,$X284=0),1,"")</f>
        <v/>
      </c>
      <c r="BN284" s="16" t="str">
        <f>IF(AND(ISNUMBER($AH284),$AH284=1,$R284=1),1,"")</f>
        <v/>
      </c>
      <c r="BO284" s="16" t="str">
        <f>IF(AND(ISNUMBER($AI284),$AI284=1,$S284=1),1,"")</f>
        <v/>
      </c>
      <c r="BP284" s="16" t="str">
        <f>IF(AND(ISNUMBER($AJ284),$AJ284=1,$T284=1),1,"")</f>
        <v/>
      </c>
      <c r="BQ284" s="16">
        <f>IF(AND(ISNUMBER($AK284),$AK284=1,$U284=1),1,"")</f>
        <v>1</v>
      </c>
      <c r="BR284" s="16" t="str">
        <f>IF(AND(ISNUMBER($AL284),$AL284=1,$V284=1),1,"")</f>
        <v/>
      </c>
      <c r="BS284" s="16" t="str">
        <f>IF(AND(ISNUMBER($AM284),$AM284=1,$W284=1),1,"")</f>
        <v/>
      </c>
      <c r="BT284" s="16" t="str">
        <f>IF(AND(ISNUMBER($AN284),$AN284=1,$X284=1),1,"")</f>
        <v/>
      </c>
      <c r="BU284" s="35">
        <f t="shared" si="9"/>
        <v>6</v>
      </c>
    </row>
    <row r="285" spans="1:73" customFormat="1" x14ac:dyDescent="0.2">
      <c r="A285" s="1">
        <v>284</v>
      </c>
      <c r="B285" s="1">
        <v>1</v>
      </c>
      <c r="C285" s="1">
        <v>0</v>
      </c>
      <c r="D285" s="1">
        <v>0</v>
      </c>
      <c r="E285" s="2"/>
      <c r="F285">
        <v>284</v>
      </c>
      <c r="G285" t="s">
        <v>79</v>
      </c>
      <c r="H285" t="s">
        <v>80</v>
      </c>
      <c r="I285">
        <v>47</v>
      </c>
      <c r="J285">
        <v>1</v>
      </c>
      <c r="K285" s="31">
        <v>0</v>
      </c>
      <c r="L285">
        <v>1</v>
      </c>
      <c r="M285">
        <v>9</v>
      </c>
      <c r="N285">
        <v>4</v>
      </c>
      <c r="O285" s="2"/>
      <c r="R285">
        <v>0</v>
      </c>
      <c r="S285">
        <v>0</v>
      </c>
      <c r="T285">
        <v>0</v>
      </c>
      <c r="U285">
        <v>1</v>
      </c>
      <c r="V285">
        <v>4</v>
      </c>
      <c r="W285">
        <v>2</v>
      </c>
      <c r="X285" s="25">
        <v>0</v>
      </c>
      <c r="Y285" t="str">
        <f t="shared" si="8"/>
        <v>https://github.com/chill117/express-mysql-session/commit/138109e3e15ed44044048efaec3371b72526c426</v>
      </c>
      <c r="Z285" t="s">
        <v>365</v>
      </c>
      <c r="AA285" s="2"/>
      <c r="AR285" s="30" t="s">
        <v>365</v>
      </c>
      <c r="AS285" t="str">
        <f>IF(AND(ISNUMBER($AH285),$AH285=0,$R285=0),1,"")</f>
        <v/>
      </c>
      <c r="AT285" t="str">
        <f>IF(AND(ISNUMBER($AI285),$AI285=0,$S285=0),1,"")</f>
        <v/>
      </c>
      <c r="AU285" t="str">
        <f>IF(AND(ISNUMBER($AJ285),$AJ285=0,$T285=0),1,"")</f>
        <v/>
      </c>
      <c r="AV285" t="str">
        <f>IF(AND(ISNUMBER($AK285),$AK285=0,$U285=0),1,"")</f>
        <v/>
      </c>
      <c r="AW285" t="str">
        <f>IF(AND(ISNUMBER($AL285),$AL285=0,$V285=0),1,"")</f>
        <v/>
      </c>
      <c r="AX285" t="str">
        <f>IF(AND(ISNUMBER($AM285),$AM285=0,$W285=0),1,"")</f>
        <v/>
      </c>
      <c r="AY285" t="str">
        <f>IF(AND(ISNUMBER($AN285),$AN285=0,$X285=0),1,"")</f>
        <v/>
      </c>
      <c r="AZ285" s="1" t="str">
        <f>IF(AND(ISNUMBER($AH285),$AH285=0,$R285=1),1,"")</f>
        <v/>
      </c>
      <c r="BA285" s="1" t="str">
        <f>IF(AND(ISNUMBER($AI285),$AI285=0,$S285=1),1,"")</f>
        <v/>
      </c>
      <c r="BB285" s="1" t="str">
        <f>IF(AND(ISNUMBER($AJ285),$AJ285=0,$T285=1),1,"")</f>
        <v/>
      </c>
      <c r="BC285" s="1" t="str">
        <f>IF(AND(ISNUMBER($AK285),$AK285=0,$U285=1),1,"")</f>
        <v/>
      </c>
      <c r="BD285" s="1" t="str">
        <f>IF(AND(ISNUMBER($AL285),$AL285=0,$V285=1),1,"")</f>
        <v/>
      </c>
      <c r="BE285" s="1" t="str">
        <f>IF(AND(ISNUMBER($AM285),$AM285=0,$W285=1),1,"")</f>
        <v/>
      </c>
      <c r="BF285" s="1" t="str">
        <f>IF(AND(ISNUMBER($AN285),$AN285=0,$X285=1),1,"")</f>
        <v/>
      </c>
      <c r="BG285" t="str">
        <f>IF(AND(ISNUMBER($AH285),$AH285=1,$R285=0),1,"")</f>
        <v/>
      </c>
      <c r="BH285" t="str">
        <f>IF(AND(ISNUMBER($AI285),$AI285=1,$S285=0),1,"")</f>
        <v/>
      </c>
      <c r="BI285" t="str">
        <f>IF(AND(ISNUMBER($AJ285),$AJ285=1,$T285=0),1,"")</f>
        <v/>
      </c>
      <c r="BJ285" t="str">
        <f>IF(AND(ISNUMBER($AK285),$AK285=1,$U285=0),1,"")</f>
        <v/>
      </c>
      <c r="BK285" t="str">
        <f>IF(AND(ISNUMBER($AL285),$AL285=1,$V285=0),1,"")</f>
        <v/>
      </c>
      <c r="BL285" t="str">
        <f>IF(AND(ISNUMBER($AM285),$AM285=1,$W285=0),1,"")</f>
        <v/>
      </c>
      <c r="BM285" t="str">
        <f>IF(AND(ISNUMBER($AN285),$AN285=1,$X285=0),1,"")</f>
        <v/>
      </c>
      <c r="BN285" s="16" t="str">
        <f>IF(AND(ISNUMBER($AH285),$AH285=1,$R285=1),1,"")</f>
        <v/>
      </c>
      <c r="BO285" s="16" t="str">
        <f>IF(AND(ISNUMBER($AI285),$AI285=1,$S285=1),1,"")</f>
        <v/>
      </c>
      <c r="BP285" s="16" t="str">
        <f>IF(AND(ISNUMBER($AJ285),$AJ285=1,$T285=1),1,"")</f>
        <v/>
      </c>
      <c r="BQ285" s="16" t="str">
        <f>IF(AND(ISNUMBER($AK285),$AK285=1,$U285=1),1,"")</f>
        <v/>
      </c>
      <c r="BR285" s="16" t="str">
        <f>IF(AND(ISNUMBER($AL285),$AL285=1,$V285=1),1,"")</f>
        <v/>
      </c>
      <c r="BS285" s="16" t="str">
        <f>IF(AND(ISNUMBER($AM285),$AM285=1,$W285=1),1,"")</f>
        <v/>
      </c>
      <c r="BT285" s="16" t="str">
        <f>IF(AND(ISNUMBER($AN285),$AN285=1,$X285=1),1,"")</f>
        <v/>
      </c>
      <c r="BU285" s="35" t="str">
        <f t="shared" si="9"/>
        <v/>
      </c>
    </row>
    <row r="286" spans="1:73" customFormat="1" x14ac:dyDescent="0.2">
      <c r="A286" s="1">
        <v>285</v>
      </c>
      <c r="B286" s="1">
        <v>1</v>
      </c>
      <c r="C286" s="1">
        <v>0</v>
      </c>
      <c r="D286" s="1">
        <v>0</v>
      </c>
      <c r="E286" s="2"/>
      <c r="F286">
        <v>285</v>
      </c>
      <c r="G286" t="s">
        <v>81</v>
      </c>
      <c r="H286" t="s">
        <v>82</v>
      </c>
      <c r="I286">
        <v>48</v>
      </c>
      <c r="J286">
        <v>4</v>
      </c>
      <c r="K286" s="31">
        <v>0</v>
      </c>
      <c r="L286">
        <v>1</v>
      </c>
      <c r="M286">
        <v>9</v>
      </c>
      <c r="N286">
        <v>4</v>
      </c>
      <c r="O286" s="2"/>
      <c r="R286">
        <v>1</v>
      </c>
      <c r="S286">
        <v>1</v>
      </c>
      <c r="T286">
        <v>1</v>
      </c>
      <c r="U286">
        <v>0</v>
      </c>
      <c r="V286">
        <v>0</v>
      </c>
      <c r="W286">
        <v>0</v>
      </c>
      <c r="X286" s="25">
        <v>0</v>
      </c>
      <c r="Y286" t="str">
        <f t="shared" si="8"/>
        <v>https://github.com/chill117/express-mysql-session/commit/5d9d3f837e74f45fd96b8c7930bc379f953943d0</v>
      </c>
      <c r="Z286" t="s">
        <v>365</v>
      </c>
      <c r="AA286" s="2"/>
      <c r="AR286" s="30" t="s">
        <v>365</v>
      </c>
      <c r="AS286" t="str">
        <f>IF(AND(ISNUMBER($AH286),$AH286=0,$R286=0),1,"")</f>
        <v/>
      </c>
      <c r="AT286" t="str">
        <f>IF(AND(ISNUMBER($AI286),$AI286=0,$S286=0),1,"")</f>
        <v/>
      </c>
      <c r="AU286" t="str">
        <f>IF(AND(ISNUMBER($AJ286),$AJ286=0,$T286=0),1,"")</f>
        <v/>
      </c>
      <c r="AV286" t="str">
        <f>IF(AND(ISNUMBER($AK286),$AK286=0,$U286=0),1,"")</f>
        <v/>
      </c>
      <c r="AW286" t="str">
        <f>IF(AND(ISNUMBER($AL286),$AL286=0,$V286=0),1,"")</f>
        <v/>
      </c>
      <c r="AX286" t="str">
        <f>IF(AND(ISNUMBER($AM286),$AM286=0,$W286=0),1,"")</f>
        <v/>
      </c>
      <c r="AY286" t="str">
        <f>IF(AND(ISNUMBER($AN286),$AN286=0,$X286=0),1,"")</f>
        <v/>
      </c>
      <c r="AZ286" s="1" t="str">
        <f>IF(AND(ISNUMBER($AH286),$AH286=0,$R286=1),1,"")</f>
        <v/>
      </c>
      <c r="BA286" s="1" t="str">
        <f>IF(AND(ISNUMBER($AI286),$AI286=0,$S286=1),1,"")</f>
        <v/>
      </c>
      <c r="BB286" s="1" t="str">
        <f>IF(AND(ISNUMBER($AJ286),$AJ286=0,$T286=1),1,"")</f>
        <v/>
      </c>
      <c r="BC286" s="1" t="str">
        <f>IF(AND(ISNUMBER($AK286),$AK286=0,$U286=1),1,"")</f>
        <v/>
      </c>
      <c r="BD286" s="1" t="str">
        <f>IF(AND(ISNUMBER($AL286),$AL286=0,$V286=1),1,"")</f>
        <v/>
      </c>
      <c r="BE286" s="1" t="str">
        <f>IF(AND(ISNUMBER($AM286),$AM286=0,$W286=1),1,"")</f>
        <v/>
      </c>
      <c r="BF286" s="1" t="str">
        <f>IF(AND(ISNUMBER($AN286),$AN286=0,$X286=1),1,"")</f>
        <v/>
      </c>
      <c r="BG286" t="str">
        <f>IF(AND(ISNUMBER($AH286),$AH286=1,$R286=0),1,"")</f>
        <v/>
      </c>
      <c r="BH286" t="str">
        <f>IF(AND(ISNUMBER($AI286),$AI286=1,$S286=0),1,"")</f>
        <v/>
      </c>
      <c r="BI286" t="str">
        <f>IF(AND(ISNUMBER($AJ286),$AJ286=1,$T286=0),1,"")</f>
        <v/>
      </c>
      <c r="BJ286" t="str">
        <f>IF(AND(ISNUMBER($AK286),$AK286=1,$U286=0),1,"")</f>
        <v/>
      </c>
      <c r="BK286" t="str">
        <f>IF(AND(ISNUMBER($AL286),$AL286=1,$V286=0),1,"")</f>
        <v/>
      </c>
      <c r="BL286" t="str">
        <f>IF(AND(ISNUMBER($AM286),$AM286=1,$W286=0),1,"")</f>
        <v/>
      </c>
      <c r="BM286" t="str">
        <f>IF(AND(ISNUMBER($AN286),$AN286=1,$X286=0),1,"")</f>
        <v/>
      </c>
      <c r="BN286" s="16" t="str">
        <f>IF(AND(ISNUMBER($AH286),$AH286=1,$R286=1),1,"")</f>
        <v/>
      </c>
      <c r="BO286" s="16" t="str">
        <f>IF(AND(ISNUMBER($AI286),$AI286=1,$S286=1),1,"")</f>
        <v/>
      </c>
      <c r="BP286" s="16" t="str">
        <f>IF(AND(ISNUMBER($AJ286),$AJ286=1,$T286=1),1,"")</f>
        <v/>
      </c>
      <c r="BQ286" s="16" t="str">
        <f>IF(AND(ISNUMBER($AK286),$AK286=1,$U286=1),1,"")</f>
        <v/>
      </c>
      <c r="BR286" s="16" t="str">
        <f>IF(AND(ISNUMBER($AL286),$AL286=1,$V286=1),1,"")</f>
        <v/>
      </c>
      <c r="BS286" s="16" t="str">
        <f>IF(AND(ISNUMBER($AM286),$AM286=1,$W286=1),1,"")</f>
        <v/>
      </c>
      <c r="BT286" s="16" t="str">
        <f>IF(AND(ISNUMBER($AN286),$AN286=1,$X286=1),1,"")</f>
        <v/>
      </c>
      <c r="BU286" s="35" t="str">
        <f t="shared" si="9"/>
        <v/>
      </c>
    </row>
    <row r="287" spans="1:73" customFormat="1" x14ac:dyDescent="0.2">
      <c r="A287" s="1">
        <v>286</v>
      </c>
      <c r="B287" s="1">
        <v>0</v>
      </c>
      <c r="C287" s="1">
        <v>0</v>
      </c>
      <c r="D287" s="1">
        <v>0</v>
      </c>
      <c r="E287" s="2"/>
      <c r="F287">
        <v>286</v>
      </c>
      <c r="G287" t="s">
        <v>81</v>
      </c>
      <c r="H287" t="s">
        <v>82</v>
      </c>
      <c r="I287">
        <v>48</v>
      </c>
      <c r="J287">
        <v>4</v>
      </c>
      <c r="K287" s="31">
        <v>1</v>
      </c>
      <c r="L287">
        <v>1</v>
      </c>
      <c r="M287">
        <v>18</v>
      </c>
      <c r="N287">
        <v>4</v>
      </c>
      <c r="O287" s="2"/>
      <c r="X287" s="25"/>
      <c r="Y287" t="str">
        <f t="shared" si="8"/>
        <v>https://github.com/chill117/express-mysql-session/commit/5d9d3f837e74f45fd96b8c7930bc379f953943d0</v>
      </c>
      <c r="Z287" t="s">
        <v>365</v>
      </c>
      <c r="AA287" s="2"/>
      <c r="AR287" s="30" t="s">
        <v>365</v>
      </c>
      <c r="AS287" t="str">
        <f>IF(AND(ISNUMBER($AH287),$AH287=0,$R287=0),1,"")</f>
        <v/>
      </c>
      <c r="AT287" t="str">
        <f>IF(AND(ISNUMBER($AI287),$AI287=0,$S287=0),1,"")</f>
        <v/>
      </c>
      <c r="AU287" t="str">
        <f>IF(AND(ISNUMBER($AJ287),$AJ287=0,$T287=0),1,"")</f>
        <v/>
      </c>
      <c r="AV287" t="str">
        <f>IF(AND(ISNUMBER($AK287),$AK287=0,$U287=0),1,"")</f>
        <v/>
      </c>
      <c r="AW287" t="str">
        <f>IF(AND(ISNUMBER($AL287),$AL287=0,$V287=0),1,"")</f>
        <v/>
      </c>
      <c r="AX287" t="str">
        <f>IF(AND(ISNUMBER($AM287),$AM287=0,$W287=0),1,"")</f>
        <v/>
      </c>
      <c r="AY287" t="str">
        <f>IF(AND(ISNUMBER($AN287),$AN287=0,$X287=0),1,"")</f>
        <v/>
      </c>
      <c r="AZ287" s="1" t="str">
        <f>IF(AND(ISNUMBER($AH287),$AH287=0,$R287=1),1,"")</f>
        <v/>
      </c>
      <c r="BA287" s="1" t="str">
        <f>IF(AND(ISNUMBER($AI287),$AI287=0,$S287=1),1,"")</f>
        <v/>
      </c>
      <c r="BB287" s="1" t="str">
        <f>IF(AND(ISNUMBER($AJ287),$AJ287=0,$T287=1),1,"")</f>
        <v/>
      </c>
      <c r="BC287" s="1" t="str">
        <f>IF(AND(ISNUMBER($AK287),$AK287=0,$U287=1),1,"")</f>
        <v/>
      </c>
      <c r="BD287" s="1" t="str">
        <f>IF(AND(ISNUMBER($AL287),$AL287=0,$V287=1),1,"")</f>
        <v/>
      </c>
      <c r="BE287" s="1" t="str">
        <f>IF(AND(ISNUMBER($AM287),$AM287=0,$W287=1),1,"")</f>
        <v/>
      </c>
      <c r="BF287" s="1" t="str">
        <f>IF(AND(ISNUMBER($AN287),$AN287=0,$X287=1),1,"")</f>
        <v/>
      </c>
      <c r="BG287" t="str">
        <f>IF(AND(ISNUMBER($AH287),$AH287=1,$R287=0),1,"")</f>
        <v/>
      </c>
      <c r="BH287" t="str">
        <f>IF(AND(ISNUMBER($AI287),$AI287=1,$S287=0),1,"")</f>
        <v/>
      </c>
      <c r="BI287" t="str">
        <f>IF(AND(ISNUMBER($AJ287),$AJ287=1,$T287=0),1,"")</f>
        <v/>
      </c>
      <c r="BJ287" t="str">
        <f>IF(AND(ISNUMBER($AK287),$AK287=1,$U287=0),1,"")</f>
        <v/>
      </c>
      <c r="BK287" t="str">
        <f>IF(AND(ISNUMBER($AL287),$AL287=1,$V287=0),1,"")</f>
        <v/>
      </c>
      <c r="BL287" t="str">
        <f>IF(AND(ISNUMBER($AM287),$AM287=1,$W287=0),1,"")</f>
        <v/>
      </c>
      <c r="BM287" t="str">
        <f>IF(AND(ISNUMBER($AN287),$AN287=1,$X287=0),1,"")</f>
        <v/>
      </c>
      <c r="BN287" s="16" t="str">
        <f>IF(AND(ISNUMBER($AH287),$AH287=1,$R287=1),1,"")</f>
        <v/>
      </c>
      <c r="BO287" s="16" t="str">
        <f>IF(AND(ISNUMBER($AI287),$AI287=1,$S287=1),1,"")</f>
        <v/>
      </c>
      <c r="BP287" s="16" t="str">
        <f>IF(AND(ISNUMBER($AJ287),$AJ287=1,$T287=1),1,"")</f>
        <v/>
      </c>
      <c r="BQ287" s="16" t="str">
        <f>IF(AND(ISNUMBER($AK287),$AK287=1,$U287=1),1,"")</f>
        <v/>
      </c>
      <c r="BR287" s="16" t="str">
        <f>IF(AND(ISNUMBER($AL287),$AL287=1,$V287=1),1,"")</f>
        <v/>
      </c>
      <c r="BS287" s="16" t="str">
        <f>IF(AND(ISNUMBER($AM287),$AM287=1,$W287=1),1,"")</f>
        <v/>
      </c>
      <c r="BT287" s="16" t="str">
        <f>IF(AND(ISNUMBER($AN287),$AN287=1,$X287=1),1,"")</f>
        <v/>
      </c>
      <c r="BU287" s="35" t="str">
        <f t="shared" si="9"/>
        <v/>
      </c>
    </row>
    <row r="288" spans="1:73" customFormat="1" x14ac:dyDescent="0.2">
      <c r="A288" s="1">
        <v>287</v>
      </c>
      <c r="B288" s="1">
        <v>1</v>
      </c>
      <c r="C288" s="1">
        <v>0</v>
      </c>
      <c r="D288" s="1">
        <v>0</v>
      </c>
      <c r="E288" s="2"/>
      <c r="F288">
        <v>287</v>
      </c>
      <c r="G288" t="s">
        <v>81</v>
      </c>
      <c r="H288" t="s">
        <v>82</v>
      </c>
      <c r="I288">
        <v>48</v>
      </c>
      <c r="J288">
        <v>4</v>
      </c>
      <c r="K288" s="31">
        <v>1</v>
      </c>
      <c r="L288">
        <v>2</v>
      </c>
      <c r="M288">
        <v>18</v>
      </c>
      <c r="N288">
        <v>13</v>
      </c>
      <c r="O288" s="2"/>
      <c r="R288">
        <v>1</v>
      </c>
      <c r="S288">
        <v>1</v>
      </c>
      <c r="T288">
        <v>1</v>
      </c>
      <c r="U288">
        <v>0</v>
      </c>
      <c r="V288">
        <v>0</v>
      </c>
      <c r="W288">
        <v>0</v>
      </c>
      <c r="X288" s="25">
        <v>0</v>
      </c>
      <c r="Y288" t="str">
        <f t="shared" si="8"/>
        <v>https://github.com/chill117/express-mysql-session/commit/5d9d3f837e74f45fd96b8c7930bc379f953943d0</v>
      </c>
      <c r="Z288" t="s">
        <v>365</v>
      </c>
      <c r="AA288" s="2"/>
      <c r="AR288" s="30" t="s">
        <v>365</v>
      </c>
      <c r="AS288" t="str">
        <f>IF(AND(ISNUMBER($AH288),$AH288=0,$R288=0),1,"")</f>
        <v/>
      </c>
      <c r="AT288" t="str">
        <f>IF(AND(ISNUMBER($AI288),$AI288=0,$S288=0),1,"")</f>
        <v/>
      </c>
      <c r="AU288" t="str">
        <f>IF(AND(ISNUMBER($AJ288),$AJ288=0,$T288=0),1,"")</f>
        <v/>
      </c>
      <c r="AV288" t="str">
        <f>IF(AND(ISNUMBER($AK288),$AK288=0,$U288=0),1,"")</f>
        <v/>
      </c>
      <c r="AW288" t="str">
        <f>IF(AND(ISNUMBER($AL288),$AL288=0,$V288=0),1,"")</f>
        <v/>
      </c>
      <c r="AX288" t="str">
        <f>IF(AND(ISNUMBER($AM288),$AM288=0,$W288=0),1,"")</f>
        <v/>
      </c>
      <c r="AY288" t="str">
        <f>IF(AND(ISNUMBER($AN288),$AN288=0,$X288=0),1,"")</f>
        <v/>
      </c>
      <c r="AZ288" s="1" t="str">
        <f>IF(AND(ISNUMBER($AH288),$AH288=0,$R288=1),1,"")</f>
        <v/>
      </c>
      <c r="BA288" s="1" t="str">
        <f>IF(AND(ISNUMBER($AI288),$AI288=0,$S288=1),1,"")</f>
        <v/>
      </c>
      <c r="BB288" s="1" t="str">
        <f>IF(AND(ISNUMBER($AJ288),$AJ288=0,$T288=1),1,"")</f>
        <v/>
      </c>
      <c r="BC288" s="1" t="str">
        <f>IF(AND(ISNUMBER($AK288),$AK288=0,$U288=1),1,"")</f>
        <v/>
      </c>
      <c r="BD288" s="1" t="str">
        <f>IF(AND(ISNUMBER($AL288),$AL288=0,$V288=1),1,"")</f>
        <v/>
      </c>
      <c r="BE288" s="1" t="str">
        <f>IF(AND(ISNUMBER($AM288),$AM288=0,$W288=1),1,"")</f>
        <v/>
      </c>
      <c r="BF288" s="1" t="str">
        <f>IF(AND(ISNUMBER($AN288),$AN288=0,$X288=1),1,"")</f>
        <v/>
      </c>
      <c r="BG288" t="str">
        <f>IF(AND(ISNUMBER($AH288),$AH288=1,$R288=0),1,"")</f>
        <v/>
      </c>
      <c r="BH288" t="str">
        <f>IF(AND(ISNUMBER($AI288),$AI288=1,$S288=0),1,"")</f>
        <v/>
      </c>
      <c r="BI288" t="str">
        <f>IF(AND(ISNUMBER($AJ288),$AJ288=1,$T288=0),1,"")</f>
        <v/>
      </c>
      <c r="BJ288" t="str">
        <f>IF(AND(ISNUMBER($AK288),$AK288=1,$U288=0),1,"")</f>
        <v/>
      </c>
      <c r="BK288" t="str">
        <f>IF(AND(ISNUMBER($AL288),$AL288=1,$V288=0),1,"")</f>
        <v/>
      </c>
      <c r="BL288" t="str">
        <f>IF(AND(ISNUMBER($AM288),$AM288=1,$W288=0),1,"")</f>
        <v/>
      </c>
      <c r="BM288" t="str">
        <f>IF(AND(ISNUMBER($AN288),$AN288=1,$X288=0),1,"")</f>
        <v/>
      </c>
      <c r="BN288" s="16" t="str">
        <f>IF(AND(ISNUMBER($AH288),$AH288=1,$R288=1),1,"")</f>
        <v/>
      </c>
      <c r="BO288" s="16" t="str">
        <f>IF(AND(ISNUMBER($AI288),$AI288=1,$S288=1),1,"")</f>
        <v/>
      </c>
      <c r="BP288" s="16" t="str">
        <f>IF(AND(ISNUMBER($AJ288),$AJ288=1,$T288=1),1,"")</f>
        <v/>
      </c>
      <c r="BQ288" s="16" t="str">
        <f>IF(AND(ISNUMBER($AK288),$AK288=1,$U288=1),1,"")</f>
        <v/>
      </c>
      <c r="BR288" s="16" t="str">
        <f>IF(AND(ISNUMBER($AL288),$AL288=1,$V288=1),1,"")</f>
        <v/>
      </c>
      <c r="BS288" s="16" t="str">
        <f>IF(AND(ISNUMBER($AM288),$AM288=1,$W288=1),1,"")</f>
        <v/>
      </c>
      <c r="BT288" s="16" t="str">
        <f>IF(AND(ISNUMBER($AN288),$AN288=1,$X288=1),1,"")</f>
        <v/>
      </c>
      <c r="BU288" s="35" t="str">
        <f t="shared" si="9"/>
        <v/>
      </c>
    </row>
    <row r="289" spans="1:73" customFormat="1" x14ac:dyDescent="0.2">
      <c r="A289" s="1">
        <v>288</v>
      </c>
      <c r="B289" s="1">
        <v>0</v>
      </c>
      <c r="C289" s="1">
        <v>0</v>
      </c>
      <c r="D289" s="1">
        <v>0</v>
      </c>
      <c r="E289" s="2"/>
      <c r="F289">
        <v>288</v>
      </c>
      <c r="G289" t="s">
        <v>81</v>
      </c>
      <c r="H289" t="s">
        <v>82</v>
      </c>
      <c r="I289">
        <v>48</v>
      </c>
      <c r="J289">
        <v>4</v>
      </c>
      <c r="K289" s="31">
        <v>2</v>
      </c>
      <c r="L289">
        <v>1</v>
      </c>
      <c r="M289">
        <v>18</v>
      </c>
      <c r="N289">
        <v>4</v>
      </c>
      <c r="O289" s="2"/>
      <c r="X289" s="25"/>
      <c r="Y289" t="str">
        <f t="shared" si="8"/>
        <v>https://github.com/chill117/express-mysql-session/commit/5d9d3f837e74f45fd96b8c7930bc379f953943d0</v>
      </c>
      <c r="Z289" t="s">
        <v>365</v>
      </c>
      <c r="AA289" s="2"/>
      <c r="AR289" s="30" t="s">
        <v>365</v>
      </c>
      <c r="AS289" t="str">
        <f>IF(AND(ISNUMBER($AH289),$AH289=0,$R289=0),1,"")</f>
        <v/>
      </c>
      <c r="AT289" t="str">
        <f>IF(AND(ISNUMBER($AI289),$AI289=0,$S289=0),1,"")</f>
        <v/>
      </c>
      <c r="AU289" t="str">
        <f>IF(AND(ISNUMBER($AJ289),$AJ289=0,$T289=0),1,"")</f>
        <v/>
      </c>
      <c r="AV289" t="str">
        <f>IF(AND(ISNUMBER($AK289),$AK289=0,$U289=0),1,"")</f>
        <v/>
      </c>
      <c r="AW289" t="str">
        <f>IF(AND(ISNUMBER($AL289),$AL289=0,$V289=0),1,"")</f>
        <v/>
      </c>
      <c r="AX289" t="str">
        <f>IF(AND(ISNUMBER($AM289),$AM289=0,$W289=0),1,"")</f>
        <v/>
      </c>
      <c r="AY289" t="str">
        <f>IF(AND(ISNUMBER($AN289),$AN289=0,$X289=0),1,"")</f>
        <v/>
      </c>
      <c r="AZ289" s="1" t="str">
        <f>IF(AND(ISNUMBER($AH289),$AH289=0,$R289=1),1,"")</f>
        <v/>
      </c>
      <c r="BA289" s="1" t="str">
        <f>IF(AND(ISNUMBER($AI289),$AI289=0,$S289=1),1,"")</f>
        <v/>
      </c>
      <c r="BB289" s="1" t="str">
        <f>IF(AND(ISNUMBER($AJ289),$AJ289=0,$T289=1),1,"")</f>
        <v/>
      </c>
      <c r="BC289" s="1" t="str">
        <f>IF(AND(ISNUMBER($AK289),$AK289=0,$U289=1),1,"")</f>
        <v/>
      </c>
      <c r="BD289" s="1" t="str">
        <f>IF(AND(ISNUMBER($AL289),$AL289=0,$V289=1),1,"")</f>
        <v/>
      </c>
      <c r="BE289" s="1" t="str">
        <f>IF(AND(ISNUMBER($AM289),$AM289=0,$W289=1),1,"")</f>
        <v/>
      </c>
      <c r="BF289" s="1" t="str">
        <f>IF(AND(ISNUMBER($AN289),$AN289=0,$X289=1),1,"")</f>
        <v/>
      </c>
      <c r="BG289" t="str">
        <f>IF(AND(ISNUMBER($AH289),$AH289=1,$R289=0),1,"")</f>
        <v/>
      </c>
      <c r="BH289" t="str">
        <f>IF(AND(ISNUMBER($AI289),$AI289=1,$S289=0),1,"")</f>
        <v/>
      </c>
      <c r="BI289" t="str">
        <f>IF(AND(ISNUMBER($AJ289),$AJ289=1,$T289=0),1,"")</f>
        <v/>
      </c>
      <c r="BJ289" t="str">
        <f>IF(AND(ISNUMBER($AK289),$AK289=1,$U289=0),1,"")</f>
        <v/>
      </c>
      <c r="BK289" t="str">
        <f>IF(AND(ISNUMBER($AL289),$AL289=1,$V289=0),1,"")</f>
        <v/>
      </c>
      <c r="BL289" t="str">
        <f>IF(AND(ISNUMBER($AM289),$AM289=1,$W289=0),1,"")</f>
        <v/>
      </c>
      <c r="BM289" t="str">
        <f>IF(AND(ISNUMBER($AN289),$AN289=1,$X289=0),1,"")</f>
        <v/>
      </c>
      <c r="BN289" s="16" t="str">
        <f>IF(AND(ISNUMBER($AH289),$AH289=1,$R289=1),1,"")</f>
        <v/>
      </c>
      <c r="BO289" s="16" t="str">
        <f>IF(AND(ISNUMBER($AI289),$AI289=1,$S289=1),1,"")</f>
        <v/>
      </c>
      <c r="BP289" s="16" t="str">
        <f>IF(AND(ISNUMBER($AJ289),$AJ289=1,$T289=1),1,"")</f>
        <v/>
      </c>
      <c r="BQ289" s="16" t="str">
        <f>IF(AND(ISNUMBER($AK289),$AK289=1,$U289=1),1,"")</f>
        <v/>
      </c>
      <c r="BR289" s="16" t="str">
        <f>IF(AND(ISNUMBER($AL289),$AL289=1,$V289=1),1,"")</f>
        <v/>
      </c>
      <c r="BS289" s="16" t="str">
        <f>IF(AND(ISNUMBER($AM289),$AM289=1,$W289=1),1,"")</f>
        <v/>
      </c>
      <c r="BT289" s="16" t="str">
        <f>IF(AND(ISNUMBER($AN289),$AN289=1,$X289=1),1,"")</f>
        <v/>
      </c>
      <c r="BU289" s="35" t="str">
        <f t="shared" si="9"/>
        <v/>
      </c>
    </row>
    <row r="290" spans="1:73" customFormat="1" x14ac:dyDescent="0.2">
      <c r="A290" s="1">
        <v>289</v>
      </c>
      <c r="B290" s="1">
        <v>0</v>
      </c>
      <c r="C290" s="1">
        <v>0</v>
      </c>
      <c r="D290" s="1">
        <v>0</v>
      </c>
      <c r="E290" s="2"/>
      <c r="F290">
        <v>289</v>
      </c>
      <c r="G290" t="s">
        <v>81</v>
      </c>
      <c r="H290" t="s">
        <v>82</v>
      </c>
      <c r="I290">
        <v>48</v>
      </c>
      <c r="J290">
        <v>4</v>
      </c>
      <c r="K290" s="31">
        <v>2</v>
      </c>
      <c r="L290">
        <v>2</v>
      </c>
      <c r="M290">
        <v>18</v>
      </c>
      <c r="N290">
        <v>13</v>
      </c>
      <c r="O290" s="2"/>
      <c r="X290" s="25"/>
      <c r="Y290" t="str">
        <f t="shared" si="8"/>
        <v>https://github.com/chill117/express-mysql-session/commit/5d9d3f837e74f45fd96b8c7930bc379f953943d0</v>
      </c>
      <c r="Z290" t="s">
        <v>365</v>
      </c>
      <c r="AA290" s="2"/>
      <c r="AR290" s="30" t="s">
        <v>365</v>
      </c>
      <c r="AS290" t="str">
        <f>IF(AND(ISNUMBER($AH290),$AH290=0,$R290=0),1,"")</f>
        <v/>
      </c>
      <c r="AT290" t="str">
        <f>IF(AND(ISNUMBER($AI290),$AI290=0,$S290=0),1,"")</f>
        <v/>
      </c>
      <c r="AU290" t="str">
        <f>IF(AND(ISNUMBER($AJ290),$AJ290=0,$T290=0),1,"")</f>
        <v/>
      </c>
      <c r="AV290" t="str">
        <f>IF(AND(ISNUMBER($AK290),$AK290=0,$U290=0),1,"")</f>
        <v/>
      </c>
      <c r="AW290" t="str">
        <f>IF(AND(ISNUMBER($AL290),$AL290=0,$V290=0),1,"")</f>
        <v/>
      </c>
      <c r="AX290" t="str">
        <f>IF(AND(ISNUMBER($AM290),$AM290=0,$W290=0),1,"")</f>
        <v/>
      </c>
      <c r="AY290" t="str">
        <f>IF(AND(ISNUMBER($AN290),$AN290=0,$X290=0),1,"")</f>
        <v/>
      </c>
      <c r="AZ290" s="1" t="str">
        <f>IF(AND(ISNUMBER($AH290),$AH290=0,$R290=1),1,"")</f>
        <v/>
      </c>
      <c r="BA290" s="1" t="str">
        <f>IF(AND(ISNUMBER($AI290),$AI290=0,$S290=1),1,"")</f>
        <v/>
      </c>
      <c r="BB290" s="1" t="str">
        <f>IF(AND(ISNUMBER($AJ290),$AJ290=0,$T290=1),1,"")</f>
        <v/>
      </c>
      <c r="BC290" s="1" t="str">
        <f>IF(AND(ISNUMBER($AK290),$AK290=0,$U290=1),1,"")</f>
        <v/>
      </c>
      <c r="BD290" s="1" t="str">
        <f>IF(AND(ISNUMBER($AL290),$AL290=0,$V290=1),1,"")</f>
        <v/>
      </c>
      <c r="BE290" s="1" t="str">
        <f>IF(AND(ISNUMBER($AM290),$AM290=0,$W290=1),1,"")</f>
        <v/>
      </c>
      <c r="BF290" s="1" t="str">
        <f>IF(AND(ISNUMBER($AN290),$AN290=0,$X290=1),1,"")</f>
        <v/>
      </c>
      <c r="BG290" t="str">
        <f>IF(AND(ISNUMBER($AH290),$AH290=1,$R290=0),1,"")</f>
        <v/>
      </c>
      <c r="BH290" t="str">
        <f>IF(AND(ISNUMBER($AI290),$AI290=1,$S290=0),1,"")</f>
        <v/>
      </c>
      <c r="BI290" t="str">
        <f>IF(AND(ISNUMBER($AJ290),$AJ290=1,$T290=0),1,"")</f>
        <v/>
      </c>
      <c r="BJ290" t="str">
        <f>IF(AND(ISNUMBER($AK290),$AK290=1,$U290=0),1,"")</f>
        <v/>
      </c>
      <c r="BK290" t="str">
        <f>IF(AND(ISNUMBER($AL290),$AL290=1,$V290=0),1,"")</f>
        <v/>
      </c>
      <c r="BL290" t="str">
        <f>IF(AND(ISNUMBER($AM290),$AM290=1,$W290=0),1,"")</f>
        <v/>
      </c>
      <c r="BM290" t="str">
        <f>IF(AND(ISNUMBER($AN290),$AN290=1,$X290=0),1,"")</f>
        <v/>
      </c>
      <c r="BN290" s="16" t="str">
        <f>IF(AND(ISNUMBER($AH290),$AH290=1,$R290=1),1,"")</f>
        <v/>
      </c>
      <c r="BO290" s="16" t="str">
        <f>IF(AND(ISNUMBER($AI290),$AI290=1,$S290=1),1,"")</f>
        <v/>
      </c>
      <c r="BP290" s="16" t="str">
        <f>IF(AND(ISNUMBER($AJ290),$AJ290=1,$T290=1),1,"")</f>
        <v/>
      </c>
      <c r="BQ290" s="16" t="str">
        <f>IF(AND(ISNUMBER($AK290),$AK290=1,$U290=1),1,"")</f>
        <v/>
      </c>
      <c r="BR290" s="16" t="str">
        <f>IF(AND(ISNUMBER($AL290),$AL290=1,$V290=1),1,"")</f>
        <v/>
      </c>
      <c r="BS290" s="16" t="str">
        <f>IF(AND(ISNUMBER($AM290),$AM290=1,$W290=1),1,"")</f>
        <v/>
      </c>
      <c r="BT290" s="16" t="str">
        <f>IF(AND(ISNUMBER($AN290),$AN290=1,$X290=1),1,"")</f>
        <v/>
      </c>
      <c r="BU290" s="35" t="str">
        <f t="shared" si="9"/>
        <v/>
      </c>
    </row>
    <row r="291" spans="1:73" customFormat="1" x14ac:dyDescent="0.2">
      <c r="A291" s="1">
        <v>290</v>
      </c>
      <c r="B291" s="1">
        <v>0</v>
      </c>
      <c r="C291" s="1">
        <v>0</v>
      </c>
      <c r="D291" s="1">
        <v>0</v>
      </c>
      <c r="E291" s="2"/>
      <c r="F291">
        <v>290</v>
      </c>
      <c r="G291" t="s">
        <v>81</v>
      </c>
      <c r="H291" t="s">
        <v>82</v>
      </c>
      <c r="I291">
        <v>48</v>
      </c>
      <c r="J291">
        <v>4</v>
      </c>
      <c r="K291" s="31">
        <v>3</v>
      </c>
      <c r="L291">
        <v>1</v>
      </c>
      <c r="M291">
        <v>18</v>
      </c>
      <c r="N291">
        <v>4</v>
      </c>
      <c r="O291" s="2"/>
      <c r="X291" s="25"/>
      <c r="Y291" t="str">
        <f t="shared" si="8"/>
        <v>https://github.com/chill117/express-mysql-session/commit/5d9d3f837e74f45fd96b8c7930bc379f953943d0</v>
      </c>
      <c r="Z291" t="s">
        <v>365</v>
      </c>
      <c r="AA291" s="2"/>
      <c r="AR291" s="30" t="s">
        <v>365</v>
      </c>
      <c r="AS291" t="str">
        <f>IF(AND(ISNUMBER($AH291),$AH291=0,$R291=0),1,"")</f>
        <v/>
      </c>
      <c r="AT291" t="str">
        <f>IF(AND(ISNUMBER($AI291),$AI291=0,$S291=0),1,"")</f>
        <v/>
      </c>
      <c r="AU291" t="str">
        <f>IF(AND(ISNUMBER($AJ291),$AJ291=0,$T291=0),1,"")</f>
        <v/>
      </c>
      <c r="AV291" t="str">
        <f>IF(AND(ISNUMBER($AK291),$AK291=0,$U291=0),1,"")</f>
        <v/>
      </c>
      <c r="AW291" t="str">
        <f>IF(AND(ISNUMBER($AL291),$AL291=0,$V291=0),1,"")</f>
        <v/>
      </c>
      <c r="AX291" t="str">
        <f>IF(AND(ISNUMBER($AM291),$AM291=0,$W291=0),1,"")</f>
        <v/>
      </c>
      <c r="AY291" t="str">
        <f>IF(AND(ISNUMBER($AN291),$AN291=0,$X291=0),1,"")</f>
        <v/>
      </c>
      <c r="AZ291" s="1" t="str">
        <f>IF(AND(ISNUMBER($AH291),$AH291=0,$R291=1),1,"")</f>
        <v/>
      </c>
      <c r="BA291" s="1" t="str">
        <f>IF(AND(ISNUMBER($AI291),$AI291=0,$S291=1),1,"")</f>
        <v/>
      </c>
      <c r="BB291" s="1" t="str">
        <f>IF(AND(ISNUMBER($AJ291),$AJ291=0,$T291=1),1,"")</f>
        <v/>
      </c>
      <c r="BC291" s="1" t="str">
        <f>IF(AND(ISNUMBER($AK291),$AK291=0,$U291=1),1,"")</f>
        <v/>
      </c>
      <c r="BD291" s="1" t="str">
        <f>IF(AND(ISNUMBER($AL291),$AL291=0,$V291=1),1,"")</f>
        <v/>
      </c>
      <c r="BE291" s="1" t="str">
        <f>IF(AND(ISNUMBER($AM291),$AM291=0,$W291=1),1,"")</f>
        <v/>
      </c>
      <c r="BF291" s="1" t="str">
        <f>IF(AND(ISNUMBER($AN291),$AN291=0,$X291=1),1,"")</f>
        <v/>
      </c>
      <c r="BG291" t="str">
        <f>IF(AND(ISNUMBER($AH291),$AH291=1,$R291=0),1,"")</f>
        <v/>
      </c>
      <c r="BH291" t="str">
        <f>IF(AND(ISNUMBER($AI291),$AI291=1,$S291=0),1,"")</f>
        <v/>
      </c>
      <c r="BI291" t="str">
        <f>IF(AND(ISNUMBER($AJ291),$AJ291=1,$T291=0),1,"")</f>
        <v/>
      </c>
      <c r="BJ291" t="str">
        <f>IF(AND(ISNUMBER($AK291),$AK291=1,$U291=0),1,"")</f>
        <v/>
      </c>
      <c r="BK291" t="str">
        <f>IF(AND(ISNUMBER($AL291),$AL291=1,$V291=0),1,"")</f>
        <v/>
      </c>
      <c r="BL291" t="str">
        <f>IF(AND(ISNUMBER($AM291),$AM291=1,$W291=0),1,"")</f>
        <v/>
      </c>
      <c r="BM291" t="str">
        <f>IF(AND(ISNUMBER($AN291),$AN291=1,$X291=0),1,"")</f>
        <v/>
      </c>
      <c r="BN291" s="16" t="str">
        <f>IF(AND(ISNUMBER($AH291),$AH291=1,$R291=1),1,"")</f>
        <v/>
      </c>
      <c r="BO291" s="16" t="str">
        <f>IF(AND(ISNUMBER($AI291),$AI291=1,$S291=1),1,"")</f>
        <v/>
      </c>
      <c r="BP291" s="16" t="str">
        <f>IF(AND(ISNUMBER($AJ291),$AJ291=1,$T291=1),1,"")</f>
        <v/>
      </c>
      <c r="BQ291" s="16" t="str">
        <f>IF(AND(ISNUMBER($AK291),$AK291=1,$U291=1),1,"")</f>
        <v/>
      </c>
      <c r="BR291" s="16" t="str">
        <f>IF(AND(ISNUMBER($AL291),$AL291=1,$V291=1),1,"")</f>
        <v/>
      </c>
      <c r="BS291" s="16" t="str">
        <f>IF(AND(ISNUMBER($AM291),$AM291=1,$W291=1),1,"")</f>
        <v/>
      </c>
      <c r="BT291" s="16" t="str">
        <f>IF(AND(ISNUMBER($AN291),$AN291=1,$X291=1),1,"")</f>
        <v/>
      </c>
      <c r="BU291" s="35" t="str">
        <f t="shared" si="9"/>
        <v/>
      </c>
    </row>
    <row r="292" spans="1:73" customFormat="1" x14ac:dyDescent="0.2">
      <c r="A292" s="1">
        <v>291</v>
      </c>
      <c r="B292" s="1">
        <v>0</v>
      </c>
      <c r="C292" s="1">
        <v>0</v>
      </c>
      <c r="D292" s="1">
        <v>0</v>
      </c>
      <c r="E292" s="2"/>
      <c r="F292">
        <v>291</v>
      </c>
      <c r="G292" t="s">
        <v>81</v>
      </c>
      <c r="H292" t="s">
        <v>82</v>
      </c>
      <c r="I292">
        <v>48</v>
      </c>
      <c r="J292">
        <v>4</v>
      </c>
      <c r="K292" s="31">
        <v>3</v>
      </c>
      <c r="L292">
        <v>2</v>
      </c>
      <c r="M292">
        <v>18</v>
      </c>
      <c r="N292">
        <v>13</v>
      </c>
      <c r="O292" s="2"/>
      <c r="X292" s="25"/>
      <c r="Y292" t="str">
        <f t="shared" si="8"/>
        <v>https://github.com/chill117/express-mysql-session/commit/5d9d3f837e74f45fd96b8c7930bc379f953943d0</v>
      </c>
      <c r="Z292" t="s">
        <v>365</v>
      </c>
      <c r="AA292" s="2"/>
      <c r="AR292" s="30" t="s">
        <v>365</v>
      </c>
      <c r="AS292" t="str">
        <f>IF(AND(ISNUMBER($AH292),$AH292=0,$R292=0),1,"")</f>
        <v/>
      </c>
      <c r="AT292" t="str">
        <f>IF(AND(ISNUMBER($AI292),$AI292=0,$S292=0),1,"")</f>
        <v/>
      </c>
      <c r="AU292" t="str">
        <f>IF(AND(ISNUMBER($AJ292),$AJ292=0,$T292=0),1,"")</f>
        <v/>
      </c>
      <c r="AV292" t="str">
        <f>IF(AND(ISNUMBER($AK292),$AK292=0,$U292=0),1,"")</f>
        <v/>
      </c>
      <c r="AW292" t="str">
        <f>IF(AND(ISNUMBER($AL292),$AL292=0,$V292=0),1,"")</f>
        <v/>
      </c>
      <c r="AX292" t="str">
        <f>IF(AND(ISNUMBER($AM292),$AM292=0,$W292=0),1,"")</f>
        <v/>
      </c>
      <c r="AY292" t="str">
        <f>IF(AND(ISNUMBER($AN292),$AN292=0,$X292=0),1,"")</f>
        <v/>
      </c>
      <c r="AZ292" s="1" t="str">
        <f>IF(AND(ISNUMBER($AH292),$AH292=0,$R292=1),1,"")</f>
        <v/>
      </c>
      <c r="BA292" s="1" t="str">
        <f>IF(AND(ISNUMBER($AI292),$AI292=0,$S292=1),1,"")</f>
        <v/>
      </c>
      <c r="BB292" s="1" t="str">
        <f>IF(AND(ISNUMBER($AJ292),$AJ292=0,$T292=1),1,"")</f>
        <v/>
      </c>
      <c r="BC292" s="1" t="str">
        <f>IF(AND(ISNUMBER($AK292),$AK292=0,$U292=1),1,"")</f>
        <v/>
      </c>
      <c r="BD292" s="1" t="str">
        <f>IF(AND(ISNUMBER($AL292),$AL292=0,$V292=1),1,"")</f>
        <v/>
      </c>
      <c r="BE292" s="1" t="str">
        <f>IF(AND(ISNUMBER($AM292),$AM292=0,$W292=1),1,"")</f>
        <v/>
      </c>
      <c r="BF292" s="1" t="str">
        <f>IF(AND(ISNUMBER($AN292),$AN292=0,$X292=1),1,"")</f>
        <v/>
      </c>
      <c r="BG292" t="str">
        <f>IF(AND(ISNUMBER($AH292),$AH292=1,$R292=0),1,"")</f>
        <v/>
      </c>
      <c r="BH292" t="str">
        <f>IF(AND(ISNUMBER($AI292),$AI292=1,$S292=0),1,"")</f>
        <v/>
      </c>
      <c r="BI292" t="str">
        <f>IF(AND(ISNUMBER($AJ292),$AJ292=1,$T292=0),1,"")</f>
        <v/>
      </c>
      <c r="BJ292" t="str">
        <f>IF(AND(ISNUMBER($AK292),$AK292=1,$U292=0),1,"")</f>
        <v/>
      </c>
      <c r="BK292" t="str">
        <f>IF(AND(ISNUMBER($AL292),$AL292=1,$V292=0),1,"")</f>
        <v/>
      </c>
      <c r="BL292" t="str">
        <f>IF(AND(ISNUMBER($AM292),$AM292=1,$W292=0),1,"")</f>
        <v/>
      </c>
      <c r="BM292" t="str">
        <f>IF(AND(ISNUMBER($AN292),$AN292=1,$X292=0),1,"")</f>
        <v/>
      </c>
      <c r="BN292" s="16" t="str">
        <f>IF(AND(ISNUMBER($AH292),$AH292=1,$R292=1),1,"")</f>
        <v/>
      </c>
      <c r="BO292" s="16" t="str">
        <f>IF(AND(ISNUMBER($AI292),$AI292=1,$S292=1),1,"")</f>
        <v/>
      </c>
      <c r="BP292" s="16" t="str">
        <f>IF(AND(ISNUMBER($AJ292),$AJ292=1,$T292=1),1,"")</f>
        <v/>
      </c>
      <c r="BQ292" s="16" t="str">
        <f>IF(AND(ISNUMBER($AK292),$AK292=1,$U292=1),1,"")</f>
        <v/>
      </c>
      <c r="BR292" s="16" t="str">
        <f>IF(AND(ISNUMBER($AL292),$AL292=1,$V292=1),1,"")</f>
        <v/>
      </c>
      <c r="BS292" s="16" t="str">
        <f>IF(AND(ISNUMBER($AM292),$AM292=1,$W292=1),1,"")</f>
        <v/>
      </c>
      <c r="BT292" s="16" t="str">
        <f>IF(AND(ISNUMBER($AN292),$AN292=1,$X292=1),1,"")</f>
        <v/>
      </c>
      <c r="BU292" s="35" t="str">
        <f t="shared" si="9"/>
        <v/>
      </c>
    </row>
    <row r="293" spans="1:73" customFormat="1" x14ac:dyDescent="0.2">
      <c r="A293" s="1">
        <v>292</v>
      </c>
      <c r="B293" s="1">
        <v>0</v>
      </c>
      <c r="C293" s="1">
        <v>0</v>
      </c>
      <c r="D293" s="1">
        <v>0</v>
      </c>
      <c r="E293" s="2"/>
      <c r="F293">
        <v>292</v>
      </c>
      <c r="G293" t="s">
        <v>83</v>
      </c>
      <c r="H293" t="s">
        <v>84</v>
      </c>
      <c r="I293">
        <v>49</v>
      </c>
      <c r="J293">
        <v>5</v>
      </c>
      <c r="K293" s="31">
        <v>0</v>
      </c>
      <c r="L293">
        <v>1</v>
      </c>
      <c r="M293">
        <v>9</v>
      </c>
      <c r="N293">
        <v>4</v>
      </c>
      <c r="O293" s="2"/>
      <c r="X293" s="25"/>
      <c r="Y293" t="str">
        <f t="shared" si="8"/>
        <v>https://github.com/chill117/express-mysql-session/commit/66101dd33d1b39af23266c32226a5d84c10125be</v>
      </c>
      <c r="Z293" t="s">
        <v>365</v>
      </c>
      <c r="AA293" s="2"/>
      <c r="AR293" s="30" t="s">
        <v>365</v>
      </c>
      <c r="AS293" t="str">
        <f>IF(AND(ISNUMBER($AH293),$AH293=0,$R293=0),1,"")</f>
        <v/>
      </c>
      <c r="AT293" t="str">
        <f>IF(AND(ISNUMBER($AI293),$AI293=0,$S293=0),1,"")</f>
        <v/>
      </c>
      <c r="AU293" t="str">
        <f>IF(AND(ISNUMBER($AJ293),$AJ293=0,$T293=0),1,"")</f>
        <v/>
      </c>
      <c r="AV293" t="str">
        <f>IF(AND(ISNUMBER($AK293),$AK293=0,$U293=0),1,"")</f>
        <v/>
      </c>
      <c r="AW293" t="str">
        <f>IF(AND(ISNUMBER($AL293),$AL293=0,$V293=0),1,"")</f>
        <v/>
      </c>
      <c r="AX293" t="str">
        <f>IF(AND(ISNUMBER($AM293),$AM293=0,$W293=0),1,"")</f>
        <v/>
      </c>
      <c r="AY293" t="str">
        <f>IF(AND(ISNUMBER($AN293),$AN293=0,$X293=0),1,"")</f>
        <v/>
      </c>
      <c r="AZ293" s="1" t="str">
        <f>IF(AND(ISNUMBER($AH293),$AH293=0,$R293=1),1,"")</f>
        <v/>
      </c>
      <c r="BA293" s="1" t="str">
        <f>IF(AND(ISNUMBER($AI293),$AI293=0,$S293=1),1,"")</f>
        <v/>
      </c>
      <c r="BB293" s="1" t="str">
        <f>IF(AND(ISNUMBER($AJ293),$AJ293=0,$T293=1),1,"")</f>
        <v/>
      </c>
      <c r="BC293" s="1" t="str">
        <f>IF(AND(ISNUMBER($AK293),$AK293=0,$U293=1),1,"")</f>
        <v/>
      </c>
      <c r="BD293" s="1" t="str">
        <f>IF(AND(ISNUMBER($AL293),$AL293=0,$V293=1),1,"")</f>
        <v/>
      </c>
      <c r="BE293" s="1" t="str">
        <f>IF(AND(ISNUMBER($AM293),$AM293=0,$W293=1),1,"")</f>
        <v/>
      </c>
      <c r="BF293" s="1" t="str">
        <f>IF(AND(ISNUMBER($AN293),$AN293=0,$X293=1),1,"")</f>
        <v/>
      </c>
      <c r="BG293" t="str">
        <f>IF(AND(ISNUMBER($AH293),$AH293=1,$R293=0),1,"")</f>
        <v/>
      </c>
      <c r="BH293" t="str">
        <f>IF(AND(ISNUMBER($AI293),$AI293=1,$S293=0),1,"")</f>
        <v/>
      </c>
      <c r="BI293" t="str">
        <f>IF(AND(ISNUMBER($AJ293),$AJ293=1,$T293=0),1,"")</f>
        <v/>
      </c>
      <c r="BJ293" t="str">
        <f>IF(AND(ISNUMBER($AK293),$AK293=1,$U293=0),1,"")</f>
        <v/>
      </c>
      <c r="BK293" t="str">
        <f>IF(AND(ISNUMBER($AL293),$AL293=1,$V293=0),1,"")</f>
        <v/>
      </c>
      <c r="BL293" t="str">
        <f>IF(AND(ISNUMBER($AM293),$AM293=1,$W293=0),1,"")</f>
        <v/>
      </c>
      <c r="BM293" t="str">
        <f>IF(AND(ISNUMBER($AN293),$AN293=1,$X293=0),1,"")</f>
        <v/>
      </c>
      <c r="BN293" s="16" t="str">
        <f>IF(AND(ISNUMBER($AH293),$AH293=1,$R293=1),1,"")</f>
        <v/>
      </c>
      <c r="BO293" s="16" t="str">
        <f>IF(AND(ISNUMBER($AI293),$AI293=1,$S293=1),1,"")</f>
        <v/>
      </c>
      <c r="BP293" s="16" t="str">
        <f>IF(AND(ISNUMBER($AJ293),$AJ293=1,$T293=1),1,"")</f>
        <v/>
      </c>
      <c r="BQ293" s="16" t="str">
        <f>IF(AND(ISNUMBER($AK293),$AK293=1,$U293=1),1,"")</f>
        <v/>
      </c>
      <c r="BR293" s="16" t="str">
        <f>IF(AND(ISNUMBER($AL293),$AL293=1,$V293=1),1,"")</f>
        <v/>
      </c>
      <c r="BS293" s="16" t="str">
        <f>IF(AND(ISNUMBER($AM293),$AM293=1,$W293=1),1,"")</f>
        <v/>
      </c>
      <c r="BT293" s="16" t="str">
        <f>IF(AND(ISNUMBER($AN293),$AN293=1,$X293=1),1,"")</f>
        <v/>
      </c>
      <c r="BU293" s="35" t="str">
        <f t="shared" si="9"/>
        <v/>
      </c>
    </row>
    <row r="294" spans="1:73" customFormat="1" x14ac:dyDescent="0.2">
      <c r="A294" s="1">
        <v>293</v>
      </c>
      <c r="B294" s="1">
        <v>0</v>
      </c>
      <c r="C294" s="1">
        <v>0</v>
      </c>
      <c r="D294" s="1">
        <v>0</v>
      </c>
      <c r="E294" s="2"/>
      <c r="F294">
        <v>293</v>
      </c>
      <c r="G294" t="s">
        <v>83</v>
      </c>
      <c r="H294" t="s">
        <v>84</v>
      </c>
      <c r="I294">
        <v>49</v>
      </c>
      <c r="J294">
        <v>5</v>
      </c>
      <c r="K294" s="31">
        <v>1</v>
      </c>
      <c r="L294">
        <v>1</v>
      </c>
      <c r="M294">
        <v>9</v>
      </c>
      <c r="N294">
        <v>4</v>
      </c>
      <c r="O294" s="2"/>
      <c r="X294" s="25"/>
      <c r="Y294" t="str">
        <f t="shared" si="8"/>
        <v>https://github.com/chill117/express-mysql-session/commit/66101dd33d1b39af23266c32226a5d84c10125be</v>
      </c>
      <c r="Z294" t="s">
        <v>365</v>
      </c>
      <c r="AA294" s="2"/>
      <c r="AR294" s="30" t="s">
        <v>365</v>
      </c>
      <c r="AS294" t="str">
        <f>IF(AND(ISNUMBER($AH294),$AH294=0,$R294=0),1,"")</f>
        <v/>
      </c>
      <c r="AT294" t="str">
        <f>IF(AND(ISNUMBER($AI294),$AI294=0,$S294=0),1,"")</f>
        <v/>
      </c>
      <c r="AU294" t="str">
        <f>IF(AND(ISNUMBER($AJ294),$AJ294=0,$T294=0),1,"")</f>
        <v/>
      </c>
      <c r="AV294" t="str">
        <f>IF(AND(ISNUMBER($AK294),$AK294=0,$U294=0),1,"")</f>
        <v/>
      </c>
      <c r="AW294" t="str">
        <f>IF(AND(ISNUMBER($AL294),$AL294=0,$V294=0),1,"")</f>
        <v/>
      </c>
      <c r="AX294" t="str">
        <f>IF(AND(ISNUMBER($AM294),$AM294=0,$W294=0),1,"")</f>
        <v/>
      </c>
      <c r="AY294" t="str">
        <f>IF(AND(ISNUMBER($AN294),$AN294=0,$X294=0),1,"")</f>
        <v/>
      </c>
      <c r="AZ294" s="1" t="str">
        <f>IF(AND(ISNUMBER($AH294),$AH294=0,$R294=1),1,"")</f>
        <v/>
      </c>
      <c r="BA294" s="1" t="str">
        <f>IF(AND(ISNUMBER($AI294),$AI294=0,$S294=1),1,"")</f>
        <v/>
      </c>
      <c r="BB294" s="1" t="str">
        <f>IF(AND(ISNUMBER($AJ294),$AJ294=0,$T294=1),1,"")</f>
        <v/>
      </c>
      <c r="BC294" s="1" t="str">
        <f>IF(AND(ISNUMBER($AK294),$AK294=0,$U294=1),1,"")</f>
        <v/>
      </c>
      <c r="BD294" s="1" t="str">
        <f>IF(AND(ISNUMBER($AL294),$AL294=0,$V294=1),1,"")</f>
        <v/>
      </c>
      <c r="BE294" s="1" t="str">
        <f>IF(AND(ISNUMBER($AM294),$AM294=0,$W294=1),1,"")</f>
        <v/>
      </c>
      <c r="BF294" s="1" t="str">
        <f>IF(AND(ISNUMBER($AN294),$AN294=0,$X294=1),1,"")</f>
        <v/>
      </c>
      <c r="BG294" t="str">
        <f>IF(AND(ISNUMBER($AH294),$AH294=1,$R294=0),1,"")</f>
        <v/>
      </c>
      <c r="BH294" t="str">
        <f>IF(AND(ISNUMBER($AI294),$AI294=1,$S294=0),1,"")</f>
        <v/>
      </c>
      <c r="BI294" t="str">
        <f>IF(AND(ISNUMBER($AJ294),$AJ294=1,$T294=0),1,"")</f>
        <v/>
      </c>
      <c r="BJ294" t="str">
        <f>IF(AND(ISNUMBER($AK294),$AK294=1,$U294=0),1,"")</f>
        <v/>
      </c>
      <c r="BK294" t="str">
        <f>IF(AND(ISNUMBER($AL294),$AL294=1,$V294=0),1,"")</f>
        <v/>
      </c>
      <c r="BL294" t="str">
        <f>IF(AND(ISNUMBER($AM294),$AM294=1,$W294=0),1,"")</f>
        <v/>
      </c>
      <c r="BM294" t="str">
        <f>IF(AND(ISNUMBER($AN294),$AN294=1,$X294=0),1,"")</f>
        <v/>
      </c>
      <c r="BN294" s="16" t="str">
        <f>IF(AND(ISNUMBER($AH294),$AH294=1,$R294=1),1,"")</f>
        <v/>
      </c>
      <c r="BO294" s="16" t="str">
        <f>IF(AND(ISNUMBER($AI294),$AI294=1,$S294=1),1,"")</f>
        <v/>
      </c>
      <c r="BP294" s="16" t="str">
        <f>IF(AND(ISNUMBER($AJ294),$AJ294=1,$T294=1),1,"")</f>
        <v/>
      </c>
      <c r="BQ294" s="16" t="str">
        <f>IF(AND(ISNUMBER($AK294),$AK294=1,$U294=1),1,"")</f>
        <v/>
      </c>
      <c r="BR294" s="16" t="str">
        <f>IF(AND(ISNUMBER($AL294),$AL294=1,$V294=1),1,"")</f>
        <v/>
      </c>
      <c r="BS294" s="16" t="str">
        <f>IF(AND(ISNUMBER($AM294),$AM294=1,$W294=1),1,"")</f>
        <v/>
      </c>
      <c r="BT294" s="16" t="str">
        <f>IF(AND(ISNUMBER($AN294),$AN294=1,$X294=1),1,"")</f>
        <v/>
      </c>
      <c r="BU294" s="35" t="str">
        <f t="shared" si="9"/>
        <v/>
      </c>
    </row>
    <row r="295" spans="1:73" customFormat="1" x14ac:dyDescent="0.2">
      <c r="A295" s="1">
        <v>294</v>
      </c>
      <c r="B295" s="1">
        <v>0</v>
      </c>
      <c r="C295" s="1">
        <v>0</v>
      </c>
      <c r="D295" s="1">
        <v>0</v>
      </c>
      <c r="E295" s="2"/>
      <c r="F295">
        <v>294</v>
      </c>
      <c r="G295" t="s">
        <v>83</v>
      </c>
      <c r="H295" t="s">
        <v>84</v>
      </c>
      <c r="I295">
        <v>49</v>
      </c>
      <c r="J295">
        <v>5</v>
      </c>
      <c r="K295" s="31">
        <v>2</v>
      </c>
      <c r="L295">
        <v>1</v>
      </c>
      <c r="M295">
        <v>9</v>
      </c>
      <c r="N295">
        <v>4</v>
      </c>
      <c r="O295" s="2"/>
      <c r="X295" s="25"/>
      <c r="Y295" t="str">
        <f t="shared" si="8"/>
        <v>https://github.com/chill117/express-mysql-session/commit/66101dd33d1b39af23266c32226a5d84c10125be</v>
      </c>
      <c r="Z295" t="s">
        <v>365</v>
      </c>
      <c r="AA295" s="2"/>
      <c r="AR295" s="30" t="s">
        <v>365</v>
      </c>
      <c r="AS295" t="str">
        <f>IF(AND(ISNUMBER($AH295),$AH295=0,$R295=0),1,"")</f>
        <v/>
      </c>
      <c r="AT295" t="str">
        <f>IF(AND(ISNUMBER($AI295),$AI295=0,$S295=0),1,"")</f>
        <v/>
      </c>
      <c r="AU295" t="str">
        <f>IF(AND(ISNUMBER($AJ295),$AJ295=0,$T295=0),1,"")</f>
        <v/>
      </c>
      <c r="AV295" t="str">
        <f>IF(AND(ISNUMBER($AK295),$AK295=0,$U295=0),1,"")</f>
        <v/>
      </c>
      <c r="AW295" t="str">
        <f>IF(AND(ISNUMBER($AL295),$AL295=0,$V295=0),1,"")</f>
        <v/>
      </c>
      <c r="AX295" t="str">
        <f>IF(AND(ISNUMBER($AM295),$AM295=0,$W295=0),1,"")</f>
        <v/>
      </c>
      <c r="AY295" t="str">
        <f>IF(AND(ISNUMBER($AN295),$AN295=0,$X295=0),1,"")</f>
        <v/>
      </c>
      <c r="AZ295" s="1" t="str">
        <f>IF(AND(ISNUMBER($AH295),$AH295=0,$R295=1),1,"")</f>
        <v/>
      </c>
      <c r="BA295" s="1" t="str">
        <f>IF(AND(ISNUMBER($AI295),$AI295=0,$S295=1),1,"")</f>
        <v/>
      </c>
      <c r="BB295" s="1" t="str">
        <f>IF(AND(ISNUMBER($AJ295),$AJ295=0,$T295=1),1,"")</f>
        <v/>
      </c>
      <c r="BC295" s="1" t="str">
        <f>IF(AND(ISNUMBER($AK295),$AK295=0,$U295=1),1,"")</f>
        <v/>
      </c>
      <c r="BD295" s="1" t="str">
        <f>IF(AND(ISNUMBER($AL295),$AL295=0,$V295=1),1,"")</f>
        <v/>
      </c>
      <c r="BE295" s="1" t="str">
        <f>IF(AND(ISNUMBER($AM295),$AM295=0,$W295=1),1,"")</f>
        <v/>
      </c>
      <c r="BF295" s="1" t="str">
        <f>IF(AND(ISNUMBER($AN295),$AN295=0,$X295=1),1,"")</f>
        <v/>
      </c>
      <c r="BG295" t="str">
        <f>IF(AND(ISNUMBER($AH295),$AH295=1,$R295=0),1,"")</f>
        <v/>
      </c>
      <c r="BH295" t="str">
        <f>IF(AND(ISNUMBER($AI295),$AI295=1,$S295=0),1,"")</f>
        <v/>
      </c>
      <c r="BI295" t="str">
        <f>IF(AND(ISNUMBER($AJ295),$AJ295=1,$T295=0),1,"")</f>
        <v/>
      </c>
      <c r="BJ295" t="str">
        <f>IF(AND(ISNUMBER($AK295),$AK295=1,$U295=0),1,"")</f>
        <v/>
      </c>
      <c r="BK295" t="str">
        <f>IF(AND(ISNUMBER($AL295),$AL295=1,$V295=0),1,"")</f>
        <v/>
      </c>
      <c r="BL295" t="str">
        <f>IF(AND(ISNUMBER($AM295),$AM295=1,$W295=0),1,"")</f>
        <v/>
      </c>
      <c r="BM295" t="str">
        <f>IF(AND(ISNUMBER($AN295),$AN295=1,$X295=0),1,"")</f>
        <v/>
      </c>
      <c r="BN295" s="16" t="str">
        <f>IF(AND(ISNUMBER($AH295),$AH295=1,$R295=1),1,"")</f>
        <v/>
      </c>
      <c r="BO295" s="16" t="str">
        <f>IF(AND(ISNUMBER($AI295),$AI295=1,$S295=1),1,"")</f>
        <v/>
      </c>
      <c r="BP295" s="16" t="str">
        <f>IF(AND(ISNUMBER($AJ295),$AJ295=1,$T295=1),1,"")</f>
        <v/>
      </c>
      <c r="BQ295" s="16" t="str">
        <f>IF(AND(ISNUMBER($AK295),$AK295=1,$U295=1),1,"")</f>
        <v/>
      </c>
      <c r="BR295" s="16" t="str">
        <f>IF(AND(ISNUMBER($AL295),$AL295=1,$V295=1),1,"")</f>
        <v/>
      </c>
      <c r="BS295" s="16" t="str">
        <f>IF(AND(ISNUMBER($AM295),$AM295=1,$W295=1),1,"")</f>
        <v/>
      </c>
      <c r="BT295" s="16" t="str">
        <f>IF(AND(ISNUMBER($AN295),$AN295=1,$X295=1),1,"")</f>
        <v/>
      </c>
      <c r="BU295" s="35" t="str">
        <f t="shared" si="9"/>
        <v/>
      </c>
    </row>
    <row r="296" spans="1:73" customFormat="1" x14ac:dyDescent="0.2">
      <c r="A296" s="1">
        <v>295</v>
      </c>
      <c r="B296" s="1">
        <v>0</v>
      </c>
      <c r="C296" s="1">
        <v>0</v>
      </c>
      <c r="D296" s="1">
        <v>0</v>
      </c>
      <c r="E296" s="2"/>
      <c r="F296">
        <v>295</v>
      </c>
      <c r="G296" t="s">
        <v>83</v>
      </c>
      <c r="H296" t="s">
        <v>84</v>
      </c>
      <c r="I296">
        <v>49</v>
      </c>
      <c r="J296">
        <v>5</v>
      </c>
      <c r="K296" s="31">
        <v>3</v>
      </c>
      <c r="L296">
        <v>1</v>
      </c>
      <c r="M296">
        <v>18</v>
      </c>
      <c r="N296">
        <v>4</v>
      </c>
      <c r="O296" s="2"/>
      <c r="X296" s="25"/>
      <c r="Y296" t="str">
        <f t="shared" si="8"/>
        <v>https://github.com/chill117/express-mysql-session/commit/66101dd33d1b39af23266c32226a5d84c10125be</v>
      </c>
      <c r="Z296" t="s">
        <v>365</v>
      </c>
      <c r="AA296" s="2"/>
      <c r="AR296" s="30" t="s">
        <v>365</v>
      </c>
      <c r="AS296" t="str">
        <f>IF(AND(ISNUMBER($AH296),$AH296=0,$R296=0),1,"")</f>
        <v/>
      </c>
      <c r="AT296" t="str">
        <f>IF(AND(ISNUMBER($AI296),$AI296=0,$S296=0),1,"")</f>
        <v/>
      </c>
      <c r="AU296" t="str">
        <f>IF(AND(ISNUMBER($AJ296),$AJ296=0,$T296=0),1,"")</f>
        <v/>
      </c>
      <c r="AV296" t="str">
        <f>IF(AND(ISNUMBER($AK296),$AK296=0,$U296=0),1,"")</f>
        <v/>
      </c>
      <c r="AW296" t="str">
        <f>IF(AND(ISNUMBER($AL296),$AL296=0,$V296=0),1,"")</f>
        <v/>
      </c>
      <c r="AX296" t="str">
        <f>IF(AND(ISNUMBER($AM296),$AM296=0,$W296=0),1,"")</f>
        <v/>
      </c>
      <c r="AY296" t="str">
        <f>IF(AND(ISNUMBER($AN296),$AN296=0,$X296=0),1,"")</f>
        <v/>
      </c>
      <c r="AZ296" s="1" t="str">
        <f>IF(AND(ISNUMBER($AH296),$AH296=0,$R296=1),1,"")</f>
        <v/>
      </c>
      <c r="BA296" s="1" t="str">
        <f>IF(AND(ISNUMBER($AI296),$AI296=0,$S296=1),1,"")</f>
        <v/>
      </c>
      <c r="BB296" s="1" t="str">
        <f>IF(AND(ISNUMBER($AJ296),$AJ296=0,$T296=1),1,"")</f>
        <v/>
      </c>
      <c r="BC296" s="1" t="str">
        <f>IF(AND(ISNUMBER($AK296),$AK296=0,$U296=1),1,"")</f>
        <v/>
      </c>
      <c r="BD296" s="1" t="str">
        <f>IF(AND(ISNUMBER($AL296),$AL296=0,$V296=1),1,"")</f>
        <v/>
      </c>
      <c r="BE296" s="1" t="str">
        <f>IF(AND(ISNUMBER($AM296),$AM296=0,$W296=1),1,"")</f>
        <v/>
      </c>
      <c r="BF296" s="1" t="str">
        <f>IF(AND(ISNUMBER($AN296),$AN296=0,$X296=1),1,"")</f>
        <v/>
      </c>
      <c r="BG296" t="str">
        <f>IF(AND(ISNUMBER($AH296),$AH296=1,$R296=0),1,"")</f>
        <v/>
      </c>
      <c r="BH296" t="str">
        <f>IF(AND(ISNUMBER($AI296),$AI296=1,$S296=0),1,"")</f>
        <v/>
      </c>
      <c r="BI296" t="str">
        <f>IF(AND(ISNUMBER($AJ296),$AJ296=1,$T296=0),1,"")</f>
        <v/>
      </c>
      <c r="BJ296" t="str">
        <f>IF(AND(ISNUMBER($AK296),$AK296=1,$U296=0),1,"")</f>
        <v/>
      </c>
      <c r="BK296" t="str">
        <f>IF(AND(ISNUMBER($AL296),$AL296=1,$V296=0),1,"")</f>
        <v/>
      </c>
      <c r="BL296" t="str">
        <f>IF(AND(ISNUMBER($AM296),$AM296=1,$W296=0),1,"")</f>
        <v/>
      </c>
      <c r="BM296" t="str">
        <f>IF(AND(ISNUMBER($AN296),$AN296=1,$X296=0),1,"")</f>
        <v/>
      </c>
      <c r="BN296" s="16" t="str">
        <f>IF(AND(ISNUMBER($AH296),$AH296=1,$R296=1),1,"")</f>
        <v/>
      </c>
      <c r="BO296" s="16" t="str">
        <f>IF(AND(ISNUMBER($AI296),$AI296=1,$S296=1),1,"")</f>
        <v/>
      </c>
      <c r="BP296" s="16" t="str">
        <f>IF(AND(ISNUMBER($AJ296),$AJ296=1,$T296=1),1,"")</f>
        <v/>
      </c>
      <c r="BQ296" s="16" t="str">
        <f>IF(AND(ISNUMBER($AK296),$AK296=1,$U296=1),1,"")</f>
        <v/>
      </c>
      <c r="BR296" s="16" t="str">
        <f>IF(AND(ISNUMBER($AL296),$AL296=1,$V296=1),1,"")</f>
        <v/>
      </c>
      <c r="BS296" s="16" t="str">
        <f>IF(AND(ISNUMBER($AM296),$AM296=1,$W296=1),1,"")</f>
        <v/>
      </c>
      <c r="BT296" s="16" t="str">
        <f>IF(AND(ISNUMBER($AN296),$AN296=1,$X296=1),1,"")</f>
        <v/>
      </c>
      <c r="BU296" s="35" t="str">
        <f t="shared" si="9"/>
        <v/>
      </c>
    </row>
    <row r="297" spans="1:73" customFormat="1" x14ac:dyDescent="0.2">
      <c r="A297" s="1">
        <v>296</v>
      </c>
      <c r="B297" s="1">
        <v>0</v>
      </c>
      <c r="C297" s="1">
        <v>0</v>
      </c>
      <c r="D297" s="1">
        <v>0</v>
      </c>
      <c r="E297" s="2"/>
      <c r="F297">
        <v>296</v>
      </c>
      <c r="G297" t="s">
        <v>83</v>
      </c>
      <c r="H297" t="s">
        <v>84</v>
      </c>
      <c r="I297">
        <v>49</v>
      </c>
      <c r="J297">
        <v>5</v>
      </c>
      <c r="K297" s="31">
        <v>3</v>
      </c>
      <c r="L297">
        <v>2</v>
      </c>
      <c r="M297">
        <v>18</v>
      </c>
      <c r="N297">
        <v>13</v>
      </c>
      <c r="O297" s="2"/>
      <c r="X297" s="25"/>
      <c r="Y297" t="str">
        <f t="shared" si="8"/>
        <v>https://github.com/chill117/express-mysql-session/commit/66101dd33d1b39af23266c32226a5d84c10125be</v>
      </c>
      <c r="Z297" t="s">
        <v>365</v>
      </c>
      <c r="AA297" s="2"/>
      <c r="AR297" s="30" t="s">
        <v>365</v>
      </c>
      <c r="AS297" t="str">
        <f>IF(AND(ISNUMBER($AH297),$AH297=0,$R297=0),1,"")</f>
        <v/>
      </c>
      <c r="AT297" t="str">
        <f>IF(AND(ISNUMBER($AI297),$AI297=0,$S297=0),1,"")</f>
        <v/>
      </c>
      <c r="AU297" t="str">
        <f>IF(AND(ISNUMBER($AJ297),$AJ297=0,$T297=0),1,"")</f>
        <v/>
      </c>
      <c r="AV297" t="str">
        <f>IF(AND(ISNUMBER($AK297),$AK297=0,$U297=0),1,"")</f>
        <v/>
      </c>
      <c r="AW297" t="str">
        <f>IF(AND(ISNUMBER($AL297),$AL297=0,$V297=0),1,"")</f>
        <v/>
      </c>
      <c r="AX297" t="str">
        <f>IF(AND(ISNUMBER($AM297),$AM297=0,$W297=0),1,"")</f>
        <v/>
      </c>
      <c r="AY297" t="str">
        <f>IF(AND(ISNUMBER($AN297),$AN297=0,$X297=0),1,"")</f>
        <v/>
      </c>
      <c r="AZ297" s="1" t="str">
        <f>IF(AND(ISNUMBER($AH297),$AH297=0,$R297=1),1,"")</f>
        <v/>
      </c>
      <c r="BA297" s="1" t="str">
        <f>IF(AND(ISNUMBER($AI297),$AI297=0,$S297=1),1,"")</f>
        <v/>
      </c>
      <c r="BB297" s="1" t="str">
        <f>IF(AND(ISNUMBER($AJ297),$AJ297=0,$T297=1),1,"")</f>
        <v/>
      </c>
      <c r="BC297" s="1" t="str">
        <f>IF(AND(ISNUMBER($AK297),$AK297=0,$U297=1),1,"")</f>
        <v/>
      </c>
      <c r="BD297" s="1" t="str">
        <f>IF(AND(ISNUMBER($AL297),$AL297=0,$V297=1),1,"")</f>
        <v/>
      </c>
      <c r="BE297" s="1" t="str">
        <f>IF(AND(ISNUMBER($AM297),$AM297=0,$W297=1),1,"")</f>
        <v/>
      </c>
      <c r="BF297" s="1" t="str">
        <f>IF(AND(ISNUMBER($AN297),$AN297=0,$X297=1),1,"")</f>
        <v/>
      </c>
      <c r="BG297" t="str">
        <f>IF(AND(ISNUMBER($AH297),$AH297=1,$R297=0),1,"")</f>
        <v/>
      </c>
      <c r="BH297" t="str">
        <f>IF(AND(ISNUMBER($AI297),$AI297=1,$S297=0),1,"")</f>
        <v/>
      </c>
      <c r="BI297" t="str">
        <f>IF(AND(ISNUMBER($AJ297),$AJ297=1,$T297=0),1,"")</f>
        <v/>
      </c>
      <c r="BJ297" t="str">
        <f>IF(AND(ISNUMBER($AK297),$AK297=1,$U297=0),1,"")</f>
        <v/>
      </c>
      <c r="BK297" t="str">
        <f>IF(AND(ISNUMBER($AL297),$AL297=1,$V297=0),1,"")</f>
        <v/>
      </c>
      <c r="BL297" t="str">
        <f>IF(AND(ISNUMBER($AM297),$AM297=1,$W297=0),1,"")</f>
        <v/>
      </c>
      <c r="BM297" t="str">
        <f>IF(AND(ISNUMBER($AN297),$AN297=1,$X297=0),1,"")</f>
        <v/>
      </c>
      <c r="BN297" s="16" t="str">
        <f>IF(AND(ISNUMBER($AH297),$AH297=1,$R297=1),1,"")</f>
        <v/>
      </c>
      <c r="BO297" s="16" t="str">
        <f>IF(AND(ISNUMBER($AI297),$AI297=1,$S297=1),1,"")</f>
        <v/>
      </c>
      <c r="BP297" s="16" t="str">
        <f>IF(AND(ISNUMBER($AJ297),$AJ297=1,$T297=1),1,"")</f>
        <v/>
      </c>
      <c r="BQ297" s="16" t="str">
        <f>IF(AND(ISNUMBER($AK297),$AK297=1,$U297=1),1,"")</f>
        <v/>
      </c>
      <c r="BR297" s="16" t="str">
        <f>IF(AND(ISNUMBER($AL297),$AL297=1,$V297=1),1,"")</f>
        <v/>
      </c>
      <c r="BS297" s="16" t="str">
        <f>IF(AND(ISNUMBER($AM297),$AM297=1,$W297=1),1,"")</f>
        <v/>
      </c>
      <c r="BT297" s="16" t="str">
        <f>IF(AND(ISNUMBER($AN297),$AN297=1,$X297=1),1,"")</f>
        <v/>
      </c>
      <c r="BU297" s="35" t="str">
        <f t="shared" si="9"/>
        <v/>
      </c>
    </row>
    <row r="298" spans="1:73" customFormat="1" x14ac:dyDescent="0.2">
      <c r="A298" s="1">
        <v>297</v>
      </c>
      <c r="B298" s="1">
        <v>1</v>
      </c>
      <c r="C298" s="1">
        <v>0</v>
      </c>
      <c r="D298" s="1">
        <v>0</v>
      </c>
      <c r="E298" s="2"/>
      <c r="F298">
        <v>297</v>
      </c>
      <c r="G298" t="s">
        <v>83</v>
      </c>
      <c r="H298" t="s">
        <v>84</v>
      </c>
      <c r="I298">
        <v>49</v>
      </c>
      <c r="J298">
        <v>5</v>
      </c>
      <c r="K298" s="31">
        <v>4</v>
      </c>
      <c r="L298">
        <v>1</v>
      </c>
      <c r="M298">
        <v>18</v>
      </c>
      <c r="N298">
        <v>4</v>
      </c>
      <c r="O298" s="2"/>
      <c r="R298">
        <v>1</v>
      </c>
      <c r="S298">
        <v>1</v>
      </c>
      <c r="T298">
        <v>1</v>
      </c>
      <c r="U298">
        <v>0</v>
      </c>
      <c r="V298">
        <v>0</v>
      </c>
      <c r="W298">
        <v>0</v>
      </c>
      <c r="X298" s="25">
        <v>0</v>
      </c>
      <c r="Y298" t="str">
        <f t="shared" si="8"/>
        <v>https://github.com/chill117/express-mysql-session/commit/66101dd33d1b39af23266c32226a5d84c10125be</v>
      </c>
      <c r="Z298" t="s">
        <v>365</v>
      </c>
      <c r="AA298" s="2"/>
      <c r="AR298" s="30" t="s">
        <v>365</v>
      </c>
      <c r="AS298" t="str">
        <f>IF(AND(ISNUMBER($AH298),$AH298=0,$R298=0),1,"")</f>
        <v/>
      </c>
      <c r="AT298" t="str">
        <f>IF(AND(ISNUMBER($AI298),$AI298=0,$S298=0),1,"")</f>
        <v/>
      </c>
      <c r="AU298" t="str">
        <f>IF(AND(ISNUMBER($AJ298),$AJ298=0,$T298=0),1,"")</f>
        <v/>
      </c>
      <c r="AV298" t="str">
        <f>IF(AND(ISNUMBER($AK298),$AK298=0,$U298=0),1,"")</f>
        <v/>
      </c>
      <c r="AW298" t="str">
        <f>IF(AND(ISNUMBER($AL298),$AL298=0,$V298=0),1,"")</f>
        <v/>
      </c>
      <c r="AX298" t="str">
        <f>IF(AND(ISNUMBER($AM298),$AM298=0,$W298=0),1,"")</f>
        <v/>
      </c>
      <c r="AY298" t="str">
        <f>IF(AND(ISNUMBER($AN298),$AN298=0,$X298=0),1,"")</f>
        <v/>
      </c>
      <c r="AZ298" s="1" t="str">
        <f>IF(AND(ISNUMBER($AH298),$AH298=0,$R298=1),1,"")</f>
        <v/>
      </c>
      <c r="BA298" s="1" t="str">
        <f>IF(AND(ISNUMBER($AI298),$AI298=0,$S298=1),1,"")</f>
        <v/>
      </c>
      <c r="BB298" s="1" t="str">
        <f>IF(AND(ISNUMBER($AJ298),$AJ298=0,$T298=1),1,"")</f>
        <v/>
      </c>
      <c r="BC298" s="1" t="str">
        <f>IF(AND(ISNUMBER($AK298),$AK298=0,$U298=1),1,"")</f>
        <v/>
      </c>
      <c r="BD298" s="1" t="str">
        <f>IF(AND(ISNUMBER($AL298),$AL298=0,$V298=1),1,"")</f>
        <v/>
      </c>
      <c r="BE298" s="1" t="str">
        <f>IF(AND(ISNUMBER($AM298),$AM298=0,$W298=1),1,"")</f>
        <v/>
      </c>
      <c r="BF298" s="1" t="str">
        <f>IF(AND(ISNUMBER($AN298),$AN298=0,$X298=1),1,"")</f>
        <v/>
      </c>
      <c r="BG298" t="str">
        <f>IF(AND(ISNUMBER($AH298),$AH298=1,$R298=0),1,"")</f>
        <v/>
      </c>
      <c r="BH298" t="str">
        <f>IF(AND(ISNUMBER($AI298),$AI298=1,$S298=0),1,"")</f>
        <v/>
      </c>
      <c r="BI298" t="str">
        <f>IF(AND(ISNUMBER($AJ298),$AJ298=1,$T298=0),1,"")</f>
        <v/>
      </c>
      <c r="BJ298" t="str">
        <f>IF(AND(ISNUMBER($AK298),$AK298=1,$U298=0),1,"")</f>
        <v/>
      </c>
      <c r="BK298" t="str">
        <f>IF(AND(ISNUMBER($AL298),$AL298=1,$V298=0),1,"")</f>
        <v/>
      </c>
      <c r="BL298" t="str">
        <f>IF(AND(ISNUMBER($AM298),$AM298=1,$W298=0),1,"")</f>
        <v/>
      </c>
      <c r="BM298" t="str">
        <f>IF(AND(ISNUMBER($AN298),$AN298=1,$X298=0),1,"")</f>
        <v/>
      </c>
      <c r="BN298" s="16" t="str">
        <f>IF(AND(ISNUMBER($AH298),$AH298=1,$R298=1),1,"")</f>
        <v/>
      </c>
      <c r="BO298" s="16" t="str">
        <f>IF(AND(ISNUMBER($AI298),$AI298=1,$S298=1),1,"")</f>
        <v/>
      </c>
      <c r="BP298" s="16" t="str">
        <f>IF(AND(ISNUMBER($AJ298),$AJ298=1,$T298=1),1,"")</f>
        <v/>
      </c>
      <c r="BQ298" s="16" t="str">
        <f>IF(AND(ISNUMBER($AK298),$AK298=1,$U298=1),1,"")</f>
        <v/>
      </c>
      <c r="BR298" s="16" t="str">
        <f>IF(AND(ISNUMBER($AL298),$AL298=1,$V298=1),1,"")</f>
        <v/>
      </c>
      <c r="BS298" s="16" t="str">
        <f>IF(AND(ISNUMBER($AM298),$AM298=1,$W298=1),1,"")</f>
        <v/>
      </c>
      <c r="BT298" s="16" t="str">
        <f>IF(AND(ISNUMBER($AN298),$AN298=1,$X298=1),1,"")</f>
        <v/>
      </c>
      <c r="BU298" s="35" t="str">
        <f t="shared" si="9"/>
        <v/>
      </c>
    </row>
    <row r="299" spans="1:73" customFormat="1" x14ac:dyDescent="0.2">
      <c r="A299" s="1">
        <v>298</v>
      </c>
      <c r="B299" s="1">
        <v>0</v>
      </c>
      <c r="C299" s="1">
        <v>0</v>
      </c>
      <c r="D299" s="1">
        <v>0</v>
      </c>
      <c r="E299" s="2"/>
      <c r="F299">
        <v>298</v>
      </c>
      <c r="G299" t="s">
        <v>83</v>
      </c>
      <c r="H299" t="s">
        <v>84</v>
      </c>
      <c r="I299">
        <v>49</v>
      </c>
      <c r="J299">
        <v>5</v>
      </c>
      <c r="K299" s="31">
        <v>4</v>
      </c>
      <c r="L299">
        <v>2</v>
      </c>
      <c r="M299">
        <v>18</v>
      </c>
      <c r="N299">
        <v>13</v>
      </c>
      <c r="O299" s="2"/>
      <c r="X299" s="25"/>
      <c r="Y299" t="str">
        <f t="shared" si="8"/>
        <v>https://github.com/chill117/express-mysql-session/commit/66101dd33d1b39af23266c32226a5d84c10125be</v>
      </c>
      <c r="Z299" t="s">
        <v>365</v>
      </c>
      <c r="AA299" s="2"/>
      <c r="AR299" s="30" t="s">
        <v>365</v>
      </c>
      <c r="AS299" t="str">
        <f>IF(AND(ISNUMBER($AH299),$AH299=0,$R299=0),1,"")</f>
        <v/>
      </c>
      <c r="AT299" t="str">
        <f>IF(AND(ISNUMBER($AI299),$AI299=0,$S299=0),1,"")</f>
        <v/>
      </c>
      <c r="AU299" t="str">
        <f>IF(AND(ISNUMBER($AJ299),$AJ299=0,$T299=0),1,"")</f>
        <v/>
      </c>
      <c r="AV299" t="str">
        <f>IF(AND(ISNUMBER($AK299),$AK299=0,$U299=0),1,"")</f>
        <v/>
      </c>
      <c r="AW299" t="str">
        <f>IF(AND(ISNUMBER($AL299),$AL299=0,$V299=0),1,"")</f>
        <v/>
      </c>
      <c r="AX299" t="str">
        <f>IF(AND(ISNUMBER($AM299),$AM299=0,$W299=0),1,"")</f>
        <v/>
      </c>
      <c r="AY299" t="str">
        <f>IF(AND(ISNUMBER($AN299),$AN299=0,$X299=0),1,"")</f>
        <v/>
      </c>
      <c r="AZ299" s="1" t="str">
        <f>IF(AND(ISNUMBER($AH299),$AH299=0,$R299=1),1,"")</f>
        <v/>
      </c>
      <c r="BA299" s="1" t="str">
        <f>IF(AND(ISNUMBER($AI299),$AI299=0,$S299=1),1,"")</f>
        <v/>
      </c>
      <c r="BB299" s="1" t="str">
        <f>IF(AND(ISNUMBER($AJ299),$AJ299=0,$T299=1),1,"")</f>
        <v/>
      </c>
      <c r="BC299" s="1" t="str">
        <f>IF(AND(ISNUMBER($AK299),$AK299=0,$U299=1),1,"")</f>
        <v/>
      </c>
      <c r="BD299" s="1" t="str">
        <f>IF(AND(ISNUMBER($AL299),$AL299=0,$V299=1),1,"")</f>
        <v/>
      </c>
      <c r="BE299" s="1" t="str">
        <f>IF(AND(ISNUMBER($AM299),$AM299=0,$W299=1),1,"")</f>
        <v/>
      </c>
      <c r="BF299" s="1" t="str">
        <f>IF(AND(ISNUMBER($AN299),$AN299=0,$X299=1),1,"")</f>
        <v/>
      </c>
      <c r="BG299" t="str">
        <f>IF(AND(ISNUMBER($AH299),$AH299=1,$R299=0),1,"")</f>
        <v/>
      </c>
      <c r="BH299" t="str">
        <f>IF(AND(ISNUMBER($AI299),$AI299=1,$S299=0),1,"")</f>
        <v/>
      </c>
      <c r="BI299" t="str">
        <f>IF(AND(ISNUMBER($AJ299),$AJ299=1,$T299=0),1,"")</f>
        <v/>
      </c>
      <c r="BJ299" t="str">
        <f>IF(AND(ISNUMBER($AK299),$AK299=1,$U299=0),1,"")</f>
        <v/>
      </c>
      <c r="BK299" t="str">
        <f>IF(AND(ISNUMBER($AL299),$AL299=1,$V299=0),1,"")</f>
        <v/>
      </c>
      <c r="BL299" t="str">
        <f>IF(AND(ISNUMBER($AM299),$AM299=1,$W299=0),1,"")</f>
        <v/>
      </c>
      <c r="BM299" t="str">
        <f>IF(AND(ISNUMBER($AN299),$AN299=1,$X299=0),1,"")</f>
        <v/>
      </c>
      <c r="BN299" s="16" t="str">
        <f>IF(AND(ISNUMBER($AH299),$AH299=1,$R299=1),1,"")</f>
        <v/>
      </c>
      <c r="BO299" s="16" t="str">
        <f>IF(AND(ISNUMBER($AI299),$AI299=1,$S299=1),1,"")</f>
        <v/>
      </c>
      <c r="BP299" s="16" t="str">
        <f>IF(AND(ISNUMBER($AJ299),$AJ299=1,$T299=1),1,"")</f>
        <v/>
      </c>
      <c r="BQ299" s="16" t="str">
        <f>IF(AND(ISNUMBER($AK299),$AK299=1,$U299=1),1,"")</f>
        <v/>
      </c>
      <c r="BR299" s="16" t="str">
        <f>IF(AND(ISNUMBER($AL299),$AL299=1,$V299=1),1,"")</f>
        <v/>
      </c>
      <c r="BS299" s="16" t="str">
        <f>IF(AND(ISNUMBER($AM299),$AM299=1,$W299=1),1,"")</f>
        <v/>
      </c>
      <c r="BT299" s="16" t="str">
        <f>IF(AND(ISNUMBER($AN299),$AN299=1,$X299=1),1,"")</f>
        <v/>
      </c>
      <c r="BU299" s="35" t="str">
        <f t="shared" si="9"/>
        <v/>
      </c>
    </row>
    <row r="300" spans="1:73" customFormat="1" x14ac:dyDescent="0.2">
      <c r="A300" s="1">
        <v>299</v>
      </c>
      <c r="B300" s="1">
        <v>0</v>
      </c>
      <c r="C300" s="1">
        <v>0</v>
      </c>
      <c r="D300" s="1">
        <v>0</v>
      </c>
      <c r="E300" s="2"/>
      <c r="F300">
        <v>299</v>
      </c>
      <c r="G300" t="s">
        <v>85</v>
      </c>
      <c r="H300" t="s">
        <v>86</v>
      </c>
      <c r="I300">
        <v>50</v>
      </c>
      <c r="J300">
        <v>1</v>
      </c>
      <c r="K300" s="31">
        <v>0</v>
      </c>
      <c r="L300">
        <v>1</v>
      </c>
      <c r="M300">
        <v>9</v>
      </c>
      <c r="N300">
        <v>4</v>
      </c>
      <c r="O300" s="2"/>
      <c r="X300" s="25"/>
      <c r="Y300" t="str">
        <f t="shared" si="8"/>
        <v>https://github.com/chill117/express-mysql-session/commit/92a691797d96c4f18c3722e31afdee25b7831e78</v>
      </c>
      <c r="Z300" t="s">
        <v>365</v>
      </c>
      <c r="AA300" s="2"/>
      <c r="AR300" s="30" t="s">
        <v>365</v>
      </c>
      <c r="AS300" t="str">
        <f>IF(AND(ISNUMBER($AH300),$AH300=0,$R300=0),1,"")</f>
        <v/>
      </c>
      <c r="AT300" t="str">
        <f>IF(AND(ISNUMBER($AI300),$AI300=0,$S300=0),1,"")</f>
        <v/>
      </c>
      <c r="AU300" t="str">
        <f>IF(AND(ISNUMBER($AJ300),$AJ300=0,$T300=0),1,"")</f>
        <v/>
      </c>
      <c r="AV300" t="str">
        <f>IF(AND(ISNUMBER($AK300),$AK300=0,$U300=0),1,"")</f>
        <v/>
      </c>
      <c r="AW300" t="str">
        <f>IF(AND(ISNUMBER($AL300),$AL300=0,$V300=0),1,"")</f>
        <v/>
      </c>
      <c r="AX300" t="str">
        <f>IF(AND(ISNUMBER($AM300),$AM300=0,$W300=0),1,"")</f>
        <v/>
      </c>
      <c r="AY300" t="str">
        <f>IF(AND(ISNUMBER($AN300),$AN300=0,$X300=0),1,"")</f>
        <v/>
      </c>
      <c r="AZ300" s="1" t="str">
        <f>IF(AND(ISNUMBER($AH300),$AH300=0,$R300=1),1,"")</f>
        <v/>
      </c>
      <c r="BA300" s="1" t="str">
        <f>IF(AND(ISNUMBER($AI300),$AI300=0,$S300=1),1,"")</f>
        <v/>
      </c>
      <c r="BB300" s="1" t="str">
        <f>IF(AND(ISNUMBER($AJ300),$AJ300=0,$T300=1),1,"")</f>
        <v/>
      </c>
      <c r="BC300" s="1" t="str">
        <f>IF(AND(ISNUMBER($AK300),$AK300=0,$U300=1),1,"")</f>
        <v/>
      </c>
      <c r="BD300" s="1" t="str">
        <f>IF(AND(ISNUMBER($AL300),$AL300=0,$V300=1),1,"")</f>
        <v/>
      </c>
      <c r="BE300" s="1" t="str">
        <f>IF(AND(ISNUMBER($AM300),$AM300=0,$W300=1),1,"")</f>
        <v/>
      </c>
      <c r="BF300" s="1" t="str">
        <f>IF(AND(ISNUMBER($AN300),$AN300=0,$X300=1),1,"")</f>
        <v/>
      </c>
      <c r="BG300" t="str">
        <f>IF(AND(ISNUMBER($AH300),$AH300=1,$R300=0),1,"")</f>
        <v/>
      </c>
      <c r="BH300" t="str">
        <f>IF(AND(ISNUMBER($AI300),$AI300=1,$S300=0),1,"")</f>
        <v/>
      </c>
      <c r="BI300" t="str">
        <f>IF(AND(ISNUMBER($AJ300),$AJ300=1,$T300=0),1,"")</f>
        <v/>
      </c>
      <c r="BJ300" t="str">
        <f>IF(AND(ISNUMBER($AK300),$AK300=1,$U300=0),1,"")</f>
        <v/>
      </c>
      <c r="BK300" t="str">
        <f>IF(AND(ISNUMBER($AL300),$AL300=1,$V300=0),1,"")</f>
        <v/>
      </c>
      <c r="BL300" t="str">
        <f>IF(AND(ISNUMBER($AM300),$AM300=1,$W300=0),1,"")</f>
        <v/>
      </c>
      <c r="BM300" t="str">
        <f>IF(AND(ISNUMBER($AN300),$AN300=1,$X300=0),1,"")</f>
        <v/>
      </c>
      <c r="BN300" s="16" t="str">
        <f>IF(AND(ISNUMBER($AH300),$AH300=1,$R300=1),1,"")</f>
        <v/>
      </c>
      <c r="BO300" s="16" t="str">
        <f>IF(AND(ISNUMBER($AI300),$AI300=1,$S300=1),1,"")</f>
        <v/>
      </c>
      <c r="BP300" s="16" t="str">
        <f>IF(AND(ISNUMBER($AJ300),$AJ300=1,$T300=1),1,"")</f>
        <v/>
      </c>
      <c r="BQ300" s="16" t="str">
        <f>IF(AND(ISNUMBER($AK300),$AK300=1,$U300=1),1,"")</f>
        <v/>
      </c>
      <c r="BR300" s="16" t="str">
        <f>IF(AND(ISNUMBER($AL300),$AL300=1,$V300=1),1,"")</f>
        <v/>
      </c>
      <c r="BS300" s="16" t="str">
        <f>IF(AND(ISNUMBER($AM300),$AM300=1,$W300=1),1,"")</f>
        <v/>
      </c>
      <c r="BT300" s="16" t="str">
        <f>IF(AND(ISNUMBER($AN300),$AN300=1,$X300=1),1,"")</f>
        <v/>
      </c>
      <c r="BU300" s="35" t="str">
        <f t="shared" si="9"/>
        <v/>
      </c>
    </row>
    <row r="301" spans="1:73" customFormat="1" x14ac:dyDescent="0.2">
      <c r="A301" s="1">
        <v>300</v>
      </c>
      <c r="B301" s="1">
        <v>1</v>
      </c>
      <c r="C301" s="1">
        <v>0</v>
      </c>
      <c r="D301" s="1">
        <v>0</v>
      </c>
      <c r="E301" s="2"/>
      <c r="F301">
        <v>300</v>
      </c>
      <c r="G301" t="s">
        <v>87</v>
      </c>
      <c r="H301" t="s">
        <v>88</v>
      </c>
      <c r="I301">
        <v>51</v>
      </c>
      <c r="J301">
        <v>1</v>
      </c>
      <c r="K301" s="31">
        <v>0</v>
      </c>
      <c r="L301">
        <v>1</v>
      </c>
      <c r="M301">
        <v>9</v>
      </c>
      <c r="N301">
        <v>4</v>
      </c>
      <c r="O301" s="2"/>
      <c r="R301">
        <v>0</v>
      </c>
      <c r="S301">
        <v>0</v>
      </c>
      <c r="T301">
        <v>0</v>
      </c>
      <c r="U301">
        <v>1</v>
      </c>
      <c r="V301">
        <v>1</v>
      </c>
      <c r="W301">
        <v>1</v>
      </c>
      <c r="X301" s="25">
        <v>0</v>
      </c>
      <c r="Y301" t="str">
        <f t="shared" si="8"/>
        <v>https://github.com/chill117/express-mysql-session/commit/e56b5b3a52ea09473c288cbe993c52e94d581db5</v>
      </c>
      <c r="Z301" t="s">
        <v>365</v>
      </c>
      <c r="AA301" s="2"/>
      <c r="AR301" s="30" t="s">
        <v>365</v>
      </c>
      <c r="AS301" t="str">
        <f>IF(AND(ISNUMBER($AH301),$AH301=0,$R301=0),1,"")</f>
        <v/>
      </c>
      <c r="AT301" t="str">
        <f>IF(AND(ISNUMBER($AI301),$AI301=0,$S301=0),1,"")</f>
        <v/>
      </c>
      <c r="AU301" t="str">
        <f>IF(AND(ISNUMBER($AJ301),$AJ301=0,$T301=0),1,"")</f>
        <v/>
      </c>
      <c r="AV301" t="str">
        <f>IF(AND(ISNUMBER($AK301),$AK301=0,$U301=0),1,"")</f>
        <v/>
      </c>
      <c r="AW301" t="str">
        <f>IF(AND(ISNUMBER($AL301),$AL301=0,$V301=0),1,"")</f>
        <v/>
      </c>
      <c r="AX301" t="str">
        <f>IF(AND(ISNUMBER($AM301),$AM301=0,$W301=0),1,"")</f>
        <v/>
      </c>
      <c r="AY301" t="str">
        <f>IF(AND(ISNUMBER($AN301),$AN301=0,$X301=0),1,"")</f>
        <v/>
      </c>
      <c r="AZ301" s="1" t="str">
        <f>IF(AND(ISNUMBER($AH301),$AH301=0,$R301=1),1,"")</f>
        <v/>
      </c>
      <c r="BA301" s="1" t="str">
        <f>IF(AND(ISNUMBER($AI301),$AI301=0,$S301=1),1,"")</f>
        <v/>
      </c>
      <c r="BB301" s="1" t="str">
        <f>IF(AND(ISNUMBER($AJ301),$AJ301=0,$T301=1),1,"")</f>
        <v/>
      </c>
      <c r="BC301" s="1" t="str">
        <f>IF(AND(ISNUMBER($AK301),$AK301=0,$U301=1),1,"")</f>
        <v/>
      </c>
      <c r="BD301" s="1" t="str">
        <f>IF(AND(ISNUMBER($AL301),$AL301=0,$V301=1),1,"")</f>
        <v/>
      </c>
      <c r="BE301" s="1" t="str">
        <f>IF(AND(ISNUMBER($AM301),$AM301=0,$W301=1),1,"")</f>
        <v/>
      </c>
      <c r="BF301" s="1" t="str">
        <f>IF(AND(ISNUMBER($AN301),$AN301=0,$X301=1),1,"")</f>
        <v/>
      </c>
      <c r="BG301" t="str">
        <f>IF(AND(ISNUMBER($AH301),$AH301=1,$R301=0),1,"")</f>
        <v/>
      </c>
      <c r="BH301" t="str">
        <f>IF(AND(ISNUMBER($AI301),$AI301=1,$S301=0),1,"")</f>
        <v/>
      </c>
      <c r="BI301" t="str">
        <f>IF(AND(ISNUMBER($AJ301),$AJ301=1,$T301=0),1,"")</f>
        <v/>
      </c>
      <c r="BJ301" t="str">
        <f>IF(AND(ISNUMBER($AK301),$AK301=1,$U301=0),1,"")</f>
        <v/>
      </c>
      <c r="BK301" t="str">
        <f>IF(AND(ISNUMBER($AL301),$AL301=1,$V301=0),1,"")</f>
        <v/>
      </c>
      <c r="BL301" t="str">
        <f>IF(AND(ISNUMBER($AM301),$AM301=1,$W301=0),1,"")</f>
        <v/>
      </c>
      <c r="BM301" t="str">
        <f>IF(AND(ISNUMBER($AN301),$AN301=1,$X301=0),1,"")</f>
        <v/>
      </c>
      <c r="BN301" s="16" t="str">
        <f>IF(AND(ISNUMBER($AH301),$AH301=1,$R301=1),1,"")</f>
        <v/>
      </c>
      <c r="BO301" s="16" t="str">
        <f>IF(AND(ISNUMBER($AI301),$AI301=1,$S301=1),1,"")</f>
        <v/>
      </c>
      <c r="BP301" s="16" t="str">
        <f>IF(AND(ISNUMBER($AJ301),$AJ301=1,$T301=1),1,"")</f>
        <v/>
      </c>
      <c r="BQ301" s="16" t="str">
        <f>IF(AND(ISNUMBER($AK301),$AK301=1,$U301=1),1,"")</f>
        <v/>
      </c>
      <c r="BR301" s="16" t="str">
        <f>IF(AND(ISNUMBER($AL301),$AL301=1,$V301=1),1,"")</f>
        <v/>
      </c>
      <c r="BS301" s="16" t="str">
        <f>IF(AND(ISNUMBER($AM301),$AM301=1,$W301=1),1,"")</f>
        <v/>
      </c>
      <c r="BT301" s="16" t="str">
        <f>IF(AND(ISNUMBER($AN301),$AN301=1,$X301=1),1,"")</f>
        <v/>
      </c>
      <c r="BU301" s="35" t="str">
        <f t="shared" si="9"/>
        <v/>
      </c>
    </row>
    <row r="302" spans="1:73" customFormat="1" x14ac:dyDescent="0.2">
      <c r="A302" s="1">
        <v>301</v>
      </c>
      <c r="B302" s="1">
        <v>1</v>
      </c>
      <c r="C302" s="1">
        <v>0</v>
      </c>
      <c r="D302" s="1">
        <v>0</v>
      </c>
      <c r="E302" s="2"/>
      <c r="F302">
        <v>301</v>
      </c>
      <c r="G302" t="s">
        <v>89</v>
      </c>
      <c r="H302" t="s">
        <v>90</v>
      </c>
      <c r="I302">
        <v>52</v>
      </c>
      <c r="J302">
        <v>1</v>
      </c>
      <c r="K302" s="31">
        <v>0</v>
      </c>
      <c r="L302">
        <v>1</v>
      </c>
      <c r="M302">
        <v>9</v>
      </c>
      <c r="N302">
        <v>4</v>
      </c>
      <c r="O302" s="2"/>
      <c r="R302">
        <v>0</v>
      </c>
      <c r="S302">
        <v>0</v>
      </c>
      <c r="T302">
        <v>0</v>
      </c>
      <c r="U302">
        <v>1</v>
      </c>
      <c r="V302">
        <v>0</v>
      </c>
      <c r="W302">
        <v>1</v>
      </c>
      <c r="X302" s="25">
        <v>0</v>
      </c>
      <c r="Y302" t="str">
        <f t="shared" si="8"/>
        <v>https://github.com/chill117/express-mysql-session/commit/f7f4a3d0021a56ea0bb2caa7514c990d63fff639</v>
      </c>
      <c r="Z302" t="s">
        <v>365</v>
      </c>
      <c r="AA302" s="2"/>
      <c r="AR302" s="30" t="s">
        <v>365</v>
      </c>
      <c r="AS302" t="str">
        <f>IF(AND(ISNUMBER($AH302),$AH302=0,$R302=0),1,"")</f>
        <v/>
      </c>
      <c r="AT302" t="str">
        <f>IF(AND(ISNUMBER($AI302),$AI302=0,$S302=0),1,"")</f>
        <v/>
      </c>
      <c r="AU302" t="str">
        <f>IF(AND(ISNUMBER($AJ302),$AJ302=0,$T302=0),1,"")</f>
        <v/>
      </c>
      <c r="AV302" t="str">
        <f>IF(AND(ISNUMBER($AK302),$AK302=0,$U302=0),1,"")</f>
        <v/>
      </c>
      <c r="AW302" t="str">
        <f>IF(AND(ISNUMBER($AL302),$AL302=0,$V302=0),1,"")</f>
        <v/>
      </c>
      <c r="AX302" t="str">
        <f>IF(AND(ISNUMBER($AM302),$AM302=0,$W302=0),1,"")</f>
        <v/>
      </c>
      <c r="AY302" t="str">
        <f>IF(AND(ISNUMBER($AN302),$AN302=0,$X302=0),1,"")</f>
        <v/>
      </c>
      <c r="AZ302" s="1" t="str">
        <f>IF(AND(ISNUMBER($AH302),$AH302=0,$R302=1),1,"")</f>
        <v/>
      </c>
      <c r="BA302" s="1" t="str">
        <f>IF(AND(ISNUMBER($AI302),$AI302=0,$S302=1),1,"")</f>
        <v/>
      </c>
      <c r="BB302" s="1" t="str">
        <f>IF(AND(ISNUMBER($AJ302),$AJ302=0,$T302=1),1,"")</f>
        <v/>
      </c>
      <c r="BC302" s="1" t="str">
        <f>IF(AND(ISNUMBER($AK302),$AK302=0,$U302=1),1,"")</f>
        <v/>
      </c>
      <c r="BD302" s="1" t="str">
        <f>IF(AND(ISNUMBER($AL302),$AL302=0,$V302=1),1,"")</f>
        <v/>
      </c>
      <c r="BE302" s="1" t="str">
        <f>IF(AND(ISNUMBER($AM302),$AM302=0,$W302=1),1,"")</f>
        <v/>
      </c>
      <c r="BF302" s="1" t="str">
        <f>IF(AND(ISNUMBER($AN302),$AN302=0,$X302=1),1,"")</f>
        <v/>
      </c>
      <c r="BG302" t="str">
        <f>IF(AND(ISNUMBER($AH302),$AH302=1,$R302=0),1,"")</f>
        <v/>
      </c>
      <c r="BH302" t="str">
        <f>IF(AND(ISNUMBER($AI302),$AI302=1,$S302=0),1,"")</f>
        <v/>
      </c>
      <c r="BI302" t="str">
        <f>IF(AND(ISNUMBER($AJ302),$AJ302=1,$T302=0),1,"")</f>
        <v/>
      </c>
      <c r="BJ302" t="str">
        <f>IF(AND(ISNUMBER($AK302),$AK302=1,$U302=0),1,"")</f>
        <v/>
      </c>
      <c r="BK302" t="str">
        <f>IF(AND(ISNUMBER($AL302),$AL302=1,$V302=0),1,"")</f>
        <v/>
      </c>
      <c r="BL302" t="str">
        <f>IF(AND(ISNUMBER($AM302),$AM302=1,$W302=0),1,"")</f>
        <v/>
      </c>
      <c r="BM302" t="str">
        <f>IF(AND(ISNUMBER($AN302),$AN302=1,$X302=0),1,"")</f>
        <v/>
      </c>
      <c r="BN302" s="16" t="str">
        <f>IF(AND(ISNUMBER($AH302),$AH302=1,$R302=1),1,"")</f>
        <v/>
      </c>
      <c r="BO302" s="16" t="str">
        <f>IF(AND(ISNUMBER($AI302),$AI302=1,$S302=1),1,"")</f>
        <v/>
      </c>
      <c r="BP302" s="16" t="str">
        <f>IF(AND(ISNUMBER($AJ302),$AJ302=1,$T302=1),1,"")</f>
        <v/>
      </c>
      <c r="BQ302" s="16" t="str">
        <f>IF(AND(ISNUMBER($AK302),$AK302=1,$U302=1),1,"")</f>
        <v/>
      </c>
      <c r="BR302" s="16" t="str">
        <f>IF(AND(ISNUMBER($AL302),$AL302=1,$V302=1),1,"")</f>
        <v/>
      </c>
      <c r="BS302" s="16" t="str">
        <f>IF(AND(ISNUMBER($AM302),$AM302=1,$W302=1),1,"")</f>
        <v/>
      </c>
      <c r="BT302" s="16" t="str">
        <f>IF(AND(ISNUMBER($AN302),$AN302=1,$X302=1),1,"")</f>
        <v/>
      </c>
      <c r="BU302" s="35" t="str">
        <f t="shared" si="9"/>
        <v/>
      </c>
    </row>
    <row r="303" spans="1:73" customFormat="1" x14ac:dyDescent="0.2">
      <c r="A303" s="1">
        <v>302</v>
      </c>
      <c r="B303" s="1">
        <v>1</v>
      </c>
      <c r="C303" s="1">
        <v>0</v>
      </c>
      <c r="D303" s="1">
        <v>0</v>
      </c>
      <c r="E303" s="2"/>
      <c r="F303">
        <v>302</v>
      </c>
      <c r="G303" t="s">
        <v>91</v>
      </c>
      <c r="H303" t="s">
        <v>92</v>
      </c>
      <c r="I303">
        <v>54</v>
      </c>
      <c r="J303">
        <v>1</v>
      </c>
      <c r="K303" s="31">
        <v>0</v>
      </c>
      <c r="L303">
        <v>1</v>
      </c>
      <c r="M303">
        <v>9</v>
      </c>
      <c r="N303">
        <v>4</v>
      </c>
      <c r="O303" s="2"/>
      <c r="R303">
        <v>0</v>
      </c>
      <c r="S303">
        <v>0</v>
      </c>
      <c r="T303">
        <v>0</v>
      </c>
      <c r="U303">
        <v>1</v>
      </c>
      <c r="V303">
        <v>1</v>
      </c>
      <c r="W303">
        <v>1</v>
      </c>
      <c r="X303" s="25">
        <v>0</v>
      </c>
      <c r="Y303" t="str">
        <f t="shared" si="8"/>
        <v>https://github.com/ChrisWren/grunt-nodemon/commit/df46923abe40c9950a1cc43a831acc73ec3000d4</v>
      </c>
      <c r="Z303" t="s">
        <v>365</v>
      </c>
      <c r="AA303" s="2"/>
      <c r="AR303" s="30" t="s">
        <v>365</v>
      </c>
      <c r="AS303" t="str">
        <f>IF(AND(ISNUMBER($AH303),$AH303=0,$R303=0),1,"")</f>
        <v/>
      </c>
      <c r="AT303" t="str">
        <f>IF(AND(ISNUMBER($AI303),$AI303=0,$S303=0),1,"")</f>
        <v/>
      </c>
      <c r="AU303" t="str">
        <f>IF(AND(ISNUMBER($AJ303),$AJ303=0,$T303=0),1,"")</f>
        <v/>
      </c>
      <c r="AV303" t="str">
        <f>IF(AND(ISNUMBER($AK303),$AK303=0,$U303=0),1,"")</f>
        <v/>
      </c>
      <c r="AW303" t="str">
        <f>IF(AND(ISNUMBER($AL303),$AL303=0,$V303=0),1,"")</f>
        <v/>
      </c>
      <c r="AX303" t="str">
        <f>IF(AND(ISNUMBER($AM303),$AM303=0,$W303=0),1,"")</f>
        <v/>
      </c>
      <c r="AY303" t="str">
        <f>IF(AND(ISNUMBER($AN303),$AN303=0,$X303=0),1,"")</f>
        <v/>
      </c>
      <c r="AZ303" s="1" t="str">
        <f>IF(AND(ISNUMBER($AH303),$AH303=0,$R303=1),1,"")</f>
        <v/>
      </c>
      <c r="BA303" s="1" t="str">
        <f>IF(AND(ISNUMBER($AI303),$AI303=0,$S303=1),1,"")</f>
        <v/>
      </c>
      <c r="BB303" s="1" t="str">
        <f>IF(AND(ISNUMBER($AJ303),$AJ303=0,$T303=1),1,"")</f>
        <v/>
      </c>
      <c r="BC303" s="1" t="str">
        <f>IF(AND(ISNUMBER($AK303),$AK303=0,$U303=1),1,"")</f>
        <v/>
      </c>
      <c r="BD303" s="1" t="str">
        <f>IF(AND(ISNUMBER($AL303),$AL303=0,$V303=1),1,"")</f>
        <v/>
      </c>
      <c r="BE303" s="1" t="str">
        <f>IF(AND(ISNUMBER($AM303),$AM303=0,$W303=1),1,"")</f>
        <v/>
      </c>
      <c r="BF303" s="1" t="str">
        <f>IF(AND(ISNUMBER($AN303),$AN303=0,$X303=1),1,"")</f>
        <v/>
      </c>
      <c r="BG303" t="str">
        <f>IF(AND(ISNUMBER($AH303),$AH303=1,$R303=0),1,"")</f>
        <v/>
      </c>
      <c r="BH303" t="str">
        <f>IF(AND(ISNUMBER($AI303),$AI303=1,$S303=0),1,"")</f>
        <v/>
      </c>
      <c r="BI303" t="str">
        <f>IF(AND(ISNUMBER($AJ303),$AJ303=1,$T303=0),1,"")</f>
        <v/>
      </c>
      <c r="BJ303" t="str">
        <f>IF(AND(ISNUMBER($AK303),$AK303=1,$U303=0),1,"")</f>
        <v/>
      </c>
      <c r="BK303" t="str">
        <f>IF(AND(ISNUMBER($AL303),$AL303=1,$V303=0),1,"")</f>
        <v/>
      </c>
      <c r="BL303" t="str">
        <f>IF(AND(ISNUMBER($AM303),$AM303=1,$W303=0),1,"")</f>
        <v/>
      </c>
      <c r="BM303" t="str">
        <f>IF(AND(ISNUMBER($AN303),$AN303=1,$X303=0),1,"")</f>
        <v/>
      </c>
      <c r="BN303" s="16" t="str">
        <f>IF(AND(ISNUMBER($AH303),$AH303=1,$R303=1),1,"")</f>
        <v/>
      </c>
      <c r="BO303" s="16" t="str">
        <f>IF(AND(ISNUMBER($AI303),$AI303=1,$S303=1),1,"")</f>
        <v/>
      </c>
      <c r="BP303" s="16" t="str">
        <f>IF(AND(ISNUMBER($AJ303),$AJ303=1,$T303=1),1,"")</f>
        <v/>
      </c>
      <c r="BQ303" s="16" t="str">
        <f>IF(AND(ISNUMBER($AK303),$AK303=1,$U303=1),1,"")</f>
        <v/>
      </c>
      <c r="BR303" s="16" t="str">
        <f>IF(AND(ISNUMBER($AL303),$AL303=1,$V303=1),1,"")</f>
        <v/>
      </c>
      <c r="BS303" s="16" t="str">
        <f>IF(AND(ISNUMBER($AM303),$AM303=1,$W303=1),1,"")</f>
        <v/>
      </c>
      <c r="BT303" s="16" t="str">
        <f>IF(AND(ISNUMBER($AN303),$AN303=1,$X303=1),1,"")</f>
        <v/>
      </c>
      <c r="BU303" s="35" t="str">
        <f t="shared" si="9"/>
        <v/>
      </c>
    </row>
    <row r="304" spans="1:73" customFormat="1" x14ac:dyDescent="0.2">
      <c r="A304" s="1">
        <v>303</v>
      </c>
      <c r="B304" s="1">
        <v>0</v>
      </c>
      <c r="C304" s="1">
        <v>0</v>
      </c>
      <c r="D304" s="1">
        <v>0</v>
      </c>
      <c r="E304" s="2"/>
      <c r="F304">
        <v>303</v>
      </c>
      <c r="G304" t="s">
        <v>93</v>
      </c>
      <c r="H304" t="s">
        <v>94</v>
      </c>
      <c r="I304">
        <v>55</v>
      </c>
      <c r="J304">
        <v>19</v>
      </c>
      <c r="K304" s="31">
        <v>0</v>
      </c>
      <c r="L304">
        <v>1</v>
      </c>
      <c r="M304">
        <v>9</v>
      </c>
      <c r="N304">
        <v>4</v>
      </c>
      <c r="O304" s="2"/>
      <c r="X304" s="25"/>
      <c r="Y304" t="str">
        <f t="shared" si="8"/>
        <v>https://github.com/Clarifai/clarifai-javascript/commit/20e757b891304fb0739204c0583b2ce1af61fb53</v>
      </c>
      <c r="Z304" t="s">
        <v>365</v>
      </c>
      <c r="AA304" s="2"/>
      <c r="AR304" s="30" t="s">
        <v>365</v>
      </c>
      <c r="AS304" t="str">
        <f>IF(AND(ISNUMBER($AH304),$AH304=0,$R304=0),1,"")</f>
        <v/>
      </c>
      <c r="AT304" t="str">
        <f>IF(AND(ISNUMBER($AI304),$AI304=0,$S304=0),1,"")</f>
        <v/>
      </c>
      <c r="AU304" t="str">
        <f>IF(AND(ISNUMBER($AJ304),$AJ304=0,$T304=0),1,"")</f>
        <v/>
      </c>
      <c r="AV304" t="str">
        <f>IF(AND(ISNUMBER($AK304),$AK304=0,$U304=0),1,"")</f>
        <v/>
      </c>
      <c r="AW304" t="str">
        <f>IF(AND(ISNUMBER($AL304),$AL304=0,$V304=0),1,"")</f>
        <v/>
      </c>
      <c r="AX304" t="str">
        <f>IF(AND(ISNUMBER($AM304),$AM304=0,$W304=0),1,"")</f>
        <v/>
      </c>
      <c r="AY304" t="str">
        <f>IF(AND(ISNUMBER($AN304),$AN304=0,$X304=0),1,"")</f>
        <v/>
      </c>
      <c r="AZ304" s="1" t="str">
        <f>IF(AND(ISNUMBER($AH304),$AH304=0,$R304=1),1,"")</f>
        <v/>
      </c>
      <c r="BA304" s="1" t="str">
        <f>IF(AND(ISNUMBER($AI304),$AI304=0,$S304=1),1,"")</f>
        <v/>
      </c>
      <c r="BB304" s="1" t="str">
        <f>IF(AND(ISNUMBER($AJ304),$AJ304=0,$T304=1),1,"")</f>
        <v/>
      </c>
      <c r="BC304" s="1" t="str">
        <f>IF(AND(ISNUMBER($AK304),$AK304=0,$U304=1),1,"")</f>
        <v/>
      </c>
      <c r="BD304" s="1" t="str">
        <f>IF(AND(ISNUMBER($AL304),$AL304=0,$V304=1),1,"")</f>
        <v/>
      </c>
      <c r="BE304" s="1" t="str">
        <f>IF(AND(ISNUMBER($AM304),$AM304=0,$W304=1),1,"")</f>
        <v/>
      </c>
      <c r="BF304" s="1" t="str">
        <f>IF(AND(ISNUMBER($AN304),$AN304=0,$X304=1),1,"")</f>
        <v/>
      </c>
      <c r="BG304" t="str">
        <f>IF(AND(ISNUMBER($AH304),$AH304=1,$R304=0),1,"")</f>
        <v/>
      </c>
      <c r="BH304" t="str">
        <f>IF(AND(ISNUMBER($AI304),$AI304=1,$S304=0),1,"")</f>
        <v/>
      </c>
      <c r="BI304" t="str">
        <f>IF(AND(ISNUMBER($AJ304),$AJ304=1,$T304=0),1,"")</f>
        <v/>
      </c>
      <c r="BJ304" t="str">
        <f>IF(AND(ISNUMBER($AK304),$AK304=1,$U304=0),1,"")</f>
        <v/>
      </c>
      <c r="BK304" t="str">
        <f>IF(AND(ISNUMBER($AL304),$AL304=1,$V304=0),1,"")</f>
        <v/>
      </c>
      <c r="BL304" t="str">
        <f>IF(AND(ISNUMBER($AM304),$AM304=1,$W304=0),1,"")</f>
        <v/>
      </c>
      <c r="BM304" t="str">
        <f>IF(AND(ISNUMBER($AN304),$AN304=1,$X304=0),1,"")</f>
        <v/>
      </c>
      <c r="BN304" s="16" t="str">
        <f>IF(AND(ISNUMBER($AH304),$AH304=1,$R304=1),1,"")</f>
        <v/>
      </c>
      <c r="BO304" s="16" t="str">
        <f>IF(AND(ISNUMBER($AI304),$AI304=1,$S304=1),1,"")</f>
        <v/>
      </c>
      <c r="BP304" s="16" t="str">
        <f>IF(AND(ISNUMBER($AJ304),$AJ304=1,$T304=1),1,"")</f>
        <v/>
      </c>
      <c r="BQ304" s="16" t="str">
        <f>IF(AND(ISNUMBER($AK304),$AK304=1,$U304=1),1,"")</f>
        <v/>
      </c>
      <c r="BR304" s="16" t="str">
        <f>IF(AND(ISNUMBER($AL304),$AL304=1,$V304=1),1,"")</f>
        <v/>
      </c>
      <c r="BS304" s="16" t="str">
        <f>IF(AND(ISNUMBER($AM304),$AM304=1,$W304=1),1,"")</f>
        <v/>
      </c>
      <c r="BT304" s="16" t="str">
        <f>IF(AND(ISNUMBER($AN304),$AN304=1,$X304=1),1,"")</f>
        <v/>
      </c>
      <c r="BU304" s="35" t="str">
        <f t="shared" si="9"/>
        <v/>
      </c>
    </row>
    <row r="305" spans="1:73" customFormat="1" x14ac:dyDescent="0.2">
      <c r="A305" s="1">
        <v>304</v>
      </c>
      <c r="B305" s="1">
        <v>0</v>
      </c>
      <c r="C305" s="1">
        <v>0</v>
      </c>
      <c r="D305" s="1">
        <v>0</v>
      </c>
      <c r="E305" s="2"/>
      <c r="F305">
        <v>304</v>
      </c>
      <c r="G305" t="s">
        <v>93</v>
      </c>
      <c r="H305" t="s">
        <v>94</v>
      </c>
      <c r="I305">
        <v>55</v>
      </c>
      <c r="J305">
        <v>19</v>
      </c>
      <c r="K305" s="31">
        <v>1</v>
      </c>
      <c r="L305">
        <v>1</v>
      </c>
      <c r="M305">
        <v>9</v>
      </c>
      <c r="N305">
        <v>4</v>
      </c>
      <c r="O305" s="2"/>
      <c r="X305" s="25"/>
      <c r="Y305" t="str">
        <f t="shared" si="8"/>
        <v>https://github.com/Clarifai/clarifai-javascript/commit/20e757b891304fb0739204c0583b2ce1af61fb53</v>
      </c>
      <c r="Z305" t="s">
        <v>365</v>
      </c>
      <c r="AA305" s="2"/>
      <c r="AR305" s="30" t="s">
        <v>365</v>
      </c>
      <c r="AS305" t="str">
        <f>IF(AND(ISNUMBER($AH305),$AH305=0,$R305=0),1,"")</f>
        <v/>
      </c>
      <c r="AT305" t="str">
        <f>IF(AND(ISNUMBER($AI305),$AI305=0,$S305=0),1,"")</f>
        <v/>
      </c>
      <c r="AU305" t="str">
        <f>IF(AND(ISNUMBER($AJ305),$AJ305=0,$T305=0),1,"")</f>
        <v/>
      </c>
      <c r="AV305" t="str">
        <f>IF(AND(ISNUMBER($AK305),$AK305=0,$U305=0),1,"")</f>
        <v/>
      </c>
      <c r="AW305" t="str">
        <f>IF(AND(ISNUMBER($AL305),$AL305=0,$V305=0),1,"")</f>
        <v/>
      </c>
      <c r="AX305" t="str">
        <f>IF(AND(ISNUMBER($AM305),$AM305=0,$W305=0),1,"")</f>
        <v/>
      </c>
      <c r="AY305" t="str">
        <f>IF(AND(ISNUMBER($AN305),$AN305=0,$X305=0),1,"")</f>
        <v/>
      </c>
      <c r="AZ305" s="1" t="str">
        <f>IF(AND(ISNUMBER($AH305),$AH305=0,$R305=1),1,"")</f>
        <v/>
      </c>
      <c r="BA305" s="1" t="str">
        <f>IF(AND(ISNUMBER($AI305),$AI305=0,$S305=1),1,"")</f>
        <v/>
      </c>
      <c r="BB305" s="1" t="str">
        <f>IF(AND(ISNUMBER($AJ305),$AJ305=0,$T305=1),1,"")</f>
        <v/>
      </c>
      <c r="BC305" s="1" t="str">
        <f>IF(AND(ISNUMBER($AK305),$AK305=0,$U305=1),1,"")</f>
        <v/>
      </c>
      <c r="BD305" s="1" t="str">
        <f>IF(AND(ISNUMBER($AL305),$AL305=0,$V305=1),1,"")</f>
        <v/>
      </c>
      <c r="BE305" s="1" t="str">
        <f>IF(AND(ISNUMBER($AM305),$AM305=0,$W305=1),1,"")</f>
        <v/>
      </c>
      <c r="BF305" s="1" t="str">
        <f>IF(AND(ISNUMBER($AN305),$AN305=0,$X305=1),1,"")</f>
        <v/>
      </c>
      <c r="BG305" t="str">
        <f>IF(AND(ISNUMBER($AH305),$AH305=1,$R305=0),1,"")</f>
        <v/>
      </c>
      <c r="BH305" t="str">
        <f>IF(AND(ISNUMBER($AI305),$AI305=1,$S305=0),1,"")</f>
        <v/>
      </c>
      <c r="BI305" t="str">
        <f>IF(AND(ISNUMBER($AJ305),$AJ305=1,$T305=0),1,"")</f>
        <v/>
      </c>
      <c r="BJ305" t="str">
        <f>IF(AND(ISNUMBER($AK305),$AK305=1,$U305=0),1,"")</f>
        <v/>
      </c>
      <c r="BK305" t="str">
        <f>IF(AND(ISNUMBER($AL305),$AL305=1,$V305=0),1,"")</f>
        <v/>
      </c>
      <c r="BL305" t="str">
        <f>IF(AND(ISNUMBER($AM305),$AM305=1,$W305=0),1,"")</f>
        <v/>
      </c>
      <c r="BM305" t="str">
        <f>IF(AND(ISNUMBER($AN305),$AN305=1,$X305=0),1,"")</f>
        <v/>
      </c>
      <c r="BN305" s="16" t="str">
        <f>IF(AND(ISNUMBER($AH305),$AH305=1,$R305=1),1,"")</f>
        <v/>
      </c>
      <c r="BO305" s="16" t="str">
        <f>IF(AND(ISNUMBER($AI305),$AI305=1,$S305=1),1,"")</f>
        <v/>
      </c>
      <c r="BP305" s="16" t="str">
        <f>IF(AND(ISNUMBER($AJ305),$AJ305=1,$T305=1),1,"")</f>
        <v/>
      </c>
      <c r="BQ305" s="16" t="str">
        <f>IF(AND(ISNUMBER($AK305),$AK305=1,$U305=1),1,"")</f>
        <v/>
      </c>
      <c r="BR305" s="16" t="str">
        <f>IF(AND(ISNUMBER($AL305),$AL305=1,$V305=1),1,"")</f>
        <v/>
      </c>
      <c r="BS305" s="16" t="str">
        <f>IF(AND(ISNUMBER($AM305),$AM305=1,$W305=1),1,"")</f>
        <v/>
      </c>
      <c r="BT305" s="16" t="str">
        <f>IF(AND(ISNUMBER($AN305),$AN305=1,$X305=1),1,"")</f>
        <v/>
      </c>
      <c r="BU305" s="35" t="str">
        <f t="shared" si="9"/>
        <v/>
      </c>
    </row>
    <row r="306" spans="1:73" customFormat="1" x14ac:dyDescent="0.2">
      <c r="A306" s="1">
        <v>305</v>
      </c>
      <c r="B306" s="1">
        <v>0</v>
      </c>
      <c r="C306" s="1">
        <v>0</v>
      </c>
      <c r="D306" s="1">
        <v>0</v>
      </c>
      <c r="E306" s="2"/>
      <c r="F306">
        <v>305</v>
      </c>
      <c r="G306" t="s">
        <v>93</v>
      </c>
      <c r="H306" t="s">
        <v>94</v>
      </c>
      <c r="I306">
        <v>55</v>
      </c>
      <c r="J306">
        <v>19</v>
      </c>
      <c r="K306" s="31">
        <v>2</v>
      </c>
      <c r="L306">
        <v>1</v>
      </c>
      <c r="M306">
        <v>9</v>
      </c>
      <c r="N306">
        <v>4</v>
      </c>
      <c r="O306" s="2"/>
      <c r="X306" s="25"/>
      <c r="Y306" t="str">
        <f t="shared" si="8"/>
        <v>https://github.com/Clarifai/clarifai-javascript/commit/20e757b891304fb0739204c0583b2ce1af61fb53</v>
      </c>
      <c r="Z306" t="s">
        <v>365</v>
      </c>
      <c r="AA306" s="2"/>
      <c r="AR306" s="30" t="s">
        <v>365</v>
      </c>
      <c r="AS306" t="str">
        <f>IF(AND(ISNUMBER($AH306),$AH306=0,$R306=0),1,"")</f>
        <v/>
      </c>
      <c r="AT306" t="str">
        <f>IF(AND(ISNUMBER($AI306),$AI306=0,$S306=0),1,"")</f>
        <v/>
      </c>
      <c r="AU306" t="str">
        <f>IF(AND(ISNUMBER($AJ306),$AJ306=0,$T306=0),1,"")</f>
        <v/>
      </c>
      <c r="AV306" t="str">
        <f>IF(AND(ISNUMBER($AK306),$AK306=0,$U306=0),1,"")</f>
        <v/>
      </c>
      <c r="AW306" t="str">
        <f>IF(AND(ISNUMBER($AL306),$AL306=0,$V306=0),1,"")</f>
        <v/>
      </c>
      <c r="AX306" t="str">
        <f>IF(AND(ISNUMBER($AM306),$AM306=0,$W306=0),1,"")</f>
        <v/>
      </c>
      <c r="AY306" t="str">
        <f>IF(AND(ISNUMBER($AN306),$AN306=0,$X306=0),1,"")</f>
        <v/>
      </c>
      <c r="AZ306" s="1" t="str">
        <f>IF(AND(ISNUMBER($AH306),$AH306=0,$R306=1),1,"")</f>
        <v/>
      </c>
      <c r="BA306" s="1" t="str">
        <f>IF(AND(ISNUMBER($AI306),$AI306=0,$S306=1),1,"")</f>
        <v/>
      </c>
      <c r="BB306" s="1" t="str">
        <f>IF(AND(ISNUMBER($AJ306),$AJ306=0,$T306=1),1,"")</f>
        <v/>
      </c>
      <c r="BC306" s="1" t="str">
        <f>IF(AND(ISNUMBER($AK306),$AK306=0,$U306=1),1,"")</f>
        <v/>
      </c>
      <c r="BD306" s="1" t="str">
        <f>IF(AND(ISNUMBER($AL306),$AL306=0,$V306=1),1,"")</f>
        <v/>
      </c>
      <c r="BE306" s="1" t="str">
        <f>IF(AND(ISNUMBER($AM306),$AM306=0,$W306=1),1,"")</f>
        <v/>
      </c>
      <c r="BF306" s="1" t="str">
        <f>IF(AND(ISNUMBER($AN306),$AN306=0,$X306=1),1,"")</f>
        <v/>
      </c>
      <c r="BG306" t="str">
        <f>IF(AND(ISNUMBER($AH306),$AH306=1,$R306=0),1,"")</f>
        <v/>
      </c>
      <c r="BH306" t="str">
        <f>IF(AND(ISNUMBER($AI306),$AI306=1,$S306=0),1,"")</f>
        <v/>
      </c>
      <c r="BI306" t="str">
        <f>IF(AND(ISNUMBER($AJ306),$AJ306=1,$T306=0),1,"")</f>
        <v/>
      </c>
      <c r="BJ306" t="str">
        <f>IF(AND(ISNUMBER($AK306),$AK306=1,$U306=0),1,"")</f>
        <v/>
      </c>
      <c r="BK306" t="str">
        <f>IF(AND(ISNUMBER($AL306),$AL306=1,$V306=0),1,"")</f>
        <v/>
      </c>
      <c r="BL306" t="str">
        <f>IF(AND(ISNUMBER($AM306),$AM306=1,$W306=0),1,"")</f>
        <v/>
      </c>
      <c r="BM306" t="str">
        <f>IF(AND(ISNUMBER($AN306),$AN306=1,$X306=0),1,"")</f>
        <v/>
      </c>
      <c r="BN306" s="16" t="str">
        <f>IF(AND(ISNUMBER($AH306),$AH306=1,$R306=1),1,"")</f>
        <v/>
      </c>
      <c r="BO306" s="16" t="str">
        <f>IF(AND(ISNUMBER($AI306),$AI306=1,$S306=1),1,"")</f>
        <v/>
      </c>
      <c r="BP306" s="16" t="str">
        <f>IF(AND(ISNUMBER($AJ306),$AJ306=1,$T306=1),1,"")</f>
        <v/>
      </c>
      <c r="BQ306" s="16" t="str">
        <f>IF(AND(ISNUMBER($AK306),$AK306=1,$U306=1),1,"")</f>
        <v/>
      </c>
      <c r="BR306" s="16" t="str">
        <f>IF(AND(ISNUMBER($AL306),$AL306=1,$V306=1),1,"")</f>
        <v/>
      </c>
      <c r="BS306" s="16" t="str">
        <f>IF(AND(ISNUMBER($AM306),$AM306=1,$W306=1),1,"")</f>
        <v/>
      </c>
      <c r="BT306" s="16" t="str">
        <f>IF(AND(ISNUMBER($AN306),$AN306=1,$X306=1),1,"")</f>
        <v/>
      </c>
      <c r="BU306" s="35" t="str">
        <f t="shared" si="9"/>
        <v/>
      </c>
    </row>
    <row r="307" spans="1:73" customFormat="1" x14ac:dyDescent="0.2">
      <c r="A307" s="1">
        <v>306</v>
      </c>
      <c r="B307" s="1">
        <v>0</v>
      </c>
      <c r="C307" s="1">
        <v>0</v>
      </c>
      <c r="D307" s="1">
        <v>0</v>
      </c>
      <c r="E307" s="2"/>
      <c r="F307">
        <v>306</v>
      </c>
      <c r="G307" t="s">
        <v>93</v>
      </c>
      <c r="H307" t="s">
        <v>94</v>
      </c>
      <c r="I307">
        <v>55</v>
      </c>
      <c r="J307">
        <v>19</v>
      </c>
      <c r="K307" s="31">
        <v>3</v>
      </c>
      <c r="L307">
        <v>1</v>
      </c>
      <c r="M307">
        <v>9</v>
      </c>
      <c r="N307">
        <v>4</v>
      </c>
      <c r="O307" s="2"/>
      <c r="X307" s="25"/>
      <c r="Y307" t="str">
        <f t="shared" si="8"/>
        <v>https://github.com/Clarifai/clarifai-javascript/commit/20e757b891304fb0739204c0583b2ce1af61fb53</v>
      </c>
      <c r="Z307" t="s">
        <v>365</v>
      </c>
      <c r="AA307" s="2"/>
      <c r="AR307" s="30" t="s">
        <v>365</v>
      </c>
      <c r="AS307" t="str">
        <f>IF(AND(ISNUMBER($AH307),$AH307=0,$R307=0),1,"")</f>
        <v/>
      </c>
      <c r="AT307" t="str">
        <f>IF(AND(ISNUMBER($AI307),$AI307=0,$S307=0),1,"")</f>
        <v/>
      </c>
      <c r="AU307" t="str">
        <f>IF(AND(ISNUMBER($AJ307),$AJ307=0,$T307=0),1,"")</f>
        <v/>
      </c>
      <c r="AV307" t="str">
        <f>IF(AND(ISNUMBER($AK307),$AK307=0,$U307=0),1,"")</f>
        <v/>
      </c>
      <c r="AW307" t="str">
        <f>IF(AND(ISNUMBER($AL307),$AL307=0,$V307=0),1,"")</f>
        <v/>
      </c>
      <c r="AX307" t="str">
        <f>IF(AND(ISNUMBER($AM307),$AM307=0,$W307=0),1,"")</f>
        <v/>
      </c>
      <c r="AY307" t="str">
        <f>IF(AND(ISNUMBER($AN307),$AN307=0,$X307=0),1,"")</f>
        <v/>
      </c>
      <c r="AZ307" s="1" t="str">
        <f>IF(AND(ISNUMBER($AH307),$AH307=0,$R307=1),1,"")</f>
        <v/>
      </c>
      <c r="BA307" s="1" t="str">
        <f>IF(AND(ISNUMBER($AI307),$AI307=0,$S307=1),1,"")</f>
        <v/>
      </c>
      <c r="BB307" s="1" t="str">
        <f>IF(AND(ISNUMBER($AJ307),$AJ307=0,$T307=1),1,"")</f>
        <v/>
      </c>
      <c r="BC307" s="1" t="str">
        <f>IF(AND(ISNUMBER($AK307),$AK307=0,$U307=1),1,"")</f>
        <v/>
      </c>
      <c r="BD307" s="1" t="str">
        <f>IF(AND(ISNUMBER($AL307),$AL307=0,$V307=1),1,"")</f>
        <v/>
      </c>
      <c r="BE307" s="1" t="str">
        <f>IF(AND(ISNUMBER($AM307),$AM307=0,$W307=1),1,"")</f>
        <v/>
      </c>
      <c r="BF307" s="1" t="str">
        <f>IF(AND(ISNUMBER($AN307),$AN307=0,$X307=1),1,"")</f>
        <v/>
      </c>
      <c r="BG307" t="str">
        <f>IF(AND(ISNUMBER($AH307),$AH307=1,$R307=0),1,"")</f>
        <v/>
      </c>
      <c r="BH307" t="str">
        <f>IF(AND(ISNUMBER($AI307),$AI307=1,$S307=0),1,"")</f>
        <v/>
      </c>
      <c r="BI307" t="str">
        <f>IF(AND(ISNUMBER($AJ307),$AJ307=1,$T307=0),1,"")</f>
        <v/>
      </c>
      <c r="BJ307" t="str">
        <f>IF(AND(ISNUMBER($AK307),$AK307=1,$U307=0),1,"")</f>
        <v/>
      </c>
      <c r="BK307" t="str">
        <f>IF(AND(ISNUMBER($AL307),$AL307=1,$V307=0),1,"")</f>
        <v/>
      </c>
      <c r="BL307" t="str">
        <f>IF(AND(ISNUMBER($AM307),$AM307=1,$W307=0),1,"")</f>
        <v/>
      </c>
      <c r="BM307" t="str">
        <f>IF(AND(ISNUMBER($AN307),$AN307=1,$X307=0),1,"")</f>
        <v/>
      </c>
      <c r="BN307" s="16" t="str">
        <f>IF(AND(ISNUMBER($AH307),$AH307=1,$R307=1),1,"")</f>
        <v/>
      </c>
      <c r="BO307" s="16" t="str">
        <f>IF(AND(ISNUMBER($AI307),$AI307=1,$S307=1),1,"")</f>
        <v/>
      </c>
      <c r="BP307" s="16" t="str">
        <f>IF(AND(ISNUMBER($AJ307),$AJ307=1,$T307=1),1,"")</f>
        <v/>
      </c>
      <c r="BQ307" s="16" t="str">
        <f>IF(AND(ISNUMBER($AK307),$AK307=1,$U307=1),1,"")</f>
        <v/>
      </c>
      <c r="BR307" s="16" t="str">
        <f>IF(AND(ISNUMBER($AL307),$AL307=1,$V307=1),1,"")</f>
        <v/>
      </c>
      <c r="BS307" s="16" t="str">
        <f>IF(AND(ISNUMBER($AM307),$AM307=1,$W307=1),1,"")</f>
        <v/>
      </c>
      <c r="BT307" s="16" t="str">
        <f>IF(AND(ISNUMBER($AN307),$AN307=1,$X307=1),1,"")</f>
        <v/>
      </c>
      <c r="BU307" s="35" t="str">
        <f t="shared" si="9"/>
        <v/>
      </c>
    </row>
    <row r="308" spans="1:73" customFormat="1" x14ac:dyDescent="0.2">
      <c r="A308" s="1">
        <v>307</v>
      </c>
      <c r="B308" s="1">
        <v>0</v>
      </c>
      <c r="C308" s="1">
        <v>0</v>
      </c>
      <c r="D308" s="1">
        <v>0</v>
      </c>
      <c r="E308" s="2"/>
      <c r="F308">
        <v>307</v>
      </c>
      <c r="G308" t="s">
        <v>93</v>
      </c>
      <c r="H308" t="s">
        <v>94</v>
      </c>
      <c r="I308">
        <v>55</v>
      </c>
      <c r="J308">
        <v>19</v>
      </c>
      <c r="K308" s="31">
        <v>4</v>
      </c>
      <c r="L308">
        <v>1</v>
      </c>
      <c r="M308">
        <v>9</v>
      </c>
      <c r="N308">
        <v>4</v>
      </c>
      <c r="O308" s="2"/>
      <c r="X308" s="25"/>
      <c r="Y308" t="str">
        <f t="shared" si="8"/>
        <v>https://github.com/Clarifai/clarifai-javascript/commit/20e757b891304fb0739204c0583b2ce1af61fb53</v>
      </c>
      <c r="Z308" t="s">
        <v>365</v>
      </c>
      <c r="AA308" s="2"/>
      <c r="AR308" s="30" t="s">
        <v>365</v>
      </c>
      <c r="AS308" t="str">
        <f>IF(AND(ISNUMBER($AH308),$AH308=0,$R308=0),1,"")</f>
        <v/>
      </c>
      <c r="AT308" t="str">
        <f>IF(AND(ISNUMBER($AI308),$AI308=0,$S308=0),1,"")</f>
        <v/>
      </c>
      <c r="AU308" t="str">
        <f>IF(AND(ISNUMBER($AJ308),$AJ308=0,$T308=0),1,"")</f>
        <v/>
      </c>
      <c r="AV308" t="str">
        <f>IF(AND(ISNUMBER($AK308),$AK308=0,$U308=0),1,"")</f>
        <v/>
      </c>
      <c r="AW308" t="str">
        <f>IF(AND(ISNUMBER($AL308),$AL308=0,$V308=0),1,"")</f>
        <v/>
      </c>
      <c r="AX308" t="str">
        <f>IF(AND(ISNUMBER($AM308),$AM308=0,$W308=0),1,"")</f>
        <v/>
      </c>
      <c r="AY308" t="str">
        <f>IF(AND(ISNUMBER($AN308),$AN308=0,$X308=0),1,"")</f>
        <v/>
      </c>
      <c r="AZ308" s="1" t="str">
        <f>IF(AND(ISNUMBER($AH308),$AH308=0,$R308=1),1,"")</f>
        <v/>
      </c>
      <c r="BA308" s="1" t="str">
        <f>IF(AND(ISNUMBER($AI308),$AI308=0,$S308=1),1,"")</f>
        <v/>
      </c>
      <c r="BB308" s="1" t="str">
        <f>IF(AND(ISNUMBER($AJ308),$AJ308=0,$T308=1),1,"")</f>
        <v/>
      </c>
      <c r="BC308" s="1" t="str">
        <f>IF(AND(ISNUMBER($AK308),$AK308=0,$U308=1),1,"")</f>
        <v/>
      </c>
      <c r="BD308" s="1" t="str">
        <f>IF(AND(ISNUMBER($AL308),$AL308=0,$V308=1),1,"")</f>
        <v/>
      </c>
      <c r="BE308" s="1" t="str">
        <f>IF(AND(ISNUMBER($AM308),$AM308=0,$W308=1),1,"")</f>
        <v/>
      </c>
      <c r="BF308" s="1" t="str">
        <f>IF(AND(ISNUMBER($AN308),$AN308=0,$X308=1),1,"")</f>
        <v/>
      </c>
      <c r="BG308" t="str">
        <f>IF(AND(ISNUMBER($AH308),$AH308=1,$R308=0),1,"")</f>
        <v/>
      </c>
      <c r="BH308" t="str">
        <f>IF(AND(ISNUMBER($AI308),$AI308=1,$S308=0),1,"")</f>
        <v/>
      </c>
      <c r="BI308" t="str">
        <f>IF(AND(ISNUMBER($AJ308),$AJ308=1,$T308=0),1,"")</f>
        <v/>
      </c>
      <c r="BJ308" t="str">
        <f>IF(AND(ISNUMBER($AK308),$AK308=1,$U308=0),1,"")</f>
        <v/>
      </c>
      <c r="BK308" t="str">
        <f>IF(AND(ISNUMBER($AL308),$AL308=1,$V308=0),1,"")</f>
        <v/>
      </c>
      <c r="BL308" t="str">
        <f>IF(AND(ISNUMBER($AM308),$AM308=1,$W308=0),1,"")</f>
        <v/>
      </c>
      <c r="BM308" t="str">
        <f>IF(AND(ISNUMBER($AN308),$AN308=1,$X308=0),1,"")</f>
        <v/>
      </c>
      <c r="BN308" s="16" t="str">
        <f>IF(AND(ISNUMBER($AH308),$AH308=1,$R308=1),1,"")</f>
        <v/>
      </c>
      <c r="BO308" s="16" t="str">
        <f>IF(AND(ISNUMBER($AI308),$AI308=1,$S308=1),1,"")</f>
        <v/>
      </c>
      <c r="BP308" s="16" t="str">
        <f>IF(AND(ISNUMBER($AJ308),$AJ308=1,$T308=1),1,"")</f>
        <v/>
      </c>
      <c r="BQ308" s="16" t="str">
        <f>IF(AND(ISNUMBER($AK308),$AK308=1,$U308=1),1,"")</f>
        <v/>
      </c>
      <c r="BR308" s="16" t="str">
        <f>IF(AND(ISNUMBER($AL308),$AL308=1,$V308=1),1,"")</f>
        <v/>
      </c>
      <c r="BS308" s="16" t="str">
        <f>IF(AND(ISNUMBER($AM308),$AM308=1,$W308=1),1,"")</f>
        <v/>
      </c>
      <c r="BT308" s="16" t="str">
        <f>IF(AND(ISNUMBER($AN308),$AN308=1,$X308=1),1,"")</f>
        <v/>
      </c>
      <c r="BU308" s="35" t="str">
        <f t="shared" si="9"/>
        <v/>
      </c>
    </row>
    <row r="309" spans="1:73" customFormat="1" x14ac:dyDescent="0.2">
      <c r="A309" s="1">
        <v>308</v>
      </c>
      <c r="B309" s="1">
        <v>0</v>
      </c>
      <c r="C309" s="1">
        <v>0</v>
      </c>
      <c r="D309" s="1">
        <v>0</v>
      </c>
      <c r="E309" s="2"/>
      <c r="F309">
        <v>308</v>
      </c>
      <c r="G309" t="s">
        <v>93</v>
      </c>
      <c r="H309" t="s">
        <v>94</v>
      </c>
      <c r="I309">
        <v>55</v>
      </c>
      <c r="J309">
        <v>19</v>
      </c>
      <c r="K309" s="31">
        <v>5</v>
      </c>
      <c r="L309">
        <v>1</v>
      </c>
      <c r="M309">
        <v>8</v>
      </c>
      <c r="N309">
        <v>3</v>
      </c>
      <c r="O309" s="2"/>
      <c r="X309" s="25"/>
      <c r="Y309" t="str">
        <f t="shared" si="8"/>
        <v>https://github.com/Clarifai/clarifai-javascript/commit/20e757b891304fb0739204c0583b2ce1af61fb53</v>
      </c>
      <c r="Z309" t="s">
        <v>365</v>
      </c>
      <c r="AA309" s="2"/>
      <c r="AR309" s="30" t="s">
        <v>365</v>
      </c>
      <c r="AS309" t="str">
        <f>IF(AND(ISNUMBER($AH309),$AH309=0,$R309=0),1,"")</f>
        <v/>
      </c>
      <c r="AT309" t="str">
        <f>IF(AND(ISNUMBER($AI309),$AI309=0,$S309=0),1,"")</f>
        <v/>
      </c>
      <c r="AU309" t="str">
        <f>IF(AND(ISNUMBER($AJ309),$AJ309=0,$T309=0),1,"")</f>
        <v/>
      </c>
      <c r="AV309" t="str">
        <f>IF(AND(ISNUMBER($AK309),$AK309=0,$U309=0),1,"")</f>
        <v/>
      </c>
      <c r="AW309" t="str">
        <f>IF(AND(ISNUMBER($AL309),$AL309=0,$V309=0),1,"")</f>
        <v/>
      </c>
      <c r="AX309" t="str">
        <f>IF(AND(ISNUMBER($AM309),$AM309=0,$W309=0),1,"")</f>
        <v/>
      </c>
      <c r="AY309" t="str">
        <f>IF(AND(ISNUMBER($AN309),$AN309=0,$X309=0),1,"")</f>
        <v/>
      </c>
      <c r="AZ309" s="1" t="str">
        <f>IF(AND(ISNUMBER($AH309),$AH309=0,$R309=1),1,"")</f>
        <v/>
      </c>
      <c r="BA309" s="1" t="str">
        <f>IF(AND(ISNUMBER($AI309),$AI309=0,$S309=1),1,"")</f>
        <v/>
      </c>
      <c r="BB309" s="1" t="str">
        <f>IF(AND(ISNUMBER($AJ309),$AJ309=0,$T309=1),1,"")</f>
        <v/>
      </c>
      <c r="BC309" s="1" t="str">
        <f>IF(AND(ISNUMBER($AK309),$AK309=0,$U309=1),1,"")</f>
        <v/>
      </c>
      <c r="BD309" s="1" t="str">
        <f>IF(AND(ISNUMBER($AL309),$AL309=0,$V309=1),1,"")</f>
        <v/>
      </c>
      <c r="BE309" s="1" t="str">
        <f>IF(AND(ISNUMBER($AM309),$AM309=0,$W309=1),1,"")</f>
        <v/>
      </c>
      <c r="BF309" s="1" t="str">
        <f>IF(AND(ISNUMBER($AN309),$AN309=0,$X309=1),1,"")</f>
        <v/>
      </c>
      <c r="BG309" t="str">
        <f>IF(AND(ISNUMBER($AH309),$AH309=1,$R309=0),1,"")</f>
        <v/>
      </c>
      <c r="BH309" t="str">
        <f>IF(AND(ISNUMBER($AI309),$AI309=1,$S309=0),1,"")</f>
        <v/>
      </c>
      <c r="BI309" t="str">
        <f>IF(AND(ISNUMBER($AJ309),$AJ309=1,$T309=0),1,"")</f>
        <v/>
      </c>
      <c r="BJ309" t="str">
        <f>IF(AND(ISNUMBER($AK309),$AK309=1,$U309=0),1,"")</f>
        <v/>
      </c>
      <c r="BK309" t="str">
        <f>IF(AND(ISNUMBER($AL309),$AL309=1,$V309=0),1,"")</f>
        <v/>
      </c>
      <c r="BL309" t="str">
        <f>IF(AND(ISNUMBER($AM309),$AM309=1,$W309=0),1,"")</f>
        <v/>
      </c>
      <c r="BM309" t="str">
        <f>IF(AND(ISNUMBER($AN309),$AN309=1,$X309=0),1,"")</f>
        <v/>
      </c>
      <c r="BN309" s="16" t="str">
        <f>IF(AND(ISNUMBER($AH309),$AH309=1,$R309=1),1,"")</f>
        <v/>
      </c>
      <c r="BO309" s="16" t="str">
        <f>IF(AND(ISNUMBER($AI309),$AI309=1,$S309=1),1,"")</f>
        <v/>
      </c>
      <c r="BP309" s="16" t="str">
        <f>IF(AND(ISNUMBER($AJ309),$AJ309=1,$T309=1),1,"")</f>
        <v/>
      </c>
      <c r="BQ309" s="16" t="str">
        <f>IF(AND(ISNUMBER($AK309),$AK309=1,$U309=1),1,"")</f>
        <v/>
      </c>
      <c r="BR309" s="16" t="str">
        <f>IF(AND(ISNUMBER($AL309),$AL309=1,$V309=1),1,"")</f>
        <v/>
      </c>
      <c r="BS309" s="16" t="str">
        <f>IF(AND(ISNUMBER($AM309),$AM309=1,$W309=1),1,"")</f>
        <v/>
      </c>
      <c r="BT309" s="16" t="str">
        <f>IF(AND(ISNUMBER($AN309),$AN309=1,$X309=1),1,"")</f>
        <v/>
      </c>
      <c r="BU309" s="35" t="str">
        <f t="shared" si="9"/>
        <v/>
      </c>
    </row>
    <row r="310" spans="1:73" customFormat="1" x14ac:dyDescent="0.2">
      <c r="A310" s="1">
        <v>309</v>
      </c>
      <c r="B310" s="1">
        <v>0</v>
      </c>
      <c r="C310" s="1">
        <v>0</v>
      </c>
      <c r="D310" s="1">
        <v>0</v>
      </c>
      <c r="E310" s="2"/>
      <c r="F310">
        <v>309</v>
      </c>
      <c r="G310" t="s">
        <v>93</v>
      </c>
      <c r="H310" t="s">
        <v>94</v>
      </c>
      <c r="I310">
        <v>55</v>
      </c>
      <c r="J310">
        <v>19</v>
      </c>
      <c r="K310" s="31">
        <v>6</v>
      </c>
      <c r="L310">
        <v>1</v>
      </c>
      <c r="M310">
        <v>9</v>
      </c>
      <c r="N310">
        <v>4</v>
      </c>
      <c r="O310" s="2"/>
      <c r="X310" s="25"/>
      <c r="Y310" t="str">
        <f t="shared" si="8"/>
        <v>https://github.com/Clarifai/clarifai-javascript/commit/20e757b891304fb0739204c0583b2ce1af61fb53</v>
      </c>
      <c r="Z310" t="s">
        <v>365</v>
      </c>
      <c r="AA310" s="2"/>
      <c r="AR310" s="30" t="s">
        <v>365</v>
      </c>
      <c r="AS310" t="str">
        <f>IF(AND(ISNUMBER($AH310),$AH310=0,$R310=0),1,"")</f>
        <v/>
      </c>
      <c r="AT310" t="str">
        <f>IF(AND(ISNUMBER($AI310),$AI310=0,$S310=0),1,"")</f>
        <v/>
      </c>
      <c r="AU310" t="str">
        <f>IF(AND(ISNUMBER($AJ310),$AJ310=0,$T310=0),1,"")</f>
        <v/>
      </c>
      <c r="AV310" t="str">
        <f>IF(AND(ISNUMBER($AK310),$AK310=0,$U310=0),1,"")</f>
        <v/>
      </c>
      <c r="AW310" t="str">
        <f>IF(AND(ISNUMBER($AL310),$AL310=0,$V310=0),1,"")</f>
        <v/>
      </c>
      <c r="AX310" t="str">
        <f>IF(AND(ISNUMBER($AM310),$AM310=0,$W310=0),1,"")</f>
        <v/>
      </c>
      <c r="AY310" t="str">
        <f>IF(AND(ISNUMBER($AN310),$AN310=0,$X310=0),1,"")</f>
        <v/>
      </c>
      <c r="AZ310" s="1" t="str">
        <f>IF(AND(ISNUMBER($AH310),$AH310=0,$R310=1),1,"")</f>
        <v/>
      </c>
      <c r="BA310" s="1" t="str">
        <f>IF(AND(ISNUMBER($AI310),$AI310=0,$S310=1),1,"")</f>
        <v/>
      </c>
      <c r="BB310" s="1" t="str">
        <f>IF(AND(ISNUMBER($AJ310),$AJ310=0,$T310=1),1,"")</f>
        <v/>
      </c>
      <c r="BC310" s="1" t="str">
        <f>IF(AND(ISNUMBER($AK310),$AK310=0,$U310=1),1,"")</f>
        <v/>
      </c>
      <c r="BD310" s="1" t="str">
        <f>IF(AND(ISNUMBER($AL310),$AL310=0,$V310=1),1,"")</f>
        <v/>
      </c>
      <c r="BE310" s="1" t="str">
        <f>IF(AND(ISNUMBER($AM310),$AM310=0,$W310=1),1,"")</f>
        <v/>
      </c>
      <c r="BF310" s="1" t="str">
        <f>IF(AND(ISNUMBER($AN310),$AN310=0,$X310=1),1,"")</f>
        <v/>
      </c>
      <c r="BG310" t="str">
        <f>IF(AND(ISNUMBER($AH310),$AH310=1,$R310=0),1,"")</f>
        <v/>
      </c>
      <c r="BH310" t="str">
        <f>IF(AND(ISNUMBER($AI310),$AI310=1,$S310=0),1,"")</f>
        <v/>
      </c>
      <c r="BI310" t="str">
        <f>IF(AND(ISNUMBER($AJ310),$AJ310=1,$T310=0),1,"")</f>
        <v/>
      </c>
      <c r="BJ310" t="str">
        <f>IF(AND(ISNUMBER($AK310),$AK310=1,$U310=0),1,"")</f>
        <v/>
      </c>
      <c r="BK310" t="str">
        <f>IF(AND(ISNUMBER($AL310),$AL310=1,$V310=0),1,"")</f>
        <v/>
      </c>
      <c r="BL310" t="str">
        <f>IF(AND(ISNUMBER($AM310),$AM310=1,$W310=0),1,"")</f>
        <v/>
      </c>
      <c r="BM310" t="str">
        <f>IF(AND(ISNUMBER($AN310),$AN310=1,$X310=0),1,"")</f>
        <v/>
      </c>
      <c r="BN310" s="16" t="str">
        <f>IF(AND(ISNUMBER($AH310),$AH310=1,$R310=1),1,"")</f>
        <v/>
      </c>
      <c r="BO310" s="16" t="str">
        <f>IF(AND(ISNUMBER($AI310),$AI310=1,$S310=1),1,"")</f>
        <v/>
      </c>
      <c r="BP310" s="16" t="str">
        <f>IF(AND(ISNUMBER($AJ310),$AJ310=1,$T310=1),1,"")</f>
        <v/>
      </c>
      <c r="BQ310" s="16" t="str">
        <f>IF(AND(ISNUMBER($AK310),$AK310=1,$U310=1),1,"")</f>
        <v/>
      </c>
      <c r="BR310" s="16" t="str">
        <f>IF(AND(ISNUMBER($AL310),$AL310=1,$V310=1),1,"")</f>
        <v/>
      </c>
      <c r="BS310" s="16" t="str">
        <f>IF(AND(ISNUMBER($AM310),$AM310=1,$W310=1),1,"")</f>
        <v/>
      </c>
      <c r="BT310" s="16" t="str">
        <f>IF(AND(ISNUMBER($AN310),$AN310=1,$X310=1),1,"")</f>
        <v/>
      </c>
      <c r="BU310" s="35" t="str">
        <f t="shared" si="9"/>
        <v/>
      </c>
    </row>
    <row r="311" spans="1:73" customFormat="1" x14ac:dyDescent="0.2">
      <c r="A311" s="1">
        <v>310</v>
      </c>
      <c r="B311" s="1">
        <v>0</v>
      </c>
      <c r="C311" s="1">
        <v>0</v>
      </c>
      <c r="D311" s="1">
        <v>0</v>
      </c>
      <c r="E311" s="2"/>
      <c r="F311">
        <v>310</v>
      </c>
      <c r="G311" t="s">
        <v>93</v>
      </c>
      <c r="H311" t="s">
        <v>94</v>
      </c>
      <c r="I311">
        <v>55</v>
      </c>
      <c r="J311">
        <v>19</v>
      </c>
      <c r="K311" s="31">
        <v>7</v>
      </c>
      <c r="L311">
        <v>1</v>
      </c>
      <c r="M311">
        <v>9</v>
      </c>
      <c r="N311">
        <v>4</v>
      </c>
      <c r="O311" s="2"/>
      <c r="X311" s="25"/>
      <c r="Y311" t="str">
        <f t="shared" si="8"/>
        <v>https://github.com/Clarifai/clarifai-javascript/commit/20e757b891304fb0739204c0583b2ce1af61fb53</v>
      </c>
      <c r="Z311" t="s">
        <v>365</v>
      </c>
      <c r="AA311" s="2"/>
      <c r="AR311" s="30" t="s">
        <v>365</v>
      </c>
      <c r="AS311" t="str">
        <f>IF(AND(ISNUMBER($AH311),$AH311=0,$R311=0),1,"")</f>
        <v/>
      </c>
      <c r="AT311" t="str">
        <f>IF(AND(ISNUMBER($AI311),$AI311=0,$S311=0),1,"")</f>
        <v/>
      </c>
      <c r="AU311" t="str">
        <f>IF(AND(ISNUMBER($AJ311),$AJ311=0,$T311=0),1,"")</f>
        <v/>
      </c>
      <c r="AV311" t="str">
        <f>IF(AND(ISNUMBER($AK311),$AK311=0,$U311=0),1,"")</f>
        <v/>
      </c>
      <c r="AW311" t="str">
        <f>IF(AND(ISNUMBER($AL311),$AL311=0,$V311=0),1,"")</f>
        <v/>
      </c>
      <c r="AX311" t="str">
        <f>IF(AND(ISNUMBER($AM311),$AM311=0,$W311=0),1,"")</f>
        <v/>
      </c>
      <c r="AY311" t="str">
        <f>IF(AND(ISNUMBER($AN311),$AN311=0,$X311=0),1,"")</f>
        <v/>
      </c>
      <c r="AZ311" s="1" t="str">
        <f>IF(AND(ISNUMBER($AH311),$AH311=0,$R311=1),1,"")</f>
        <v/>
      </c>
      <c r="BA311" s="1" t="str">
        <f>IF(AND(ISNUMBER($AI311),$AI311=0,$S311=1),1,"")</f>
        <v/>
      </c>
      <c r="BB311" s="1" t="str">
        <f>IF(AND(ISNUMBER($AJ311),$AJ311=0,$T311=1),1,"")</f>
        <v/>
      </c>
      <c r="BC311" s="1" t="str">
        <f>IF(AND(ISNUMBER($AK311),$AK311=0,$U311=1),1,"")</f>
        <v/>
      </c>
      <c r="BD311" s="1" t="str">
        <f>IF(AND(ISNUMBER($AL311),$AL311=0,$V311=1),1,"")</f>
        <v/>
      </c>
      <c r="BE311" s="1" t="str">
        <f>IF(AND(ISNUMBER($AM311),$AM311=0,$W311=1),1,"")</f>
        <v/>
      </c>
      <c r="BF311" s="1" t="str">
        <f>IF(AND(ISNUMBER($AN311),$AN311=0,$X311=1),1,"")</f>
        <v/>
      </c>
      <c r="BG311" t="str">
        <f>IF(AND(ISNUMBER($AH311),$AH311=1,$R311=0),1,"")</f>
        <v/>
      </c>
      <c r="BH311" t="str">
        <f>IF(AND(ISNUMBER($AI311),$AI311=1,$S311=0),1,"")</f>
        <v/>
      </c>
      <c r="BI311" t="str">
        <f>IF(AND(ISNUMBER($AJ311),$AJ311=1,$T311=0),1,"")</f>
        <v/>
      </c>
      <c r="BJ311" t="str">
        <f>IF(AND(ISNUMBER($AK311),$AK311=1,$U311=0),1,"")</f>
        <v/>
      </c>
      <c r="BK311" t="str">
        <f>IF(AND(ISNUMBER($AL311),$AL311=1,$V311=0),1,"")</f>
        <v/>
      </c>
      <c r="BL311" t="str">
        <f>IF(AND(ISNUMBER($AM311),$AM311=1,$W311=0),1,"")</f>
        <v/>
      </c>
      <c r="BM311" t="str">
        <f>IF(AND(ISNUMBER($AN311),$AN311=1,$X311=0),1,"")</f>
        <v/>
      </c>
      <c r="BN311" s="16" t="str">
        <f>IF(AND(ISNUMBER($AH311),$AH311=1,$R311=1),1,"")</f>
        <v/>
      </c>
      <c r="BO311" s="16" t="str">
        <f>IF(AND(ISNUMBER($AI311),$AI311=1,$S311=1),1,"")</f>
        <v/>
      </c>
      <c r="BP311" s="16" t="str">
        <f>IF(AND(ISNUMBER($AJ311),$AJ311=1,$T311=1),1,"")</f>
        <v/>
      </c>
      <c r="BQ311" s="16" t="str">
        <f>IF(AND(ISNUMBER($AK311),$AK311=1,$U311=1),1,"")</f>
        <v/>
      </c>
      <c r="BR311" s="16" t="str">
        <f>IF(AND(ISNUMBER($AL311),$AL311=1,$V311=1),1,"")</f>
        <v/>
      </c>
      <c r="BS311" s="16" t="str">
        <f>IF(AND(ISNUMBER($AM311),$AM311=1,$W311=1),1,"")</f>
        <v/>
      </c>
      <c r="BT311" s="16" t="str">
        <f>IF(AND(ISNUMBER($AN311),$AN311=1,$X311=1),1,"")</f>
        <v/>
      </c>
      <c r="BU311" s="35" t="str">
        <f t="shared" si="9"/>
        <v/>
      </c>
    </row>
    <row r="312" spans="1:73" customFormat="1" x14ac:dyDescent="0.2">
      <c r="A312" s="1">
        <v>311</v>
      </c>
      <c r="B312" s="1">
        <v>0</v>
      </c>
      <c r="C312" s="1">
        <v>0</v>
      </c>
      <c r="D312" s="1">
        <v>0</v>
      </c>
      <c r="E312" s="2"/>
      <c r="F312">
        <v>311</v>
      </c>
      <c r="G312" t="s">
        <v>93</v>
      </c>
      <c r="H312" t="s">
        <v>94</v>
      </c>
      <c r="I312">
        <v>55</v>
      </c>
      <c r="J312">
        <v>19</v>
      </c>
      <c r="K312" s="31">
        <v>8</v>
      </c>
      <c r="L312">
        <v>1</v>
      </c>
      <c r="M312">
        <v>9</v>
      </c>
      <c r="N312">
        <v>4</v>
      </c>
      <c r="O312" s="2"/>
      <c r="X312" s="25"/>
      <c r="Y312" t="str">
        <f t="shared" si="8"/>
        <v>https://github.com/Clarifai/clarifai-javascript/commit/20e757b891304fb0739204c0583b2ce1af61fb53</v>
      </c>
      <c r="Z312" t="s">
        <v>365</v>
      </c>
      <c r="AA312" s="2"/>
      <c r="AR312" s="30" t="s">
        <v>365</v>
      </c>
      <c r="AS312" t="str">
        <f>IF(AND(ISNUMBER($AH312),$AH312=0,$R312=0),1,"")</f>
        <v/>
      </c>
      <c r="AT312" t="str">
        <f>IF(AND(ISNUMBER($AI312),$AI312=0,$S312=0),1,"")</f>
        <v/>
      </c>
      <c r="AU312" t="str">
        <f>IF(AND(ISNUMBER($AJ312),$AJ312=0,$T312=0),1,"")</f>
        <v/>
      </c>
      <c r="AV312" t="str">
        <f>IF(AND(ISNUMBER($AK312),$AK312=0,$U312=0),1,"")</f>
        <v/>
      </c>
      <c r="AW312" t="str">
        <f>IF(AND(ISNUMBER($AL312),$AL312=0,$V312=0),1,"")</f>
        <v/>
      </c>
      <c r="AX312" t="str">
        <f>IF(AND(ISNUMBER($AM312),$AM312=0,$W312=0),1,"")</f>
        <v/>
      </c>
      <c r="AY312" t="str">
        <f>IF(AND(ISNUMBER($AN312),$AN312=0,$X312=0),1,"")</f>
        <v/>
      </c>
      <c r="AZ312" s="1" t="str">
        <f>IF(AND(ISNUMBER($AH312),$AH312=0,$R312=1),1,"")</f>
        <v/>
      </c>
      <c r="BA312" s="1" t="str">
        <f>IF(AND(ISNUMBER($AI312),$AI312=0,$S312=1),1,"")</f>
        <v/>
      </c>
      <c r="BB312" s="1" t="str">
        <f>IF(AND(ISNUMBER($AJ312),$AJ312=0,$T312=1),1,"")</f>
        <v/>
      </c>
      <c r="BC312" s="1" t="str">
        <f>IF(AND(ISNUMBER($AK312),$AK312=0,$U312=1),1,"")</f>
        <v/>
      </c>
      <c r="BD312" s="1" t="str">
        <f>IF(AND(ISNUMBER($AL312),$AL312=0,$V312=1),1,"")</f>
        <v/>
      </c>
      <c r="BE312" s="1" t="str">
        <f>IF(AND(ISNUMBER($AM312),$AM312=0,$W312=1),1,"")</f>
        <v/>
      </c>
      <c r="BF312" s="1" t="str">
        <f>IF(AND(ISNUMBER($AN312),$AN312=0,$X312=1),1,"")</f>
        <v/>
      </c>
      <c r="BG312" t="str">
        <f>IF(AND(ISNUMBER($AH312),$AH312=1,$R312=0),1,"")</f>
        <v/>
      </c>
      <c r="BH312" t="str">
        <f>IF(AND(ISNUMBER($AI312),$AI312=1,$S312=0),1,"")</f>
        <v/>
      </c>
      <c r="BI312" t="str">
        <f>IF(AND(ISNUMBER($AJ312),$AJ312=1,$T312=0),1,"")</f>
        <v/>
      </c>
      <c r="BJ312" t="str">
        <f>IF(AND(ISNUMBER($AK312),$AK312=1,$U312=0),1,"")</f>
        <v/>
      </c>
      <c r="BK312" t="str">
        <f>IF(AND(ISNUMBER($AL312),$AL312=1,$V312=0),1,"")</f>
        <v/>
      </c>
      <c r="BL312" t="str">
        <f>IF(AND(ISNUMBER($AM312),$AM312=1,$W312=0),1,"")</f>
        <v/>
      </c>
      <c r="BM312" t="str">
        <f>IF(AND(ISNUMBER($AN312),$AN312=1,$X312=0),1,"")</f>
        <v/>
      </c>
      <c r="BN312" s="16" t="str">
        <f>IF(AND(ISNUMBER($AH312),$AH312=1,$R312=1),1,"")</f>
        <v/>
      </c>
      <c r="BO312" s="16" t="str">
        <f>IF(AND(ISNUMBER($AI312),$AI312=1,$S312=1),1,"")</f>
        <v/>
      </c>
      <c r="BP312" s="16" t="str">
        <f>IF(AND(ISNUMBER($AJ312),$AJ312=1,$T312=1),1,"")</f>
        <v/>
      </c>
      <c r="BQ312" s="16" t="str">
        <f>IF(AND(ISNUMBER($AK312),$AK312=1,$U312=1),1,"")</f>
        <v/>
      </c>
      <c r="BR312" s="16" t="str">
        <f>IF(AND(ISNUMBER($AL312),$AL312=1,$V312=1),1,"")</f>
        <v/>
      </c>
      <c r="BS312" s="16" t="str">
        <f>IF(AND(ISNUMBER($AM312),$AM312=1,$W312=1),1,"")</f>
        <v/>
      </c>
      <c r="BT312" s="16" t="str">
        <f>IF(AND(ISNUMBER($AN312),$AN312=1,$X312=1),1,"")</f>
        <v/>
      </c>
      <c r="BU312" s="35" t="str">
        <f t="shared" si="9"/>
        <v/>
      </c>
    </row>
    <row r="313" spans="1:73" customFormat="1" x14ac:dyDescent="0.2">
      <c r="A313" s="1">
        <v>312</v>
      </c>
      <c r="B313" s="1">
        <v>0</v>
      </c>
      <c r="C313" s="1">
        <v>0</v>
      </c>
      <c r="D313" s="1">
        <v>0</v>
      </c>
      <c r="E313" s="2"/>
      <c r="F313">
        <v>312</v>
      </c>
      <c r="G313" t="s">
        <v>93</v>
      </c>
      <c r="H313" t="s">
        <v>94</v>
      </c>
      <c r="I313">
        <v>55</v>
      </c>
      <c r="J313">
        <v>19</v>
      </c>
      <c r="K313" s="31">
        <v>9</v>
      </c>
      <c r="L313">
        <v>1</v>
      </c>
      <c r="M313">
        <v>9</v>
      </c>
      <c r="N313">
        <v>4</v>
      </c>
      <c r="O313" s="2"/>
      <c r="X313" s="25"/>
      <c r="Y313" t="str">
        <f t="shared" si="8"/>
        <v>https://github.com/Clarifai/clarifai-javascript/commit/20e757b891304fb0739204c0583b2ce1af61fb53</v>
      </c>
      <c r="Z313" t="s">
        <v>365</v>
      </c>
      <c r="AA313" s="2"/>
      <c r="AR313" s="30" t="s">
        <v>365</v>
      </c>
      <c r="AS313" t="str">
        <f>IF(AND(ISNUMBER($AH313),$AH313=0,$R313=0),1,"")</f>
        <v/>
      </c>
      <c r="AT313" t="str">
        <f>IF(AND(ISNUMBER($AI313),$AI313=0,$S313=0),1,"")</f>
        <v/>
      </c>
      <c r="AU313" t="str">
        <f>IF(AND(ISNUMBER($AJ313),$AJ313=0,$T313=0),1,"")</f>
        <v/>
      </c>
      <c r="AV313" t="str">
        <f>IF(AND(ISNUMBER($AK313),$AK313=0,$U313=0),1,"")</f>
        <v/>
      </c>
      <c r="AW313" t="str">
        <f>IF(AND(ISNUMBER($AL313),$AL313=0,$V313=0),1,"")</f>
        <v/>
      </c>
      <c r="AX313" t="str">
        <f>IF(AND(ISNUMBER($AM313),$AM313=0,$W313=0),1,"")</f>
        <v/>
      </c>
      <c r="AY313" t="str">
        <f>IF(AND(ISNUMBER($AN313),$AN313=0,$X313=0),1,"")</f>
        <v/>
      </c>
      <c r="AZ313" s="1" t="str">
        <f>IF(AND(ISNUMBER($AH313),$AH313=0,$R313=1),1,"")</f>
        <v/>
      </c>
      <c r="BA313" s="1" t="str">
        <f>IF(AND(ISNUMBER($AI313),$AI313=0,$S313=1),1,"")</f>
        <v/>
      </c>
      <c r="BB313" s="1" t="str">
        <f>IF(AND(ISNUMBER($AJ313),$AJ313=0,$T313=1),1,"")</f>
        <v/>
      </c>
      <c r="BC313" s="1" t="str">
        <f>IF(AND(ISNUMBER($AK313),$AK313=0,$U313=1),1,"")</f>
        <v/>
      </c>
      <c r="BD313" s="1" t="str">
        <f>IF(AND(ISNUMBER($AL313),$AL313=0,$V313=1),1,"")</f>
        <v/>
      </c>
      <c r="BE313" s="1" t="str">
        <f>IF(AND(ISNUMBER($AM313),$AM313=0,$W313=1),1,"")</f>
        <v/>
      </c>
      <c r="BF313" s="1" t="str">
        <f>IF(AND(ISNUMBER($AN313),$AN313=0,$X313=1),1,"")</f>
        <v/>
      </c>
      <c r="BG313" t="str">
        <f>IF(AND(ISNUMBER($AH313),$AH313=1,$R313=0),1,"")</f>
        <v/>
      </c>
      <c r="BH313" t="str">
        <f>IF(AND(ISNUMBER($AI313),$AI313=1,$S313=0),1,"")</f>
        <v/>
      </c>
      <c r="BI313" t="str">
        <f>IF(AND(ISNUMBER($AJ313),$AJ313=1,$T313=0),1,"")</f>
        <v/>
      </c>
      <c r="BJ313" t="str">
        <f>IF(AND(ISNUMBER($AK313),$AK313=1,$U313=0),1,"")</f>
        <v/>
      </c>
      <c r="BK313" t="str">
        <f>IF(AND(ISNUMBER($AL313),$AL313=1,$V313=0),1,"")</f>
        <v/>
      </c>
      <c r="BL313" t="str">
        <f>IF(AND(ISNUMBER($AM313),$AM313=1,$W313=0),1,"")</f>
        <v/>
      </c>
      <c r="BM313" t="str">
        <f>IF(AND(ISNUMBER($AN313),$AN313=1,$X313=0),1,"")</f>
        <v/>
      </c>
      <c r="BN313" s="16" t="str">
        <f>IF(AND(ISNUMBER($AH313),$AH313=1,$R313=1),1,"")</f>
        <v/>
      </c>
      <c r="BO313" s="16" t="str">
        <f>IF(AND(ISNUMBER($AI313),$AI313=1,$S313=1),1,"")</f>
        <v/>
      </c>
      <c r="BP313" s="16" t="str">
        <f>IF(AND(ISNUMBER($AJ313),$AJ313=1,$T313=1),1,"")</f>
        <v/>
      </c>
      <c r="BQ313" s="16" t="str">
        <f>IF(AND(ISNUMBER($AK313),$AK313=1,$U313=1),1,"")</f>
        <v/>
      </c>
      <c r="BR313" s="16" t="str">
        <f>IF(AND(ISNUMBER($AL313),$AL313=1,$V313=1),1,"")</f>
        <v/>
      </c>
      <c r="BS313" s="16" t="str">
        <f>IF(AND(ISNUMBER($AM313),$AM313=1,$W313=1),1,"")</f>
        <v/>
      </c>
      <c r="BT313" s="16" t="str">
        <f>IF(AND(ISNUMBER($AN313),$AN313=1,$X313=1),1,"")</f>
        <v/>
      </c>
      <c r="BU313" s="35" t="str">
        <f t="shared" si="9"/>
        <v/>
      </c>
    </row>
    <row r="314" spans="1:73" customFormat="1" x14ac:dyDescent="0.2">
      <c r="A314" s="1">
        <v>313</v>
      </c>
      <c r="B314" s="1">
        <v>0</v>
      </c>
      <c r="C314" s="1">
        <v>0</v>
      </c>
      <c r="D314" s="1">
        <v>0</v>
      </c>
      <c r="E314" s="2"/>
      <c r="F314">
        <v>313</v>
      </c>
      <c r="G314" t="s">
        <v>93</v>
      </c>
      <c r="H314" t="s">
        <v>94</v>
      </c>
      <c r="I314">
        <v>55</v>
      </c>
      <c r="J314">
        <v>19</v>
      </c>
      <c r="K314" s="31">
        <v>10</v>
      </c>
      <c r="L314">
        <v>1</v>
      </c>
      <c r="M314">
        <v>9</v>
      </c>
      <c r="N314">
        <v>4</v>
      </c>
      <c r="O314" s="2"/>
      <c r="X314" s="25"/>
      <c r="Y314" t="str">
        <f t="shared" si="8"/>
        <v>https://github.com/Clarifai/clarifai-javascript/commit/20e757b891304fb0739204c0583b2ce1af61fb53</v>
      </c>
      <c r="Z314" t="s">
        <v>365</v>
      </c>
      <c r="AA314" s="2"/>
      <c r="AR314" s="30" t="s">
        <v>365</v>
      </c>
      <c r="AS314" t="str">
        <f>IF(AND(ISNUMBER($AH314),$AH314=0,$R314=0),1,"")</f>
        <v/>
      </c>
      <c r="AT314" t="str">
        <f>IF(AND(ISNUMBER($AI314),$AI314=0,$S314=0),1,"")</f>
        <v/>
      </c>
      <c r="AU314" t="str">
        <f>IF(AND(ISNUMBER($AJ314),$AJ314=0,$T314=0),1,"")</f>
        <v/>
      </c>
      <c r="AV314" t="str">
        <f>IF(AND(ISNUMBER($AK314),$AK314=0,$U314=0),1,"")</f>
        <v/>
      </c>
      <c r="AW314" t="str">
        <f>IF(AND(ISNUMBER($AL314),$AL314=0,$V314=0),1,"")</f>
        <v/>
      </c>
      <c r="AX314" t="str">
        <f>IF(AND(ISNUMBER($AM314),$AM314=0,$W314=0),1,"")</f>
        <v/>
      </c>
      <c r="AY314" t="str">
        <f>IF(AND(ISNUMBER($AN314),$AN314=0,$X314=0),1,"")</f>
        <v/>
      </c>
      <c r="AZ314" s="1" t="str">
        <f>IF(AND(ISNUMBER($AH314),$AH314=0,$R314=1),1,"")</f>
        <v/>
      </c>
      <c r="BA314" s="1" t="str">
        <f>IF(AND(ISNUMBER($AI314),$AI314=0,$S314=1),1,"")</f>
        <v/>
      </c>
      <c r="BB314" s="1" t="str">
        <f>IF(AND(ISNUMBER($AJ314),$AJ314=0,$T314=1),1,"")</f>
        <v/>
      </c>
      <c r="BC314" s="1" t="str">
        <f>IF(AND(ISNUMBER($AK314),$AK314=0,$U314=1),1,"")</f>
        <v/>
      </c>
      <c r="BD314" s="1" t="str">
        <f>IF(AND(ISNUMBER($AL314),$AL314=0,$V314=1),1,"")</f>
        <v/>
      </c>
      <c r="BE314" s="1" t="str">
        <f>IF(AND(ISNUMBER($AM314),$AM314=0,$W314=1),1,"")</f>
        <v/>
      </c>
      <c r="BF314" s="1" t="str">
        <f>IF(AND(ISNUMBER($AN314),$AN314=0,$X314=1),1,"")</f>
        <v/>
      </c>
      <c r="BG314" t="str">
        <f>IF(AND(ISNUMBER($AH314),$AH314=1,$R314=0),1,"")</f>
        <v/>
      </c>
      <c r="BH314" t="str">
        <f>IF(AND(ISNUMBER($AI314),$AI314=1,$S314=0),1,"")</f>
        <v/>
      </c>
      <c r="BI314" t="str">
        <f>IF(AND(ISNUMBER($AJ314),$AJ314=1,$T314=0),1,"")</f>
        <v/>
      </c>
      <c r="BJ314" t="str">
        <f>IF(AND(ISNUMBER($AK314),$AK314=1,$U314=0),1,"")</f>
        <v/>
      </c>
      <c r="BK314" t="str">
        <f>IF(AND(ISNUMBER($AL314),$AL314=1,$V314=0),1,"")</f>
        <v/>
      </c>
      <c r="BL314" t="str">
        <f>IF(AND(ISNUMBER($AM314),$AM314=1,$W314=0),1,"")</f>
        <v/>
      </c>
      <c r="BM314" t="str">
        <f>IF(AND(ISNUMBER($AN314),$AN314=1,$X314=0),1,"")</f>
        <v/>
      </c>
      <c r="BN314" s="16" t="str">
        <f>IF(AND(ISNUMBER($AH314),$AH314=1,$R314=1),1,"")</f>
        <v/>
      </c>
      <c r="BO314" s="16" t="str">
        <f>IF(AND(ISNUMBER($AI314),$AI314=1,$S314=1),1,"")</f>
        <v/>
      </c>
      <c r="BP314" s="16" t="str">
        <f>IF(AND(ISNUMBER($AJ314),$AJ314=1,$T314=1),1,"")</f>
        <v/>
      </c>
      <c r="BQ314" s="16" t="str">
        <f>IF(AND(ISNUMBER($AK314),$AK314=1,$U314=1),1,"")</f>
        <v/>
      </c>
      <c r="BR314" s="16" t="str">
        <f>IF(AND(ISNUMBER($AL314),$AL314=1,$V314=1),1,"")</f>
        <v/>
      </c>
      <c r="BS314" s="16" t="str">
        <f>IF(AND(ISNUMBER($AM314),$AM314=1,$W314=1),1,"")</f>
        <v/>
      </c>
      <c r="BT314" s="16" t="str">
        <f>IF(AND(ISNUMBER($AN314),$AN314=1,$X314=1),1,"")</f>
        <v/>
      </c>
      <c r="BU314" s="35" t="str">
        <f t="shared" si="9"/>
        <v/>
      </c>
    </row>
    <row r="315" spans="1:73" customFormat="1" x14ac:dyDescent="0.2">
      <c r="A315" s="1">
        <v>314</v>
      </c>
      <c r="B315" s="1">
        <v>0</v>
      </c>
      <c r="C315" s="1">
        <v>0</v>
      </c>
      <c r="D315" s="1">
        <v>0</v>
      </c>
      <c r="E315" s="2"/>
      <c r="F315">
        <v>314</v>
      </c>
      <c r="G315" t="s">
        <v>93</v>
      </c>
      <c r="H315" t="s">
        <v>94</v>
      </c>
      <c r="I315">
        <v>55</v>
      </c>
      <c r="J315">
        <v>19</v>
      </c>
      <c r="K315" s="31">
        <v>11</v>
      </c>
      <c r="L315">
        <v>1</v>
      </c>
      <c r="M315">
        <v>9</v>
      </c>
      <c r="N315">
        <v>4</v>
      </c>
      <c r="O315" s="2"/>
      <c r="X315" s="25"/>
      <c r="Y315" t="str">
        <f t="shared" si="8"/>
        <v>https://github.com/Clarifai/clarifai-javascript/commit/20e757b891304fb0739204c0583b2ce1af61fb53</v>
      </c>
      <c r="Z315" t="s">
        <v>365</v>
      </c>
      <c r="AA315" s="2"/>
      <c r="AR315" s="30" t="s">
        <v>365</v>
      </c>
      <c r="AS315" t="str">
        <f>IF(AND(ISNUMBER($AH315),$AH315=0,$R315=0),1,"")</f>
        <v/>
      </c>
      <c r="AT315" t="str">
        <f>IF(AND(ISNUMBER($AI315),$AI315=0,$S315=0),1,"")</f>
        <v/>
      </c>
      <c r="AU315" t="str">
        <f>IF(AND(ISNUMBER($AJ315),$AJ315=0,$T315=0),1,"")</f>
        <v/>
      </c>
      <c r="AV315" t="str">
        <f>IF(AND(ISNUMBER($AK315),$AK315=0,$U315=0),1,"")</f>
        <v/>
      </c>
      <c r="AW315" t="str">
        <f>IF(AND(ISNUMBER($AL315),$AL315=0,$V315=0),1,"")</f>
        <v/>
      </c>
      <c r="AX315" t="str">
        <f>IF(AND(ISNUMBER($AM315),$AM315=0,$W315=0),1,"")</f>
        <v/>
      </c>
      <c r="AY315" t="str">
        <f>IF(AND(ISNUMBER($AN315),$AN315=0,$X315=0),1,"")</f>
        <v/>
      </c>
      <c r="AZ315" s="1" t="str">
        <f>IF(AND(ISNUMBER($AH315),$AH315=0,$R315=1),1,"")</f>
        <v/>
      </c>
      <c r="BA315" s="1" t="str">
        <f>IF(AND(ISNUMBER($AI315),$AI315=0,$S315=1),1,"")</f>
        <v/>
      </c>
      <c r="BB315" s="1" t="str">
        <f>IF(AND(ISNUMBER($AJ315),$AJ315=0,$T315=1),1,"")</f>
        <v/>
      </c>
      <c r="BC315" s="1" t="str">
        <f>IF(AND(ISNUMBER($AK315),$AK315=0,$U315=1),1,"")</f>
        <v/>
      </c>
      <c r="BD315" s="1" t="str">
        <f>IF(AND(ISNUMBER($AL315),$AL315=0,$V315=1),1,"")</f>
        <v/>
      </c>
      <c r="BE315" s="1" t="str">
        <f>IF(AND(ISNUMBER($AM315),$AM315=0,$W315=1),1,"")</f>
        <v/>
      </c>
      <c r="BF315" s="1" t="str">
        <f>IF(AND(ISNUMBER($AN315),$AN315=0,$X315=1),1,"")</f>
        <v/>
      </c>
      <c r="BG315" t="str">
        <f>IF(AND(ISNUMBER($AH315),$AH315=1,$R315=0),1,"")</f>
        <v/>
      </c>
      <c r="BH315" t="str">
        <f>IF(AND(ISNUMBER($AI315),$AI315=1,$S315=0),1,"")</f>
        <v/>
      </c>
      <c r="BI315" t="str">
        <f>IF(AND(ISNUMBER($AJ315),$AJ315=1,$T315=0),1,"")</f>
        <v/>
      </c>
      <c r="BJ315" t="str">
        <f>IF(AND(ISNUMBER($AK315),$AK315=1,$U315=0),1,"")</f>
        <v/>
      </c>
      <c r="BK315" t="str">
        <f>IF(AND(ISNUMBER($AL315),$AL315=1,$V315=0),1,"")</f>
        <v/>
      </c>
      <c r="BL315" t="str">
        <f>IF(AND(ISNUMBER($AM315),$AM315=1,$W315=0),1,"")</f>
        <v/>
      </c>
      <c r="BM315" t="str">
        <f>IF(AND(ISNUMBER($AN315),$AN315=1,$X315=0),1,"")</f>
        <v/>
      </c>
      <c r="BN315" s="16" t="str">
        <f>IF(AND(ISNUMBER($AH315),$AH315=1,$R315=1),1,"")</f>
        <v/>
      </c>
      <c r="BO315" s="16" t="str">
        <f>IF(AND(ISNUMBER($AI315),$AI315=1,$S315=1),1,"")</f>
        <v/>
      </c>
      <c r="BP315" s="16" t="str">
        <f>IF(AND(ISNUMBER($AJ315),$AJ315=1,$T315=1),1,"")</f>
        <v/>
      </c>
      <c r="BQ315" s="16" t="str">
        <f>IF(AND(ISNUMBER($AK315),$AK315=1,$U315=1),1,"")</f>
        <v/>
      </c>
      <c r="BR315" s="16" t="str">
        <f>IF(AND(ISNUMBER($AL315),$AL315=1,$V315=1),1,"")</f>
        <v/>
      </c>
      <c r="BS315" s="16" t="str">
        <f>IF(AND(ISNUMBER($AM315),$AM315=1,$W315=1),1,"")</f>
        <v/>
      </c>
      <c r="BT315" s="16" t="str">
        <f>IF(AND(ISNUMBER($AN315),$AN315=1,$X315=1),1,"")</f>
        <v/>
      </c>
      <c r="BU315" s="35" t="str">
        <f t="shared" si="9"/>
        <v/>
      </c>
    </row>
    <row r="316" spans="1:73" customFormat="1" x14ac:dyDescent="0.2">
      <c r="A316" s="1">
        <v>315</v>
      </c>
      <c r="B316" s="1">
        <v>0</v>
      </c>
      <c r="C316" s="1">
        <v>0</v>
      </c>
      <c r="D316" s="1">
        <v>0</v>
      </c>
      <c r="E316" s="2"/>
      <c r="F316">
        <v>315</v>
      </c>
      <c r="G316" t="s">
        <v>93</v>
      </c>
      <c r="H316" t="s">
        <v>94</v>
      </c>
      <c r="I316">
        <v>55</v>
      </c>
      <c r="J316">
        <v>19</v>
      </c>
      <c r="K316" s="31">
        <v>12</v>
      </c>
      <c r="L316">
        <v>1</v>
      </c>
      <c r="M316">
        <v>9</v>
      </c>
      <c r="N316">
        <v>4</v>
      </c>
      <c r="O316" s="2"/>
      <c r="X316" s="25"/>
      <c r="Y316" t="str">
        <f t="shared" si="8"/>
        <v>https://github.com/Clarifai/clarifai-javascript/commit/20e757b891304fb0739204c0583b2ce1af61fb53</v>
      </c>
      <c r="Z316" t="s">
        <v>365</v>
      </c>
      <c r="AA316" s="2"/>
      <c r="AR316" s="30" t="s">
        <v>365</v>
      </c>
      <c r="AS316" t="str">
        <f>IF(AND(ISNUMBER($AH316),$AH316=0,$R316=0),1,"")</f>
        <v/>
      </c>
      <c r="AT316" t="str">
        <f>IF(AND(ISNUMBER($AI316),$AI316=0,$S316=0),1,"")</f>
        <v/>
      </c>
      <c r="AU316" t="str">
        <f>IF(AND(ISNUMBER($AJ316),$AJ316=0,$T316=0),1,"")</f>
        <v/>
      </c>
      <c r="AV316" t="str">
        <f>IF(AND(ISNUMBER($AK316),$AK316=0,$U316=0),1,"")</f>
        <v/>
      </c>
      <c r="AW316" t="str">
        <f>IF(AND(ISNUMBER($AL316),$AL316=0,$V316=0),1,"")</f>
        <v/>
      </c>
      <c r="AX316" t="str">
        <f>IF(AND(ISNUMBER($AM316),$AM316=0,$W316=0),1,"")</f>
        <v/>
      </c>
      <c r="AY316" t="str">
        <f>IF(AND(ISNUMBER($AN316),$AN316=0,$X316=0),1,"")</f>
        <v/>
      </c>
      <c r="AZ316" s="1" t="str">
        <f>IF(AND(ISNUMBER($AH316),$AH316=0,$R316=1),1,"")</f>
        <v/>
      </c>
      <c r="BA316" s="1" t="str">
        <f>IF(AND(ISNUMBER($AI316),$AI316=0,$S316=1),1,"")</f>
        <v/>
      </c>
      <c r="BB316" s="1" t="str">
        <f>IF(AND(ISNUMBER($AJ316),$AJ316=0,$T316=1),1,"")</f>
        <v/>
      </c>
      <c r="BC316" s="1" t="str">
        <f>IF(AND(ISNUMBER($AK316),$AK316=0,$U316=1),1,"")</f>
        <v/>
      </c>
      <c r="BD316" s="1" t="str">
        <f>IF(AND(ISNUMBER($AL316),$AL316=0,$V316=1),1,"")</f>
        <v/>
      </c>
      <c r="BE316" s="1" t="str">
        <f>IF(AND(ISNUMBER($AM316),$AM316=0,$W316=1),1,"")</f>
        <v/>
      </c>
      <c r="BF316" s="1" t="str">
        <f>IF(AND(ISNUMBER($AN316),$AN316=0,$X316=1),1,"")</f>
        <v/>
      </c>
      <c r="BG316" t="str">
        <f>IF(AND(ISNUMBER($AH316),$AH316=1,$R316=0),1,"")</f>
        <v/>
      </c>
      <c r="BH316" t="str">
        <f>IF(AND(ISNUMBER($AI316),$AI316=1,$S316=0),1,"")</f>
        <v/>
      </c>
      <c r="BI316" t="str">
        <f>IF(AND(ISNUMBER($AJ316),$AJ316=1,$T316=0),1,"")</f>
        <v/>
      </c>
      <c r="BJ316" t="str">
        <f>IF(AND(ISNUMBER($AK316),$AK316=1,$U316=0),1,"")</f>
        <v/>
      </c>
      <c r="BK316" t="str">
        <f>IF(AND(ISNUMBER($AL316),$AL316=1,$V316=0),1,"")</f>
        <v/>
      </c>
      <c r="BL316" t="str">
        <f>IF(AND(ISNUMBER($AM316),$AM316=1,$W316=0),1,"")</f>
        <v/>
      </c>
      <c r="BM316" t="str">
        <f>IF(AND(ISNUMBER($AN316),$AN316=1,$X316=0),1,"")</f>
        <v/>
      </c>
      <c r="BN316" s="16" t="str">
        <f>IF(AND(ISNUMBER($AH316),$AH316=1,$R316=1),1,"")</f>
        <v/>
      </c>
      <c r="BO316" s="16" t="str">
        <f>IF(AND(ISNUMBER($AI316),$AI316=1,$S316=1),1,"")</f>
        <v/>
      </c>
      <c r="BP316" s="16" t="str">
        <f>IF(AND(ISNUMBER($AJ316),$AJ316=1,$T316=1),1,"")</f>
        <v/>
      </c>
      <c r="BQ316" s="16" t="str">
        <f>IF(AND(ISNUMBER($AK316),$AK316=1,$U316=1),1,"")</f>
        <v/>
      </c>
      <c r="BR316" s="16" t="str">
        <f>IF(AND(ISNUMBER($AL316),$AL316=1,$V316=1),1,"")</f>
        <v/>
      </c>
      <c r="BS316" s="16" t="str">
        <f>IF(AND(ISNUMBER($AM316),$AM316=1,$W316=1),1,"")</f>
        <v/>
      </c>
      <c r="BT316" s="16" t="str">
        <f>IF(AND(ISNUMBER($AN316),$AN316=1,$X316=1),1,"")</f>
        <v/>
      </c>
      <c r="BU316" s="35" t="str">
        <f t="shared" si="9"/>
        <v/>
      </c>
    </row>
    <row r="317" spans="1:73" customFormat="1" x14ac:dyDescent="0.2">
      <c r="A317" s="1">
        <v>316</v>
      </c>
      <c r="B317" s="1">
        <v>1</v>
      </c>
      <c r="C317" s="1">
        <v>0</v>
      </c>
      <c r="D317" s="1">
        <v>0</v>
      </c>
      <c r="E317" s="2"/>
      <c r="F317">
        <v>316</v>
      </c>
      <c r="G317" t="s">
        <v>93</v>
      </c>
      <c r="H317" t="s">
        <v>94</v>
      </c>
      <c r="I317">
        <v>55</v>
      </c>
      <c r="J317">
        <v>19</v>
      </c>
      <c r="K317" s="31">
        <v>13</v>
      </c>
      <c r="L317">
        <v>1</v>
      </c>
      <c r="M317">
        <v>9</v>
      </c>
      <c r="N317">
        <v>4</v>
      </c>
      <c r="O317" s="2"/>
      <c r="R317">
        <v>0</v>
      </c>
      <c r="S317">
        <v>0</v>
      </c>
      <c r="T317">
        <v>1</v>
      </c>
      <c r="U317">
        <v>0</v>
      </c>
      <c r="V317">
        <v>0</v>
      </c>
      <c r="W317">
        <v>2</v>
      </c>
      <c r="X317" s="25">
        <v>0</v>
      </c>
      <c r="Y317" t="str">
        <f t="shared" si="8"/>
        <v>https://github.com/Clarifai/clarifai-javascript/commit/20e757b891304fb0739204c0583b2ce1af61fb53</v>
      </c>
      <c r="Z317" t="s">
        <v>365</v>
      </c>
      <c r="AA317" s="2"/>
      <c r="AR317" s="30" t="s">
        <v>365</v>
      </c>
      <c r="AS317" t="str">
        <f>IF(AND(ISNUMBER($AH317),$AH317=0,$R317=0),1,"")</f>
        <v/>
      </c>
      <c r="AT317" t="str">
        <f>IF(AND(ISNUMBER($AI317),$AI317=0,$S317=0),1,"")</f>
        <v/>
      </c>
      <c r="AU317" t="str">
        <f>IF(AND(ISNUMBER($AJ317),$AJ317=0,$T317=0),1,"")</f>
        <v/>
      </c>
      <c r="AV317" t="str">
        <f>IF(AND(ISNUMBER($AK317),$AK317=0,$U317=0),1,"")</f>
        <v/>
      </c>
      <c r="AW317" t="str">
        <f>IF(AND(ISNUMBER($AL317),$AL317=0,$V317=0),1,"")</f>
        <v/>
      </c>
      <c r="AX317" t="str">
        <f>IF(AND(ISNUMBER($AM317),$AM317=0,$W317=0),1,"")</f>
        <v/>
      </c>
      <c r="AY317" t="str">
        <f>IF(AND(ISNUMBER($AN317),$AN317=0,$X317=0),1,"")</f>
        <v/>
      </c>
      <c r="AZ317" s="1" t="str">
        <f>IF(AND(ISNUMBER($AH317),$AH317=0,$R317=1),1,"")</f>
        <v/>
      </c>
      <c r="BA317" s="1" t="str">
        <f>IF(AND(ISNUMBER($AI317),$AI317=0,$S317=1),1,"")</f>
        <v/>
      </c>
      <c r="BB317" s="1" t="str">
        <f>IF(AND(ISNUMBER($AJ317),$AJ317=0,$T317=1),1,"")</f>
        <v/>
      </c>
      <c r="BC317" s="1" t="str">
        <f>IF(AND(ISNUMBER($AK317),$AK317=0,$U317=1),1,"")</f>
        <v/>
      </c>
      <c r="BD317" s="1" t="str">
        <f>IF(AND(ISNUMBER($AL317),$AL317=0,$V317=1),1,"")</f>
        <v/>
      </c>
      <c r="BE317" s="1" t="str">
        <f>IF(AND(ISNUMBER($AM317),$AM317=0,$W317=1),1,"")</f>
        <v/>
      </c>
      <c r="BF317" s="1" t="str">
        <f>IF(AND(ISNUMBER($AN317),$AN317=0,$X317=1),1,"")</f>
        <v/>
      </c>
      <c r="BG317" t="str">
        <f>IF(AND(ISNUMBER($AH317),$AH317=1,$R317=0),1,"")</f>
        <v/>
      </c>
      <c r="BH317" t="str">
        <f>IF(AND(ISNUMBER($AI317),$AI317=1,$S317=0),1,"")</f>
        <v/>
      </c>
      <c r="BI317" t="str">
        <f>IF(AND(ISNUMBER($AJ317),$AJ317=1,$T317=0),1,"")</f>
        <v/>
      </c>
      <c r="BJ317" t="str">
        <f>IF(AND(ISNUMBER($AK317),$AK317=1,$U317=0),1,"")</f>
        <v/>
      </c>
      <c r="BK317" t="str">
        <f>IF(AND(ISNUMBER($AL317),$AL317=1,$V317=0),1,"")</f>
        <v/>
      </c>
      <c r="BL317" t="str">
        <f>IF(AND(ISNUMBER($AM317),$AM317=1,$W317=0),1,"")</f>
        <v/>
      </c>
      <c r="BM317" t="str">
        <f>IF(AND(ISNUMBER($AN317),$AN317=1,$X317=0),1,"")</f>
        <v/>
      </c>
      <c r="BN317" s="16" t="str">
        <f>IF(AND(ISNUMBER($AH317),$AH317=1,$R317=1),1,"")</f>
        <v/>
      </c>
      <c r="BO317" s="16" t="str">
        <f>IF(AND(ISNUMBER($AI317),$AI317=1,$S317=1),1,"")</f>
        <v/>
      </c>
      <c r="BP317" s="16" t="str">
        <f>IF(AND(ISNUMBER($AJ317),$AJ317=1,$T317=1),1,"")</f>
        <v/>
      </c>
      <c r="BQ317" s="16" t="str">
        <f>IF(AND(ISNUMBER($AK317),$AK317=1,$U317=1),1,"")</f>
        <v/>
      </c>
      <c r="BR317" s="16" t="str">
        <f>IF(AND(ISNUMBER($AL317),$AL317=1,$V317=1),1,"")</f>
        <v/>
      </c>
      <c r="BS317" s="16" t="str">
        <f>IF(AND(ISNUMBER($AM317),$AM317=1,$W317=1),1,"")</f>
        <v/>
      </c>
      <c r="BT317" s="16" t="str">
        <f>IF(AND(ISNUMBER($AN317),$AN317=1,$X317=1),1,"")</f>
        <v/>
      </c>
      <c r="BU317" s="35" t="str">
        <f t="shared" si="9"/>
        <v/>
      </c>
    </row>
    <row r="318" spans="1:73" customFormat="1" x14ac:dyDescent="0.2">
      <c r="A318" s="1">
        <v>317</v>
      </c>
      <c r="B318" s="1">
        <v>0</v>
      </c>
      <c r="C318" s="1">
        <v>0</v>
      </c>
      <c r="D318" s="1">
        <v>0</v>
      </c>
      <c r="E318" s="2"/>
      <c r="F318">
        <v>317</v>
      </c>
      <c r="G318" t="s">
        <v>93</v>
      </c>
      <c r="H318" t="s">
        <v>94</v>
      </c>
      <c r="I318">
        <v>55</v>
      </c>
      <c r="J318">
        <v>19</v>
      </c>
      <c r="K318" s="31">
        <v>14</v>
      </c>
      <c r="L318">
        <v>1</v>
      </c>
      <c r="M318">
        <v>9</v>
      </c>
      <c r="N318">
        <v>4</v>
      </c>
      <c r="O318" s="2"/>
      <c r="X318" s="25"/>
      <c r="Y318" t="str">
        <f t="shared" si="8"/>
        <v>https://github.com/Clarifai/clarifai-javascript/commit/20e757b891304fb0739204c0583b2ce1af61fb53</v>
      </c>
      <c r="Z318" t="s">
        <v>365</v>
      </c>
      <c r="AA318" s="2"/>
      <c r="AR318" s="30" t="s">
        <v>365</v>
      </c>
      <c r="AS318" t="str">
        <f>IF(AND(ISNUMBER($AH318),$AH318=0,$R318=0),1,"")</f>
        <v/>
      </c>
      <c r="AT318" t="str">
        <f>IF(AND(ISNUMBER($AI318),$AI318=0,$S318=0),1,"")</f>
        <v/>
      </c>
      <c r="AU318" t="str">
        <f>IF(AND(ISNUMBER($AJ318),$AJ318=0,$T318=0),1,"")</f>
        <v/>
      </c>
      <c r="AV318" t="str">
        <f>IF(AND(ISNUMBER($AK318),$AK318=0,$U318=0),1,"")</f>
        <v/>
      </c>
      <c r="AW318" t="str">
        <f>IF(AND(ISNUMBER($AL318),$AL318=0,$V318=0),1,"")</f>
        <v/>
      </c>
      <c r="AX318" t="str">
        <f>IF(AND(ISNUMBER($AM318),$AM318=0,$W318=0),1,"")</f>
        <v/>
      </c>
      <c r="AY318" t="str">
        <f>IF(AND(ISNUMBER($AN318),$AN318=0,$X318=0),1,"")</f>
        <v/>
      </c>
      <c r="AZ318" s="1" t="str">
        <f>IF(AND(ISNUMBER($AH318),$AH318=0,$R318=1),1,"")</f>
        <v/>
      </c>
      <c r="BA318" s="1" t="str">
        <f>IF(AND(ISNUMBER($AI318),$AI318=0,$S318=1),1,"")</f>
        <v/>
      </c>
      <c r="BB318" s="1" t="str">
        <f>IF(AND(ISNUMBER($AJ318),$AJ318=0,$T318=1),1,"")</f>
        <v/>
      </c>
      <c r="BC318" s="1" t="str">
        <f>IF(AND(ISNUMBER($AK318),$AK318=0,$U318=1),1,"")</f>
        <v/>
      </c>
      <c r="BD318" s="1" t="str">
        <f>IF(AND(ISNUMBER($AL318),$AL318=0,$V318=1),1,"")</f>
        <v/>
      </c>
      <c r="BE318" s="1" t="str">
        <f>IF(AND(ISNUMBER($AM318),$AM318=0,$W318=1),1,"")</f>
        <v/>
      </c>
      <c r="BF318" s="1" t="str">
        <f>IF(AND(ISNUMBER($AN318),$AN318=0,$X318=1),1,"")</f>
        <v/>
      </c>
      <c r="BG318" t="str">
        <f>IF(AND(ISNUMBER($AH318),$AH318=1,$R318=0),1,"")</f>
        <v/>
      </c>
      <c r="BH318" t="str">
        <f>IF(AND(ISNUMBER($AI318),$AI318=1,$S318=0),1,"")</f>
        <v/>
      </c>
      <c r="BI318" t="str">
        <f>IF(AND(ISNUMBER($AJ318),$AJ318=1,$T318=0),1,"")</f>
        <v/>
      </c>
      <c r="BJ318" t="str">
        <f>IF(AND(ISNUMBER($AK318),$AK318=1,$U318=0),1,"")</f>
        <v/>
      </c>
      <c r="BK318" t="str">
        <f>IF(AND(ISNUMBER($AL318),$AL318=1,$V318=0),1,"")</f>
        <v/>
      </c>
      <c r="BL318" t="str">
        <f>IF(AND(ISNUMBER($AM318),$AM318=1,$W318=0),1,"")</f>
        <v/>
      </c>
      <c r="BM318" t="str">
        <f>IF(AND(ISNUMBER($AN318),$AN318=1,$X318=0),1,"")</f>
        <v/>
      </c>
      <c r="BN318" s="16" t="str">
        <f>IF(AND(ISNUMBER($AH318),$AH318=1,$R318=1),1,"")</f>
        <v/>
      </c>
      <c r="BO318" s="16" t="str">
        <f>IF(AND(ISNUMBER($AI318),$AI318=1,$S318=1),1,"")</f>
        <v/>
      </c>
      <c r="BP318" s="16" t="str">
        <f>IF(AND(ISNUMBER($AJ318),$AJ318=1,$T318=1),1,"")</f>
        <v/>
      </c>
      <c r="BQ318" s="16" t="str">
        <f>IF(AND(ISNUMBER($AK318),$AK318=1,$U318=1),1,"")</f>
        <v/>
      </c>
      <c r="BR318" s="16" t="str">
        <f>IF(AND(ISNUMBER($AL318),$AL318=1,$V318=1),1,"")</f>
        <v/>
      </c>
      <c r="BS318" s="16" t="str">
        <f>IF(AND(ISNUMBER($AM318),$AM318=1,$W318=1),1,"")</f>
        <v/>
      </c>
      <c r="BT318" s="16" t="str">
        <f>IF(AND(ISNUMBER($AN318),$AN318=1,$X318=1),1,"")</f>
        <v/>
      </c>
      <c r="BU318" s="35" t="str">
        <f t="shared" si="9"/>
        <v/>
      </c>
    </row>
    <row r="319" spans="1:73" customFormat="1" x14ac:dyDescent="0.2">
      <c r="A319" s="1">
        <v>318</v>
      </c>
      <c r="B319" s="1">
        <v>1</v>
      </c>
      <c r="C319" s="1">
        <v>0</v>
      </c>
      <c r="D319" s="1">
        <v>0</v>
      </c>
      <c r="E319" s="2"/>
      <c r="F319">
        <v>318</v>
      </c>
      <c r="G319" t="s">
        <v>93</v>
      </c>
      <c r="H319" t="s">
        <v>94</v>
      </c>
      <c r="I319">
        <v>55</v>
      </c>
      <c r="J319">
        <v>19</v>
      </c>
      <c r="K319" s="31">
        <v>15</v>
      </c>
      <c r="L319">
        <v>1</v>
      </c>
      <c r="M319">
        <v>9</v>
      </c>
      <c r="N319">
        <v>4</v>
      </c>
      <c r="O319" s="2"/>
      <c r="R319">
        <v>0</v>
      </c>
      <c r="S319">
        <v>0</v>
      </c>
      <c r="T319">
        <v>1</v>
      </c>
      <c r="U319">
        <v>0</v>
      </c>
      <c r="V319">
        <v>0</v>
      </c>
      <c r="W319">
        <v>2</v>
      </c>
      <c r="X319" s="25">
        <v>0</v>
      </c>
      <c r="Y319" t="str">
        <f t="shared" si="8"/>
        <v>https://github.com/Clarifai/clarifai-javascript/commit/20e757b891304fb0739204c0583b2ce1af61fb53</v>
      </c>
      <c r="Z319" t="s">
        <v>365</v>
      </c>
      <c r="AA319" s="2"/>
      <c r="AR319" s="30" t="s">
        <v>365</v>
      </c>
      <c r="AS319" t="str">
        <f>IF(AND(ISNUMBER($AH319),$AH319=0,$R319=0),1,"")</f>
        <v/>
      </c>
      <c r="AT319" t="str">
        <f>IF(AND(ISNUMBER($AI319),$AI319=0,$S319=0),1,"")</f>
        <v/>
      </c>
      <c r="AU319" t="str">
        <f>IF(AND(ISNUMBER($AJ319),$AJ319=0,$T319=0),1,"")</f>
        <v/>
      </c>
      <c r="AV319" t="str">
        <f>IF(AND(ISNUMBER($AK319),$AK319=0,$U319=0),1,"")</f>
        <v/>
      </c>
      <c r="AW319" t="str">
        <f>IF(AND(ISNUMBER($AL319),$AL319=0,$V319=0),1,"")</f>
        <v/>
      </c>
      <c r="AX319" t="str">
        <f>IF(AND(ISNUMBER($AM319),$AM319=0,$W319=0),1,"")</f>
        <v/>
      </c>
      <c r="AY319" t="str">
        <f>IF(AND(ISNUMBER($AN319),$AN319=0,$X319=0),1,"")</f>
        <v/>
      </c>
      <c r="AZ319" s="1" t="str">
        <f>IF(AND(ISNUMBER($AH319),$AH319=0,$R319=1),1,"")</f>
        <v/>
      </c>
      <c r="BA319" s="1" t="str">
        <f>IF(AND(ISNUMBER($AI319),$AI319=0,$S319=1),1,"")</f>
        <v/>
      </c>
      <c r="BB319" s="1" t="str">
        <f>IF(AND(ISNUMBER($AJ319),$AJ319=0,$T319=1),1,"")</f>
        <v/>
      </c>
      <c r="BC319" s="1" t="str">
        <f>IF(AND(ISNUMBER($AK319),$AK319=0,$U319=1),1,"")</f>
        <v/>
      </c>
      <c r="BD319" s="1" t="str">
        <f>IF(AND(ISNUMBER($AL319),$AL319=0,$V319=1),1,"")</f>
        <v/>
      </c>
      <c r="BE319" s="1" t="str">
        <f>IF(AND(ISNUMBER($AM319),$AM319=0,$W319=1),1,"")</f>
        <v/>
      </c>
      <c r="BF319" s="1" t="str">
        <f>IF(AND(ISNUMBER($AN319),$AN319=0,$X319=1),1,"")</f>
        <v/>
      </c>
      <c r="BG319" t="str">
        <f>IF(AND(ISNUMBER($AH319),$AH319=1,$R319=0),1,"")</f>
        <v/>
      </c>
      <c r="BH319" t="str">
        <f>IF(AND(ISNUMBER($AI319),$AI319=1,$S319=0),1,"")</f>
        <v/>
      </c>
      <c r="BI319" t="str">
        <f>IF(AND(ISNUMBER($AJ319),$AJ319=1,$T319=0),1,"")</f>
        <v/>
      </c>
      <c r="BJ319" t="str">
        <f>IF(AND(ISNUMBER($AK319),$AK319=1,$U319=0),1,"")</f>
        <v/>
      </c>
      <c r="BK319" t="str">
        <f>IF(AND(ISNUMBER($AL319),$AL319=1,$V319=0),1,"")</f>
        <v/>
      </c>
      <c r="BL319" t="str">
        <f>IF(AND(ISNUMBER($AM319),$AM319=1,$W319=0),1,"")</f>
        <v/>
      </c>
      <c r="BM319" t="str">
        <f>IF(AND(ISNUMBER($AN319),$AN319=1,$X319=0),1,"")</f>
        <v/>
      </c>
      <c r="BN319" s="16" t="str">
        <f>IF(AND(ISNUMBER($AH319),$AH319=1,$R319=1),1,"")</f>
        <v/>
      </c>
      <c r="BO319" s="16" t="str">
        <f>IF(AND(ISNUMBER($AI319),$AI319=1,$S319=1),1,"")</f>
        <v/>
      </c>
      <c r="BP319" s="16" t="str">
        <f>IF(AND(ISNUMBER($AJ319),$AJ319=1,$T319=1),1,"")</f>
        <v/>
      </c>
      <c r="BQ319" s="16" t="str">
        <f>IF(AND(ISNUMBER($AK319),$AK319=1,$U319=1),1,"")</f>
        <v/>
      </c>
      <c r="BR319" s="16" t="str">
        <f>IF(AND(ISNUMBER($AL319),$AL319=1,$V319=1),1,"")</f>
        <v/>
      </c>
      <c r="BS319" s="16" t="str">
        <f>IF(AND(ISNUMBER($AM319),$AM319=1,$W319=1),1,"")</f>
        <v/>
      </c>
      <c r="BT319" s="16" t="str">
        <f>IF(AND(ISNUMBER($AN319),$AN319=1,$X319=1),1,"")</f>
        <v/>
      </c>
      <c r="BU319" s="35" t="str">
        <f t="shared" si="9"/>
        <v/>
      </c>
    </row>
    <row r="320" spans="1:73" customFormat="1" x14ac:dyDescent="0.2">
      <c r="A320" s="1">
        <v>319</v>
      </c>
      <c r="B320" s="1">
        <v>0</v>
      </c>
      <c r="C320" s="1">
        <v>0</v>
      </c>
      <c r="D320" s="1">
        <v>0</v>
      </c>
      <c r="E320" s="2"/>
      <c r="F320">
        <v>319</v>
      </c>
      <c r="G320" t="s">
        <v>93</v>
      </c>
      <c r="H320" t="s">
        <v>94</v>
      </c>
      <c r="I320">
        <v>55</v>
      </c>
      <c r="J320">
        <v>19</v>
      </c>
      <c r="K320" s="31">
        <v>16</v>
      </c>
      <c r="L320">
        <v>1</v>
      </c>
      <c r="M320">
        <v>9</v>
      </c>
      <c r="N320">
        <v>4</v>
      </c>
      <c r="O320" s="2"/>
      <c r="X320" s="25"/>
      <c r="Y320" t="str">
        <f t="shared" si="8"/>
        <v>https://github.com/Clarifai/clarifai-javascript/commit/20e757b891304fb0739204c0583b2ce1af61fb53</v>
      </c>
      <c r="Z320" t="s">
        <v>365</v>
      </c>
      <c r="AA320" s="2"/>
      <c r="AR320" s="30" t="s">
        <v>365</v>
      </c>
      <c r="AS320" t="str">
        <f>IF(AND(ISNUMBER($AH320),$AH320=0,$R320=0),1,"")</f>
        <v/>
      </c>
      <c r="AT320" t="str">
        <f>IF(AND(ISNUMBER($AI320),$AI320=0,$S320=0),1,"")</f>
        <v/>
      </c>
      <c r="AU320" t="str">
        <f>IF(AND(ISNUMBER($AJ320),$AJ320=0,$T320=0),1,"")</f>
        <v/>
      </c>
      <c r="AV320" t="str">
        <f>IF(AND(ISNUMBER($AK320),$AK320=0,$U320=0),1,"")</f>
        <v/>
      </c>
      <c r="AW320" t="str">
        <f>IF(AND(ISNUMBER($AL320),$AL320=0,$V320=0),1,"")</f>
        <v/>
      </c>
      <c r="AX320" t="str">
        <f>IF(AND(ISNUMBER($AM320),$AM320=0,$W320=0),1,"")</f>
        <v/>
      </c>
      <c r="AY320" t="str">
        <f>IF(AND(ISNUMBER($AN320),$AN320=0,$X320=0),1,"")</f>
        <v/>
      </c>
      <c r="AZ320" s="1" t="str">
        <f>IF(AND(ISNUMBER($AH320),$AH320=0,$R320=1),1,"")</f>
        <v/>
      </c>
      <c r="BA320" s="1" t="str">
        <f>IF(AND(ISNUMBER($AI320),$AI320=0,$S320=1),1,"")</f>
        <v/>
      </c>
      <c r="BB320" s="1" t="str">
        <f>IF(AND(ISNUMBER($AJ320),$AJ320=0,$T320=1),1,"")</f>
        <v/>
      </c>
      <c r="BC320" s="1" t="str">
        <f>IF(AND(ISNUMBER($AK320),$AK320=0,$U320=1),1,"")</f>
        <v/>
      </c>
      <c r="BD320" s="1" t="str">
        <f>IF(AND(ISNUMBER($AL320),$AL320=0,$V320=1),1,"")</f>
        <v/>
      </c>
      <c r="BE320" s="1" t="str">
        <f>IF(AND(ISNUMBER($AM320),$AM320=0,$W320=1),1,"")</f>
        <v/>
      </c>
      <c r="BF320" s="1" t="str">
        <f>IF(AND(ISNUMBER($AN320),$AN320=0,$X320=1),1,"")</f>
        <v/>
      </c>
      <c r="BG320" t="str">
        <f>IF(AND(ISNUMBER($AH320),$AH320=1,$R320=0),1,"")</f>
        <v/>
      </c>
      <c r="BH320" t="str">
        <f>IF(AND(ISNUMBER($AI320),$AI320=1,$S320=0),1,"")</f>
        <v/>
      </c>
      <c r="BI320" t="str">
        <f>IF(AND(ISNUMBER($AJ320),$AJ320=1,$T320=0),1,"")</f>
        <v/>
      </c>
      <c r="BJ320" t="str">
        <f>IF(AND(ISNUMBER($AK320),$AK320=1,$U320=0),1,"")</f>
        <v/>
      </c>
      <c r="BK320" t="str">
        <f>IF(AND(ISNUMBER($AL320),$AL320=1,$V320=0),1,"")</f>
        <v/>
      </c>
      <c r="BL320" t="str">
        <f>IF(AND(ISNUMBER($AM320),$AM320=1,$W320=0),1,"")</f>
        <v/>
      </c>
      <c r="BM320" t="str">
        <f>IF(AND(ISNUMBER($AN320),$AN320=1,$X320=0),1,"")</f>
        <v/>
      </c>
      <c r="BN320" s="16" t="str">
        <f>IF(AND(ISNUMBER($AH320),$AH320=1,$R320=1),1,"")</f>
        <v/>
      </c>
      <c r="BO320" s="16" t="str">
        <f>IF(AND(ISNUMBER($AI320),$AI320=1,$S320=1),1,"")</f>
        <v/>
      </c>
      <c r="BP320" s="16" t="str">
        <f>IF(AND(ISNUMBER($AJ320),$AJ320=1,$T320=1),1,"")</f>
        <v/>
      </c>
      <c r="BQ320" s="16" t="str">
        <f>IF(AND(ISNUMBER($AK320),$AK320=1,$U320=1),1,"")</f>
        <v/>
      </c>
      <c r="BR320" s="16" t="str">
        <f>IF(AND(ISNUMBER($AL320),$AL320=1,$V320=1),1,"")</f>
        <v/>
      </c>
      <c r="BS320" s="16" t="str">
        <f>IF(AND(ISNUMBER($AM320),$AM320=1,$W320=1),1,"")</f>
        <v/>
      </c>
      <c r="BT320" s="16" t="str">
        <f>IF(AND(ISNUMBER($AN320),$AN320=1,$X320=1),1,"")</f>
        <v/>
      </c>
      <c r="BU320" s="35" t="str">
        <f t="shared" si="9"/>
        <v/>
      </c>
    </row>
    <row r="321" spans="1:73" customFormat="1" x14ac:dyDescent="0.2">
      <c r="A321" s="1">
        <v>320</v>
      </c>
      <c r="B321" s="1">
        <v>0</v>
      </c>
      <c r="C321" s="1">
        <v>0</v>
      </c>
      <c r="D321" s="1">
        <v>0</v>
      </c>
      <c r="E321" s="2"/>
      <c r="F321">
        <v>320</v>
      </c>
      <c r="G321" t="s">
        <v>93</v>
      </c>
      <c r="H321" t="s">
        <v>94</v>
      </c>
      <c r="I321">
        <v>55</v>
      </c>
      <c r="J321">
        <v>19</v>
      </c>
      <c r="K321" s="31">
        <v>17</v>
      </c>
      <c r="L321">
        <v>1</v>
      </c>
      <c r="M321">
        <v>9</v>
      </c>
      <c r="N321">
        <v>4</v>
      </c>
      <c r="O321" s="2"/>
      <c r="X321" s="25"/>
      <c r="Y321" t="str">
        <f t="shared" si="8"/>
        <v>https://github.com/Clarifai/clarifai-javascript/commit/20e757b891304fb0739204c0583b2ce1af61fb53</v>
      </c>
      <c r="Z321" t="s">
        <v>365</v>
      </c>
      <c r="AA321" s="2"/>
      <c r="AR321" s="30" t="s">
        <v>365</v>
      </c>
      <c r="AS321" t="str">
        <f>IF(AND(ISNUMBER($AH321),$AH321=0,$R321=0),1,"")</f>
        <v/>
      </c>
      <c r="AT321" t="str">
        <f>IF(AND(ISNUMBER($AI321),$AI321=0,$S321=0),1,"")</f>
        <v/>
      </c>
      <c r="AU321" t="str">
        <f>IF(AND(ISNUMBER($AJ321),$AJ321=0,$T321=0),1,"")</f>
        <v/>
      </c>
      <c r="AV321" t="str">
        <f>IF(AND(ISNUMBER($AK321),$AK321=0,$U321=0),1,"")</f>
        <v/>
      </c>
      <c r="AW321" t="str">
        <f>IF(AND(ISNUMBER($AL321),$AL321=0,$V321=0),1,"")</f>
        <v/>
      </c>
      <c r="AX321" t="str">
        <f>IF(AND(ISNUMBER($AM321),$AM321=0,$W321=0),1,"")</f>
        <v/>
      </c>
      <c r="AY321" t="str">
        <f>IF(AND(ISNUMBER($AN321),$AN321=0,$X321=0),1,"")</f>
        <v/>
      </c>
      <c r="AZ321" s="1" t="str">
        <f>IF(AND(ISNUMBER($AH321),$AH321=0,$R321=1),1,"")</f>
        <v/>
      </c>
      <c r="BA321" s="1" t="str">
        <f>IF(AND(ISNUMBER($AI321),$AI321=0,$S321=1),1,"")</f>
        <v/>
      </c>
      <c r="BB321" s="1" t="str">
        <f>IF(AND(ISNUMBER($AJ321),$AJ321=0,$T321=1),1,"")</f>
        <v/>
      </c>
      <c r="BC321" s="1" t="str">
        <f>IF(AND(ISNUMBER($AK321),$AK321=0,$U321=1),1,"")</f>
        <v/>
      </c>
      <c r="BD321" s="1" t="str">
        <f>IF(AND(ISNUMBER($AL321),$AL321=0,$V321=1),1,"")</f>
        <v/>
      </c>
      <c r="BE321" s="1" t="str">
        <f>IF(AND(ISNUMBER($AM321),$AM321=0,$W321=1),1,"")</f>
        <v/>
      </c>
      <c r="BF321" s="1" t="str">
        <f>IF(AND(ISNUMBER($AN321),$AN321=0,$X321=1),1,"")</f>
        <v/>
      </c>
      <c r="BG321" t="str">
        <f>IF(AND(ISNUMBER($AH321),$AH321=1,$R321=0),1,"")</f>
        <v/>
      </c>
      <c r="BH321" t="str">
        <f>IF(AND(ISNUMBER($AI321),$AI321=1,$S321=0),1,"")</f>
        <v/>
      </c>
      <c r="BI321" t="str">
        <f>IF(AND(ISNUMBER($AJ321),$AJ321=1,$T321=0),1,"")</f>
        <v/>
      </c>
      <c r="BJ321" t="str">
        <f>IF(AND(ISNUMBER($AK321),$AK321=1,$U321=0),1,"")</f>
        <v/>
      </c>
      <c r="BK321" t="str">
        <f>IF(AND(ISNUMBER($AL321),$AL321=1,$V321=0),1,"")</f>
        <v/>
      </c>
      <c r="BL321" t="str">
        <f>IF(AND(ISNUMBER($AM321),$AM321=1,$W321=0),1,"")</f>
        <v/>
      </c>
      <c r="BM321" t="str">
        <f>IF(AND(ISNUMBER($AN321),$AN321=1,$X321=0),1,"")</f>
        <v/>
      </c>
      <c r="BN321" s="16" t="str">
        <f>IF(AND(ISNUMBER($AH321),$AH321=1,$R321=1),1,"")</f>
        <v/>
      </c>
      <c r="BO321" s="16" t="str">
        <f>IF(AND(ISNUMBER($AI321),$AI321=1,$S321=1),1,"")</f>
        <v/>
      </c>
      <c r="BP321" s="16" t="str">
        <f>IF(AND(ISNUMBER($AJ321),$AJ321=1,$T321=1),1,"")</f>
        <v/>
      </c>
      <c r="BQ321" s="16" t="str">
        <f>IF(AND(ISNUMBER($AK321),$AK321=1,$U321=1),1,"")</f>
        <v/>
      </c>
      <c r="BR321" s="16" t="str">
        <f>IF(AND(ISNUMBER($AL321),$AL321=1,$V321=1),1,"")</f>
        <v/>
      </c>
      <c r="BS321" s="16" t="str">
        <f>IF(AND(ISNUMBER($AM321),$AM321=1,$W321=1),1,"")</f>
        <v/>
      </c>
      <c r="BT321" s="16" t="str">
        <f>IF(AND(ISNUMBER($AN321),$AN321=1,$X321=1),1,"")</f>
        <v/>
      </c>
      <c r="BU321" s="35" t="str">
        <f t="shared" si="9"/>
        <v/>
      </c>
    </row>
    <row r="322" spans="1:73" customFormat="1" x14ac:dyDescent="0.2">
      <c r="A322" s="1">
        <v>321</v>
      </c>
      <c r="B322" s="1">
        <v>0</v>
      </c>
      <c r="C322" s="1">
        <v>0</v>
      </c>
      <c r="D322" s="1">
        <v>0</v>
      </c>
      <c r="E322" s="2"/>
      <c r="F322">
        <v>321</v>
      </c>
      <c r="G322" t="s">
        <v>93</v>
      </c>
      <c r="H322" t="s">
        <v>94</v>
      </c>
      <c r="I322">
        <v>55</v>
      </c>
      <c r="J322">
        <v>19</v>
      </c>
      <c r="K322" s="31">
        <v>18</v>
      </c>
      <c r="L322">
        <v>1</v>
      </c>
      <c r="M322">
        <v>9</v>
      </c>
      <c r="N322">
        <v>4</v>
      </c>
      <c r="O322" s="2"/>
      <c r="X322" s="25"/>
      <c r="Y322" t="str">
        <f t="shared" si="8"/>
        <v>https://github.com/Clarifai/clarifai-javascript/commit/20e757b891304fb0739204c0583b2ce1af61fb53</v>
      </c>
      <c r="Z322" t="s">
        <v>365</v>
      </c>
      <c r="AA322" s="2"/>
      <c r="AR322" s="30" t="s">
        <v>365</v>
      </c>
      <c r="AS322" t="str">
        <f>IF(AND(ISNUMBER($AH322),$AH322=0,$R322=0),1,"")</f>
        <v/>
      </c>
      <c r="AT322" t="str">
        <f>IF(AND(ISNUMBER($AI322),$AI322=0,$S322=0),1,"")</f>
        <v/>
      </c>
      <c r="AU322" t="str">
        <f>IF(AND(ISNUMBER($AJ322),$AJ322=0,$T322=0),1,"")</f>
        <v/>
      </c>
      <c r="AV322" t="str">
        <f>IF(AND(ISNUMBER($AK322),$AK322=0,$U322=0),1,"")</f>
        <v/>
      </c>
      <c r="AW322" t="str">
        <f>IF(AND(ISNUMBER($AL322),$AL322=0,$V322=0),1,"")</f>
        <v/>
      </c>
      <c r="AX322" t="str">
        <f>IF(AND(ISNUMBER($AM322),$AM322=0,$W322=0),1,"")</f>
        <v/>
      </c>
      <c r="AY322" t="str">
        <f>IF(AND(ISNUMBER($AN322),$AN322=0,$X322=0),1,"")</f>
        <v/>
      </c>
      <c r="AZ322" s="1" t="str">
        <f>IF(AND(ISNUMBER($AH322),$AH322=0,$R322=1),1,"")</f>
        <v/>
      </c>
      <c r="BA322" s="1" t="str">
        <f>IF(AND(ISNUMBER($AI322),$AI322=0,$S322=1),1,"")</f>
        <v/>
      </c>
      <c r="BB322" s="1" t="str">
        <f>IF(AND(ISNUMBER($AJ322),$AJ322=0,$T322=1),1,"")</f>
        <v/>
      </c>
      <c r="BC322" s="1" t="str">
        <f>IF(AND(ISNUMBER($AK322),$AK322=0,$U322=1),1,"")</f>
        <v/>
      </c>
      <c r="BD322" s="1" t="str">
        <f>IF(AND(ISNUMBER($AL322),$AL322=0,$V322=1),1,"")</f>
        <v/>
      </c>
      <c r="BE322" s="1" t="str">
        <f>IF(AND(ISNUMBER($AM322),$AM322=0,$W322=1),1,"")</f>
        <v/>
      </c>
      <c r="BF322" s="1" t="str">
        <f>IF(AND(ISNUMBER($AN322),$AN322=0,$X322=1),1,"")</f>
        <v/>
      </c>
      <c r="BG322" t="str">
        <f>IF(AND(ISNUMBER($AH322),$AH322=1,$R322=0),1,"")</f>
        <v/>
      </c>
      <c r="BH322" t="str">
        <f>IF(AND(ISNUMBER($AI322),$AI322=1,$S322=0),1,"")</f>
        <v/>
      </c>
      <c r="BI322" t="str">
        <f>IF(AND(ISNUMBER($AJ322),$AJ322=1,$T322=0),1,"")</f>
        <v/>
      </c>
      <c r="BJ322" t="str">
        <f>IF(AND(ISNUMBER($AK322),$AK322=1,$U322=0),1,"")</f>
        <v/>
      </c>
      <c r="BK322" t="str">
        <f>IF(AND(ISNUMBER($AL322),$AL322=1,$V322=0),1,"")</f>
        <v/>
      </c>
      <c r="BL322" t="str">
        <f>IF(AND(ISNUMBER($AM322),$AM322=1,$W322=0),1,"")</f>
        <v/>
      </c>
      <c r="BM322" t="str">
        <f>IF(AND(ISNUMBER($AN322),$AN322=1,$X322=0),1,"")</f>
        <v/>
      </c>
      <c r="BN322" s="16" t="str">
        <f>IF(AND(ISNUMBER($AH322),$AH322=1,$R322=1),1,"")</f>
        <v/>
      </c>
      <c r="BO322" s="16" t="str">
        <f>IF(AND(ISNUMBER($AI322),$AI322=1,$S322=1),1,"")</f>
        <v/>
      </c>
      <c r="BP322" s="16" t="str">
        <f>IF(AND(ISNUMBER($AJ322),$AJ322=1,$T322=1),1,"")</f>
        <v/>
      </c>
      <c r="BQ322" s="16" t="str">
        <f>IF(AND(ISNUMBER($AK322),$AK322=1,$U322=1),1,"")</f>
        <v/>
      </c>
      <c r="BR322" s="16" t="str">
        <f>IF(AND(ISNUMBER($AL322),$AL322=1,$V322=1),1,"")</f>
        <v/>
      </c>
      <c r="BS322" s="16" t="str">
        <f>IF(AND(ISNUMBER($AM322),$AM322=1,$W322=1),1,"")</f>
        <v/>
      </c>
      <c r="BT322" s="16" t="str">
        <f>IF(AND(ISNUMBER($AN322),$AN322=1,$X322=1),1,"")</f>
        <v/>
      </c>
      <c r="BU322" s="35" t="str">
        <f t="shared" si="9"/>
        <v/>
      </c>
    </row>
    <row r="323" spans="1:73" customFormat="1" x14ac:dyDescent="0.2">
      <c r="A323" s="1">
        <v>322</v>
      </c>
      <c r="B323" s="1">
        <v>0</v>
      </c>
      <c r="C323" s="1">
        <v>0</v>
      </c>
      <c r="D323" s="1">
        <v>0</v>
      </c>
      <c r="E323" s="2"/>
      <c r="F323">
        <v>322</v>
      </c>
      <c r="G323" t="s">
        <v>95</v>
      </c>
      <c r="H323" t="s">
        <v>96</v>
      </c>
      <c r="I323">
        <v>59</v>
      </c>
      <c r="J323">
        <v>1</v>
      </c>
      <c r="K323" s="31">
        <v>0</v>
      </c>
      <c r="L323">
        <v>1</v>
      </c>
      <c r="M323">
        <v>9</v>
      </c>
      <c r="N323">
        <v>4</v>
      </c>
      <c r="O323" s="2"/>
      <c r="X323" s="25"/>
      <c r="Y323" t="str">
        <f t="shared" ref="Y323:Y386" si="10">H323</f>
        <v>https://github.com/ConsenSys/Tokens/commit/aeea5f64718c6c8113f0f4e1e2c9abe329f03860</v>
      </c>
      <c r="Z323" t="s">
        <v>365</v>
      </c>
      <c r="AA323" s="2"/>
      <c r="AR323" s="30" t="s">
        <v>365</v>
      </c>
      <c r="AS323" t="str">
        <f>IF(AND(ISNUMBER($AH323),$AH323=0,$R323=0),1,"")</f>
        <v/>
      </c>
      <c r="AT323" t="str">
        <f>IF(AND(ISNUMBER($AI323),$AI323=0,$S323=0),1,"")</f>
        <v/>
      </c>
      <c r="AU323" t="str">
        <f>IF(AND(ISNUMBER($AJ323),$AJ323=0,$T323=0),1,"")</f>
        <v/>
      </c>
      <c r="AV323" t="str">
        <f>IF(AND(ISNUMBER($AK323),$AK323=0,$U323=0),1,"")</f>
        <v/>
      </c>
      <c r="AW323" t="str">
        <f>IF(AND(ISNUMBER($AL323),$AL323=0,$V323=0),1,"")</f>
        <v/>
      </c>
      <c r="AX323" t="str">
        <f>IF(AND(ISNUMBER($AM323),$AM323=0,$W323=0),1,"")</f>
        <v/>
      </c>
      <c r="AY323" t="str">
        <f>IF(AND(ISNUMBER($AN323),$AN323=0,$X323=0),1,"")</f>
        <v/>
      </c>
      <c r="AZ323" s="1" t="str">
        <f>IF(AND(ISNUMBER($AH323),$AH323=0,$R323=1),1,"")</f>
        <v/>
      </c>
      <c r="BA323" s="1" t="str">
        <f>IF(AND(ISNUMBER($AI323),$AI323=0,$S323=1),1,"")</f>
        <v/>
      </c>
      <c r="BB323" s="1" t="str">
        <f>IF(AND(ISNUMBER($AJ323),$AJ323=0,$T323=1),1,"")</f>
        <v/>
      </c>
      <c r="BC323" s="1" t="str">
        <f>IF(AND(ISNUMBER($AK323),$AK323=0,$U323=1),1,"")</f>
        <v/>
      </c>
      <c r="BD323" s="1" t="str">
        <f>IF(AND(ISNUMBER($AL323),$AL323=0,$V323=1),1,"")</f>
        <v/>
      </c>
      <c r="BE323" s="1" t="str">
        <f>IF(AND(ISNUMBER($AM323),$AM323=0,$W323=1),1,"")</f>
        <v/>
      </c>
      <c r="BF323" s="1" t="str">
        <f>IF(AND(ISNUMBER($AN323),$AN323=0,$X323=1),1,"")</f>
        <v/>
      </c>
      <c r="BG323" t="str">
        <f>IF(AND(ISNUMBER($AH323),$AH323=1,$R323=0),1,"")</f>
        <v/>
      </c>
      <c r="BH323" t="str">
        <f>IF(AND(ISNUMBER($AI323),$AI323=1,$S323=0),1,"")</f>
        <v/>
      </c>
      <c r="BI323" t="str">
        <f>IF(AND(ISNUMBER($AJ323),$AJ323=1,$T323=0),1,"")</f>
        <v/>
      </c>
      <c r="BJ323" t="str">
        <f>IF(AND(ISNUMBER($AK323),$AK323=1,$U323=0),1,"")</f>
        <v/>
      </c>
      <c r="BK323" t="str">
        <f>IF(AND(ISNUMBER($AL323),$AL323=1,$V323=0),1,"")</f>
        <v/>
      </c>
      <c r="BL323" t="str">
        <f>IF(AND(ISNUMBER($AM323),$AM323=1,$W323=0),1,"")</f>
        <v/>
      </c>
      <c r="BM323" t="str">
        <f>IF(AND(ISNUMBER($AN323),$AN323=1,$X323=0),1,"")</f>
        <v/>
      </c>
      <c r="BN323" s="16" t="str">
        <f>IF(AND(ISNUMBER($AH323),$AH323=1,$R323=1),1,"")</f>
        <v/>
      </c>
      <c r="BO323" s="16" t="str">
        <f>IF(AND(ISNUMBER($AI323),$AI323=1,$S323=1),1,"")</f>
        <v/>
      </c>
      <c r="BP323" s="16" t="str">
        <f>IF(AND(ISNUMBER($AJ323),$AJ323=1,$T323=1),1,"")</f>
        <v/>
      </c>
      <c r="BQ323" s="16" t="str">
        <f>IF(AND(ISNUMBER($AK323),$AK323=1,$U323=1),1,"")</f>
        <v/>
      </c>
      <c r="BR323" s="16" t="str">
        <f>IF(AND(ISNUMBER($AL323),$AL323=1,$V323=1),1,"")</f>
        <v/>
      </c>
      <c r="BS323" s="16" t="str">
        <f>IF(AND(ISNUMBER($AM323),$AM323=1,$W323=1),1,"")</f>
        <v/>
      </c>
      <c r="BT323" s="16" t="str">
        <f>IF(AND(ISNUMBER($AN323),$AN323=1,$X323=1),1,"")</f>
        <v/>
      </c>
      <c r="BU323" s="35" t="str">
        <f t="shared" ref="BU323:BU386" si="11">IF(SUM(AS323:AY323,BN323:BT323)&gt;0,SUM(AS323:AY323,BN323:BT323),"")</f>
        <v/>
      </c>
    </row>
    <row r="324" spans="1:73" customFormat="1" x14ac:dyDescent="0.2">
      <c r="A324" s="1">
        <v>323</v>
      </c>
      <c r="B324" s="1">
        <v>0</v>
      </c>
      <c r="C324" s="1">
        <v>0</v>
      </c>
      <c r="D324" s="1">
        <v>0</v>
      </c>
      <c r="E324" s="2"/>
      <c r="F324">
        <v>323</v>
      </c>
      <c r="G324" t="s">
        <v>97</v>
      </c>
      <c r="H324" t="s">
        <v>98</v>
      </c>
      <c r="I324">
        <v>66</v>
      </c>
      <c r="J324">
        <v>1</v>
      </c>
      <c r="K324" s="31">
        <v>0</v>
      </c>
      <c r="L324">
        <v>1</v>
      </c>
      <c r="M324">
        <v>9</v>
      </c>
      <c r="N324">
        <v>4</v>
      </c>
      <c r="O324" s="2"/>
      <c r="X324" s="25"/>
      <c r="Y324" t="str">
        <f t="shared" si="10"/>
        <v>https://github.com/dareid/chakram/commit/bf1035af14cb90de9ac4e83cc89e40e82fa2e194</v>
      </c>
      <c r="Z324" t="s">
        <v>365</v>
      </c>
      <c r="AA324" s="2"/>
      <c r="AR324" s="30" t="s">
        <v>365</v>
      </c>
      <c r="AS324" t="str">
        <f>IF(AND(ISNUMBER($AH324),$AH324=0,$R324=0),1,"")</f>
        <v/>
      </c>
      <c r="AT324" t="str">
        <f>IF(AND(ISNUMBER($AI324),$AI324=0,$S324=0),1,"")</f>
        <v/>
      </c>
      <c r="AU324" t="str">
        <f>IF(AND(ISNUMBER($AJ324),$AJ324=0,$T324=0),1,"")</f>
        <v/>
      </c>
      <c r="AV324" t="str">
        <f>IF(AND(ISNUMBER($AK324),$AK324=0,$U324=0),1,"")</f>
        <v/>
      </c>
      <c r="AW324" t="str">
        <f>IF(AND(ISNUMBER($AL324),$AL324=0,$V324=0),1,"")</f>
        <v/>
      </c>
      <c r="AX324" t="str">
        <f>IF(AND(ISNUMBER($AM324),$AM324=0,$W324=0),1,"")</f>
        <v/>
      </c>
      <c r="AY324" t="str">
        <f>IF(AND(ISNUMBER($AN324),$AN324=0,$X324=0),1,"")</f>
        <v/>
      </c>
      <c r="AZ324" s="1" t="str">
        <f>IF(AND(ISNUMBER($AH324),$AH324=0,$R324=1),1,"")</f>
        <v/>
      </c>
      <c r="BA324" s="1" t="str">
        <f>IF(AND(ISNUMBER($AI324),$AI324=0,$S324=1),1,"")</f>
        <v/>
      </c>
      <c r="BB324" s="1" t="str">
        <f>IF(AND(ISNUMBER($AJ324),$AJ324=0,$T324=1),1,"")</f>
        <v/>
      </c>
      <c r="BC324" s="1" t="str">
        <f>IF(AND(ISNUMBER($AK324),$AK324=0,$U324=1),1,"")</f>
        <v/>
      </c>
      <c r="BD324" s="1" t="str">
        <f>IF(AND(ISNUMBER($AL324),$AL324=0,$V324=1),1,"")</f>
        <v/>
      </c>
      <c r="BE324" s="1" t="str">
        <f>IF(AND(ISNUMBER($AM324),$AM324=0,$W324=1),1,"")</f>
        <v/>
      </c>
      <c r="BF324" s="1" t="str">
        <f>IF(AND(ISNUMBER($AN324),$AN324=0,$X324=1),1,"")</f>
        <v/>
      </c>
      <c r="BG324" t="str">
        <f>IF(AND(ISNUMBER($AH324),$AH324=1,$R324=0),1,"")</f>
        <v/>
      </c>
      <c r="BH324" t="str">
        <f>IF(AND(ISNUMBER($AI324),$AI324=1,$S324=0),1,"")</f>
        <v/>
      </c>
      <c r="BI324" t="str">
        <f>IF(AND(ISNUMBER($AJ324),$AJ324=1,$T324=0),1,"")</f>
        <v/>
      </c>
      <c r="BJ324" t="str">
        <f>IF(AND(ISNUMBER($AK324),$AK324=1,$U324=0),1,"")</f>
        <v/>
      </c>
      <c r="BK324" t="str">
        <f>IF(AND(ISNUMBER($AL324),$AL324=1,$V324=0),1,"")</f>
        <v/>
      </c>
      <c r="BL324" t="str">
        <f>IF(AND(ISNUMBER($AM324),$AM324=1,$W324=0),1,"")</f>
        <v/>
      </c>
      <c r="BM324" t="str">
        <f>IF(AND(ISNUMBER($AN324),$AN324=1,$X324=0),1,"")</f>
        <v/>
      </c>
      <c r="BN324" s="16" t="str">
        <f>IF(AND(ISNUMBER($AH324),$AH324=1,$R324=1),1,"")</f>
        <v/>
      </c>
      <c r="BO324" s="16" t="str">
        <f>IF(AND(ISNUMBER($AI324),$AI324=1,$S324=1),1,"")</f>
        <v/>
      </c>
      <c r="BP324" s="16" t="str">
        <f>IF(AND(ISNUMBER($AJ324),$AJ324=1,$T324=1),1,"")</f>
        <v/>
      </c>
      <c r="BQ324" s="16" t="str">
        <f>IF(AND(ISNUMBER($AK324),$AK324=1,$U324=1),1,"")</f>
        <v/>
      </c>
      <c r="BR324" s="16" t="str">
        <f>IF(AND(ISNUMBER($AL324),$AL324=1,$V324=1),1,"")</f>
        <v/>
      </c>
      <c r="BS324" s="16" t="str">
        <f>IF(AND(ISNUMBER($AM324),$AM324=1,$W324=1),1,"")</f>
        <v/>
      </c>
      <c r="BT324" s="16" t="str">
        <f>IF(AND(ISNUMBER($AN324),$AN324=1,$X324=1),1,"")</f>
        <v/>
      </c>
      <c r="BU324" s="35" t="str">
        <f t="shared" si="11"/>
        <v/>
      </c>
    </row>
    <row r="325" spans="1:73" customFormat="1" x14ac:dyDescent="0.2">
      <c r="A325" s="1">
        <v>324</v>
      </c>
      <c r="B325" s="1">
        <v>0</v>
      </c>
      <c r="C325" s="1">
        <v>0</v>
      </c>
      <c r="D325" s="1">
        <v>0</v>
      </c>
      <c r="E325" s="2"/>
      <c r="F325">
        <v>324</v>
      </c>
      <c r="G325" t="s">
        <v>99</v>
      </c>
      <c r="H325" t="s">
        <v>100</v>
      </c>
      <c r="I325">
        <v>68</v>
      </c>
      <c r="J325">
        <v>1</v>
      </c>
      <c r="K325" s="31">
        <v>0</v>
      </c>
      <c r="L325">
        <v>1</v>
      </c>
      <c r="M325">
        <v>17</v>
      </c>
      <c r="N325">
        <v>4</v>
      </c>
      <c r="O325" s="2"/>
      <c r="X325" s="25"/>
      <c r="Y325" t="str">
        <f t="shared" si="10"/>
        <v>https://github.com/developit/greenlet/commit/46e92aade7b9ceead17cd2ccbcd22811d587fadb</v>
      </c>
      <c r="Z325" t="s">
        <v>365</v>
      </c>
      <c r="AA325" s="2"/>
      <c r="AR325" s="30" t="s">
        <v>365</v>
      </c>
      <c r="AS325" t="str">
        <f>IF(AND(ISNUMBER($AH325),$AH325=0,$R325=0),1,"")</f>
        <v/>
      </c>
      <c r="AT325" t="str">
        <f>IF(AND(ISNUMBER($AI325),$AI325=0,$S325=0),1,"")</f>
        <v/>
      </c>
      <c r="AU325" t="str">
        <f>IF(AND(ISNUMBER($AJ325),$AJ325=0,$T325=0),1,"")</f>
        <v/>
      </c>
      <c r="AV325" t="str">
        <f>IF(AND(ISNUMBER($AK325),$AK325=0,$U325=0),1,"")</f>
        <v/>
      </c>
      <c r="AW325" t="str">
        <f>IF(AND(ISNUMBER($AL325),$AL325=0,$V325=0),1,"")</f>
        <v/>
      </c>
      <c r="AX325" t="str">
        <f>IF(AND(ISNUMBER($AM325),$AM325=0,$W325=0),1,"")</f>
        <v/>
      </c>
      <c r="AY325" t="str">
        <f>IF(AND(ISNUMBER($AN325),$AN325=0,$X325=0),1,"")</f>
        <v/>
      </c>
      <c r="AZ325" s="1" t="str">
        <f>IF(AND(ISNUMBER($AH325),$AH325=0,$R325=1),1,"")</f>
        <v/>
      </c>
      <c r="BA325" s="1" t="str">
        <f>IF(AND(ISNUMBER($AI325),$AI325=0,$S325=1),1,"")</f>
        <v/>
      </c>
      <c r="BB325" s="1" t="str">
        <f>IF(AND(ISNUMBER($AJ325),$AJ325=0,$T325=1),1,"")</f>
        <v/>
      </c>
      <c r="BC325" s="1" t="str">
        <f>IF(AND(ISNUMBER($AK325),$AK325=0,$U325=1),1,"")</f>
        <v/>
      </c>
      <c r="BD325" s="1" t="str">
        <f>IF(AND(ISNUMBER($AL325),$AL325=0,$V325=1),1,"")</f>
        <v/>
      </c>
      <c r="BE325" s="1" t="str">
        <f>IF(AND(ISNUMBER($AM325),$AM325=0,$W325=1),1,"")</f>
        <v/>
      </c>
      <c r="BF325" s="1" t="str">
        <f>IF(AND(ISNUMBER($AN325),$AN325=0,$X325=1),1,"")</f>
        <v/>
      </c>
      <c r="BG325" t="str">
        <f>IF(AND(ISNUMBER($AH325),$AH325=1,$R325=0),1,"")</f>
        <v/>
      </c>
      <c r="BH325" t="str">
        <f>IF(AND(ISNUMBER($AI325),$AI325=1,$S325=0),1,"")</f>
        <v/>
      </c>
      <c r="BI325" t="str">
        <f>IF(AND(ISNUMBER($AJ325),$AJ325=1,$T325=0),1,"")</f>
        <v/>
      </c>
      <c r="BJ325" t="str">
        <f>IF(AND(ISNUMBER($AK325),$AK325=1,$U325=0),1,"")</f>
        <v/>
      </c>
      <c r="BK325" t="str">
        <f>IF(AND(ISNUMBER($AL325),$AL325=1,$V325=0),1,"")</f>
        <v/>
      </c>
      <c r="BL325" t="str">
        <f>IF(AND(ISNUMBER($AM325),$AM325=1,$W325=0),1,"")</f>
        <v/>
      </c>
      <c r="BM325" t="str">
        <f>IF(AND(ISNUMBER($AN325),$AN325=1,$X325=0),1,"")</f>
        <v/>
      </c>
      <c r="BN325" s="16" t="str">
        <f>IF(AND(ISNUMBER($AH325),$AH325=1,$R325=1),1,"")</f>
        <v/>
      </c>
      <c r="BO325" s="16" t="str">
        <f>IF(AND(ISNUMBER($AI325),$AI325=1,$S325=1),1,"")</f>
        <v/>
      </c>
      <c r="BP325" s="16" t="str">
        <f>IF(AND(ISNUMBER($AJ325),$AJ325=1,$T325=1),1,"")</f>
        <v/>
      </c>
      <c r="BQ325" s="16" t="str">
        <f>IF(AND(ISNUMBER($AK325),$AK325=1,$U325=1),1,"")</f>
        <v/>
      </c>
      <c r="BR325" s="16" t="str">
        <f>IF(AND(ISNUMBER($AL325),$AL325=1,$V325=1),1,"")</f>
        <v/>
      </c>
      <c r="BS325" s="16" t="str">
        <f>IF(AND(ISNUMBER($AM325),$AM325=1,$W325=1),1,"")</f>
        <v/>
      </c>
      <c r="BT325" s="16" t="str">
        <f>IF(AND(ISNUMBER($AN325),$AN325=1,$X325=1),1,"")</f>
        <v/>
      </c>
      <c r="BU325" s="35" t="str">
        <f t="shared" si="11"/>
        <v/>
      </c>
    </row>
    <row r="326" spans="1:73" customFormat="1" x14ac:dyDescent="0.2">
      <c r="A326" s="1">
        <v>325</v>
      </c>
      <c r="B326" s="1">
        <v>0</v>
      </c>
      <c r="C326" s="1">
        <v>0</v>
      </c>
      <c r="D326" s="1">
        <v>0</v>
      </c>
      <c r="E326" s="2"/>
      <c r="F326">
        <v>325</v>
      </c>
      <c r="G326" t="s">
        <v>99</v>
      </c>
      <c r="H326" t="s">
        <v>100</v>
      </c>
      <c r="I326">
        <v>68</v>
      </c>
      <c r="J326">
        <v>1</v>
      </c>
      <c r="K326" s="31">
        <v>0</v>
      </c>
      <c r="L326">
        <v>2</v>
      </c>
      <c r="M326">
        <v>17</v>
      </c>
      <c r="N326">
        <v>12</v>
      </c>
      <c r="O326" s="2"/>
      <c r="X326" s="25"/>
      <c r="Y326" t="str">
        <f t="shared" si="10"/>
        <v>https://github.com/developit/greenlet/commit/46e92aade7b9ceead17cd2ccbcd22811d587fadb</v>
      </c>
      <c r="Z326" t="s">
        <v>365</v>
      </c>
      <c r="AA326" s="2"/>
      <c r="AR326" s="30" t="s">
        <v>365</v>
      </c>
      <c r="AS326" t="str">
        <f>IF(AND(ISNUMBER($AH326),$AH326=0,$R326=0),1,"")</f>
        <v/>
      </c>
      <c r="AT326" t="str">
        <f>IF(AND(ISNUMBER($AI326),$AI326=0,$S326=0),1,"")</f>
        <v/>
      </c>
      <c r="AU326" t="str">
        <f>IF(AND(ISNUMBER($AJ326),$AJ326=0,$T326=0),1,"")</f>
        <v/>
      </c>
      <c r="AV326" t="str">
        <f>IF(AND(ISNUMBER($AK326),$AK326=0,$U326=0),1,"")</f>
        <v/>
      </c>
      <c r="AW326" t="str">
        <f>IF(AND(ISNUMBER($AL326),$AL326=0,$V326=0),1,"")</f>
        <v/>
      </c>
      <c r="AX326" t="str">
        <f>IF(AND(ISNUMBER($AM326),$AM326=0,$W326=0),1,"")</f>
        <v/>
      </c>
      <c r="AY326" t="str">
        <f>IF(AND(ISNUMBER($AN326),$AN326=0,$X326=0),1,"")</f>
        <v/>
      </c>
      <c r="AZ326" s="1" t="str">
        <f>IF(AND(ISNUMBER($AH326),$AH326=0,$R326=1),1,"")</f>
        <v/>
      </c>
      <c r="BA326" s="1" t="str">
        <f>IF(AND(ISNUMBER($AI326),$AI326=0,$S326=1),1,"")</f>
        <v/>
      </c>
      <c r="BB326" s="1" t="str">
        <f>IF(AND(ISNUMBER($AJ326),$AJ326=0,$T326=1),1,"")</f>
        <v/>
      </c>
      <c r="BC326" s="1" t="str">
        <f>IF(AND(ISNUMBER($AK326),$AK326=0,$U326=1),1,"")</f>
        <v/>
      </c>
      <c r="BD326" s="1" t="str">
        <f>IF(AND(ISNUMBER($AL326),$AL326=0,$V326=1),1,"")</f>
        <v/>
      </c>
      <c r="BE326" s="1" t="str">
        <f>IF(AND(ISNUMBER($AM326),$AM326=0,$W326=1),1,"")</f>
        <v/>
      </c>
      <c r="BF326" s="1" t="str">
        <f>IF(AND(ISNUMBER($AN326),$AN326=0,$X326=1),1,"")</f>
        <v/>
      </c>
      <c r="BG326" t="str">
        <f>IF(AND(ISNUMBER($AH326),$AH326=1,$R326=0),1,"")</f>
        <v/>
      </c>
      <c r="BH326" t="str">
        <f>IF(AND(ISNUMBER($AI326),$AI326=1,$S326=0),1,"")</f>
        <v/>
      </c>
      <c r="BI326" t="str">
        <f>IF(AND(ISNUMBER($AJ326),$AJ326=1,$T326=0),1,"")</f>
        <v/>
      </c>
      <c r="BJ326" t="str">
        <f>IF(AND(ISNUMBER($AK326),$AK326=1,$U326=0),1,"")</f>
        <v/>
      </c>
      <c r="BK326" t="str">
        <f>IF(AND(ISNUMBER($AL326),$AL326=1,$V326=0),1,"")</f>
        <v/>
      </c>
      <c r="BL326" t="str">
        <f>IF(AND(ISNUMBER($AM326),$AM326=1,$W326=0),1,"")</f>
        <v/>
      </c>
      <c r="BM326" t="str">
        <f>IF(AND(ISNUMBER($AN326),$AN326=1,$X326=0),1,"")</f>
        <v/>
      </c>
      <c r="BN326" s="16" t="str">
        <f>IF(AND(ISNUMBER($AH326),$AH326=1,$R326=1),1,"")</f>
        <v/>
      </c>
      <c r="BO326" s="16" t="str">
        <f>IF(AND(ISNUMBER($AI326),$AI326=1,$S326=1),1,"")</f>
        <v/>
      </c>
      <c r="BP326" s="16" t="str">
        <f>IF(AND(ISNUMBER($AJ326),$AJ326=1,$T326=1),1,"")</f>
        <v/>
      </c>
      <c r="BQ326" s="16" t="str">
        <f>IF(AND(ISNUMBER($AK326),$AK326=1,$U326=1),1,"")</f>
        <v/>
      </c>
      <c r="BR326" s="16" t="str">
        <f>IF(AND(ISNUMBER($AL326),$AL326=1,$V326=1),1,"")</f>
        <v/>
      </c>
      <c r="BS326" s="16" t="str">
        <f>IF(AND(ISNUMBER($AM326),$AM326=1,$W326=1),1,"")</f>
        <v/>
      </c>
      <c r="BT326" s="16" t="str">
        <f>IF(AND(ISNUMBER($AN326),$AN326=1,$X326=1),1,"")</f>
        <v/>
      </c>
      <c r="BU326" s="35" t="str">
        <f t="shared" si="11"/>
        <v/>
      </c>
    </row>
    <row r="327" spans="1:73" customFormat="1" x14ac:dyDescent="0.2">
      <c r="A327" s="1">
        <v>326</v>
      </c>
      <c r="B327" s="1">
        <v>1</v>
      </c>
      <c r="C327" s="1">
        <v>0</v>
      </c>
      <c r="D327" s="1">
        <v>0</v>
      </c>
      <c r="E327" s="2"/>
      <c r="F327">
        <v>326</v>
      </c>
      <c r="G327" t="s">
        <v>101</v>
      </c>
      <c r="H327" t="s">
        <v>102</v>
      </c>
      <c r="I327">
        <v>69</v>
      </c>
      <c r="J327">
        <v>1</v>
      </c>
      <c r="K327" s="31">
        <v>0</v>
      </c>
      <c r="L327">
        <v>1</v>
      </c>
      <c r="M327">
        <v>17</v>
      </c>
      <c r="N327">
        <v>4</v>
      </c>
      <c r="O327" s="2"/>
      <c r="R327">
        <v>1</v>
      </c>
      <c r="S327">
        <v>1</v>
      </c>
      <c r="T327">
        <v>1</v>
      </c>
      <c r="U327">
        <v>0</v>
      </c>
      <c r="V327">
        <v>0</v>
      </c>
      <c r="W327">
        <v>0</v>
      </c>
      <c r="X327" s="25">
        <v>0</v>
      </c>
      <c r="Y327" t="str">
        <f t="shared" si="10"/>
        <v>https://github.com/developit/greenlet/commit/92e451df0f928fdaeb7be2e678e59a32e6d3b85f</v>
      </c>
      <c r="Z327" t="s">
        <v>365</v>
      </c>
      <c r="AA327" s="2"/>
      <c r="AR327" s="30" t="s">
        <v>365</v>
      </c>
      <c r="AS327" t="str">
        <f>IF(AND(ISNUMBER($AH327),$AH327=0,$R327=0),1,"")</f>
        <v/>
      </c>
      <c r="AT327" t="str">
        <f>IF(AND(ISNUMBER($AI327),$AI327=0,$S327=0),1,"")</f>
        <v/>
      </c>
      <c r="AU327" t="str">
        <f>IF(AND(ISNUMBER($AJ327),$AJ327=0,$T327=0),1,"")</f>
        <v/>
      </c>
      <c r="AV327" t="str">
        <f>IF(AND(ISNUMBER($AK327),$AK327=0,$U327=0),1,"")</f>
        <v/>
      </c>
      <c r="AW327" t="str">
        <f>IF(AND(ISNUMBER($AL327),$AL327=0,$V327=0),1,"")</f>
        <v/>
      </c>
      <c r="AX327" t="str">
        <f>IF(AND(ISNUMBER($AM327),$AM327=0,$W327=0),1,"")</f>
        <v/>
      </c>
      <c r="AY327" t="str">
        <f>IF(AND(ISNUMBER($AN327),$AN327=0,$X327=0),1,"")</f>
        <v/>
      </c>
      <c r="AZ327" s="1" t="str">
        <f>IF(AND(ISNUMBER($AH327),$AH327=0,$R327=1),1,"")</f>
        <v/>
      </c>
      <c r="BA327" s="1" t="str">
        <f>IF(AND(ISNUMBER($AI327),$AI327=0,$S327=1),1,"")</f>
        <v/>
      </c>
      <c r="BB327" s="1" t="str">
        <f>IF(AND(ISNUMBER($AJ327),$AJ327=0,$T327=1),1,"")</f>
        <v/>
      </c>
      <c r="BC327" s="1" t="str">
        <f>IF(AND(ISNUMBER($AK327),$AK327=0,$U327=1),1,"")</f>
        <v/>
      </c>
      <c r="BD327" s="1" t="str">
        <f>IF(AND(ISNUMBER($AL327),$AL327=0,$V327=1),1,"")</f>
        <v/>
      </c>
      <c r="BE327" s="1" t="str">
        <f>IF(AND(ISNUMBER($AM327),$AM327=0,$W327=1),1,"")</f>
        <v/>
      </c>
      <c r="BF327" s="1" t="str">
        <f>IF(AND(ISNUMBER($AN327),$AN327=0,$X327=1),1,"")</f>
        <v/>
      </c>
      <c r="BG327" t="str">
        <f>IF(AND(ISNUMBER($AH327),$AH327=1,$R327=0),1,"")</f>
        <v/>
      </c>
      <c r="BH327" t="str">
        <f>IF(AND(ISNUMBER($AI327),$AI327=1,$S327=0),1,"")</f>
        <v/>
      </c>
      <c r="BI327" t="str">
        <f>IF(AND(ISNUMBER($AJ327),$AJ327=1,$T327=0),1,"")</f>
        <v/>
      </c>
      <c r="BJ327" t="str">
        <f>IF(AND(ISNUMBER($AK327),$AK327=1,$U327=0),1,"")</f>
        <v/>
      </c>
      <c r="BK327" t="str">
        <f>IF(AND(ISNUMBER($AL327),$AL327=1,$V327=0),1,"")</f>
        <v/>
      </c>
      <c r="BL327" t="str">
        <f>IF(AND(ISNUMBER($AM327),$AM327=1,$W327=0),1,"")</f>
        <v/>
      </c>
      <c r="BM327" t="str">
        <f>IF(AND(ISNUMBER($AN327),$AN327=1,$X327=0),1,"")</f>
        <v/>
      </c>
      <c r="BN327" s="16" t="str">
        <f>IF(AND(ISNUMBER($AH327),$AH327=1,$R327=1),1,"")</f>
        <v/>
      </c>
      <c r="BO327" s="16" t="str">
        <f>IF(AND(ISNUMBER($AI327),$AI327=1,$S327=1),1,"")</f>
        <v/>
      </c>
      <c r="BP327" s="16" t="str">
        <f>IF(AND(ISNUMBER($AJ327),$AJ327=1,$T327=1),1,"")</f>
        <v/>
      </c>
      <c r="BQ327" s="16" t="str">
        <f>IF(AND(ISNUMBER($AK327),$AK327=1,$U327=1),1,"")</f>
        <v/>
      </c>
      <c r="BR327" s="16" t="str">
        <f>IF(AND(ISNUMBER($AL327),$AL327=1,$V327=1),1,"")</f>
        <v/>
      </c>
      <c r="BS327" s="16" t="str">
        <f>IF(AND(ISNUMBER($AM327),$AM327=1,$W327=1),1,"")</f>
        <v/>
      </c>
      <c r="BT327" s="16" t="str">
        <f>IF(AND(ISNUMBER($AN327),$AN327=1,$X327=1),1,"")</f>
        <v/>
      </c>
      <c r="BU327" s="35" t="str">
        <f t="shared" si="11"/>
        <v/>
      </c>
    </row>
    <row r="328" spans="1:73" customFormat="1" x14ac:dyDescent="0.2">
      <c r="A328" s="1">
        <v>327</v>
      </c>
      <c r="B328" s="1">
        <v>0</v>
      </c>
      <c r="C328" s="1">
        <v>0</v>
      </c>
      <c r="D328" s="1">
        <v>0</v>
      </c>
      <c r="E328" s="2"/>
      <c r="F328">
        <v>327</v>
      </c>
      <c r="G328" t="s">
        <v>101</v>
      </c>
      <c r="H328" t="s">
        <v>102</v>
      </c>
      <c r="I328">
        <v>69</v>
      </c>
      <c r="J328">
        <v>1</v>
      </c>
      <c r="K328" s="31">
        <v>0</v>
      </c>
      <c r="L328">
        <v>2</v>
      </c>
      <c r="M328">
        <v>17</v>
      </c>
      <c r="N328">
        <v>12</v>
      </c>
      <c r="O328" s="2"/>
      <c r="X328" s="25"/>
      <c r="Y328" t="str">
        <f t="shared" si="10"/>
        <v>https://github.com/developit/greenlet/commit/92e451df0f928fdaeb7be2e678e59a32e6d3b85f</v>
      </c>
      <c r="Z328" t="s">
        <v>365</v>
      </c>
      <c r="AA328" s="2"/>
      <c r="AR328" s="30" t="s">
        <v>365</v>
      </c>
      <c r="AS328" t="str">
        <f>IF(AND(ISNUMBER($AH328),$AH328=0,$R328=0),1,"")</f>
        <v/>
      </c>
      <c r="AT328" t="str">
        <f>IF(AND(ISNUMBER($AI328),$AI328=0,$S328=0),1,"")</f>
        <v/>
      </c>
      <c r="AU328" t="str">
        <f>IF(AND(ISNUMBER($AJ328),$AJ328=0,$T328=0),1,"")</f>
        <v/>
      </c>
      <c r="AV328" t="str">
        <f>IF(AND(ISNUMBER($AK328),$AK328=0,$U328=0),1,"")</f>
        <v/>
      </c>
      <c r="AW328" t="str">
        <f>IF(AND(ISNUMBER($AL328),$AL328=0,$V328=0),1,"")</f>
        <v/>
      </c>
      <c r="AX328" t="str">
        <f>IF(AND(ISNUMBER($AM328),$AM328=0,$W328=0),1,"")</f>
        <v/>
      </c>
      <c r="AY328" t="str">
        <f>IF(AND(ISNUMBER($AN328),$AN328=0,$X328=0),1,"")</f>
        <v/>
      </c>
      <c r="AZ328" s="1" t="str">
        <f>IF(AND(ISNUMBER($AH328),$AH328=0,$R328=1),1,"")</f>
        <v/>
      </c>
      <c r="BA328" s="1" t="str">
        <f>IF(AND(ISNUMBER($AI328),$AI328=0,$S328=1),1,"")</f>
        <v/>
      </c>
      <c r="BB328" s="1" t="str">
        <f>IF(AND(ISNUMBER($AJ328),$AJ328=0,$T328=1),1,"")</f>
        <v/>
      </c>
      <c r="BC328" s="1" t="str">
        <f>IF(AND(ISNUMBER($AK328),$AK328=0,$U328=1),1,"")</f>
        <v/>
      </c>
      <c r="BD328" s="1" t="str">
        <f>IF(AND(ISNUMBER($AL328),$AL328=0,$V328=1),1,"")</f>
        <v/>
      </c>
      <c r="BE328" s="1" t="str">
        <f>IF(AND(ISNUMBER($AM328),$AM328=0,$W328=1),1,"")</f>
        <v/>
      </c>
      <c r="BF328" s="1" t="str">
        <f>IF(AND(ISNUMBER($AN328),$AN328=0,$X328=1),1,"")</f>
        <v/>
      </c>
      <c r="BG328" t="str">
        <f>IF(AND(ISNUMBER($AH328),$AH328=1,$R328=0),1,"")</f>
        <v/>
      </c>
      <c r="BH328" t="str">
        <f>IF(AND(ISNUMBER($AI328),$AI328=1,$S328=0),1,"")</f>
        <v/>
      </c>
      <c r="BI328" t="str">
        <f>IF(AND(ISNUMBER($AJ328),$AJ328=1,$T328=0),1,"")</f>
        <v/>
      </c>
      <c r="BJ328" t="str">
        <f>IF(AND(ISNUMBER($AK328),$AK328=1,$U328=0),1,"")</f>
        <v/>
      </c>
      <c r="BK328" t="str">
        <f>IF(AND(ISNUMBER($AL328),$AL328=1,$V328=0),1,"")</f>
        <v/>
      </c>
      <c r="BL328" t="str">
        <f>IF(AND(ISNUMBER($AM328),$AM328=1,$W328=0),1,"")</f>
        <v/>
      </c>
      <c r="BM328" t="str">
        <f>IF(AND(ISNUMBER($AN328),$AN328=1,$X328=0),1,"")</f>
        <v/>
      </c>
      <c r="BN328" s="16" t="str">
        <f>IF(AND(ISNUMBER($AH328),$AH328=1,$R328=1),1,"")</f>
        <v/>
      </c>
      <c r="BO328" s="16" t="str">
        <f>IF(AND(ISNUMBER($AI328),$AI328=1,$S328=1),1,"")</f>
        <v/>
      </c>
      <c r="BP328" s="16" t="str">
        <f>IF(AND(ISNUMBER($AJ328),$AJ328=1,$T328=1),1,"")</f>
        <v/>
      </c>
      <c r="BQ328" s="16" t="str">
        <f>IF(AND(ISNUMBER($AK328),$AK328=1,$U328=1),1,"")</f>
        <v/>
      </c>
      <c r="BR328" s="16" t="str">
        <f>IF(AND(ISNUMBER($AL328),$AL328=1,$V328=1),1,"")</f>
        <v/>
      </c>
      <c r="BS328" s="16" t="str">
        <f>IF(AND(ISNUMBER($AM328),$AM328=1,$W328=1),1,"")</f>
        <v/>
      </c>
      <c r="BT328" s="16" t="str">
        <f>IF(AND(ISNUMBER($AN328),$AN328=1,$X328=1),1,"")</f>
        <v/>
      </c>
      <c r="BU328" s="35" t="str">
        <f t="shared" si="11"/>
        <v/>
      </c>
    </row>
    <row r="329" spans="1:73" customFormat="1" x14ac:dyDescent="0.2">
      <c r="A329" s="1">
        <v>328</v>
      </c>
      <c r="B329" s="1">
        <v>0</v>
      </c>
      <c r="C329" s="1">
        <v>0</v>
      </c>
      <c r="D329" s="1">
        <v>0</v>
      </c>
      <c r="E329" s="2"/>
      <c r="F329">
        <v>328</v>
      </c>
      <c r="G329" t="s">
        <v>103</v>
      </c>
      <c r="H329" t="s">
        <v>104</v>
      </c>
      <c r="I329">
        <v>70</v>
      </c>
      <c r="J329">
        <v>1</v>
      </c>
      <c r="K329" s="31">
        <v>0</v>
      </c>
      <c r="L329">
        <v>1</v>
      </c>
      <c r="M329">
        <v>9</v>
      </c>
      <c r="N329">
        <v>4</v>
      </c>
      <c r="O329" s="2"/>
      <c r="X329" s="25"/>
      <c r="Y329" t="str">
        <f t="shared" si="10"/>
        <v>https://github.com/DianaIonita/serverless-api-gateway-caching/commit/7351a210c27787536f36f18a894f654b985c21c1</v>
      </c>
      <c r="Z329" t="s">
        <v>365</v>
      </c>
      <c r="AA329" s="2"/>
      <c r="AR329" s="30" t="s">
        <v>365</v>
      </c>
      <c r="AS329" t="str">
        <f>IF(AND(ISNUMBER($AH329),$AH329=0,$R329=0),1,"")</f>
        <v/>
      </c>
      <c r="AT329" t="str">
        <f>IF(AND(ISNUMBER($AI329),$AI329=0,$S329=0),1,"")</f>
        <v/>
      </c>
      <c r="AU329" t="str">
        <f>IF(AND(ISNUMBER($AJ329),$AJ329=0,$T329=0),1,"")</f>
        <v/>
      </c>
      <c r="AV329" t="str">
        <f>IF(AND(ISNUMBER($AK329),$AK329=0,$U329=0),1,"")</f>
        <v/>
      </c>
      <c r="AW329" t="str">
        <f>IF(AND(ISNUMBER($AL329),$AL329=0,$V329=0),1,"")</f>
        <v/>
      </c>
      <c r="AX329" t="str">
        <f>IF(AND(ISNUMBER($AM329),$AM329=0,$W329=0),1,"")</f>
        <v/>
      </c>
      <c r="AY329" t="str">
        <f>IF(AND(ISNUMBER($AN329),$AN329=0,$X329=0),1,"")</f>
        <v/>
      </c>
      <c r="AZ329" s="1" t="str">
        <f>IF(AND(ISNUMBER($AH329),$AH329=0,$R329=1),1,"")</f>
        <v/>
      </c>
      <c r="BA329" s="1" t="str">
        <f>IF(AND(ISNUMBER($AI329),$AI329=0,$S329=1),1,"")</f>
        <v/>
      </c>
      <c r="BB329" s="1" t="str">
        <f>IF(AND(ISNUMBER($AJ329),$AJ329=0,$T329=1),1,"")</f>
        <v/>
      </c>
      <c r="BC329" s="1" t="str">
        <f>IF(AND(ISNUMBER($AK329),$AK329=0,$U329=1),1,"")</f>
        <v/>
      </c>
      <c r="BD329" s="1" t="str">
        <f>IF(AND(ISNUMBER($AL329),$AL329=0,$V329=1),1,"")</f>
        <v/>
      </c>
      <c r="BE329" s="1" t="str">
        <f>IF(AND(ISNUMBER($AM329),$AM329=0,$W329=1),1,"")</f>
        <v/>
      </c>
      <c r="BF329" s="1" t="str">
        <f>IF(AND(ISNUMBER($AN329),$AN329=0,$X329=1),1,"")</f>
        <v/>
      </c>
      <c r="BG329" t="str">
        <f>IF(AND(ISNUMBER($AH329),$AH329=1,$R329=0),1,"")</f>
        <v/>
      </c>
      <c r="BH329" t="str">
        <f>IF(AND(ISNUMBER($AI329),$AI329=1,$S329=0),1,"")</f>
        <v/>
      </c>
      <c r="BI329" t="str">
        <f>IF(AND(ISNUMBER($AJ329),$AJ329=1,$T329=0),1,"")</f>
        <v/>
      </c>
      <c r="BJ329" t="str">
        <f>IF(AND(ISNUMBER($AK329),$AK329=1,$U329=0),1,"")</f>
        <v/>
      </c>
      <c r="BK329" t="str">
        <f>IF(AND(ISNUMBER($AL329),$AL329=1,$V329=0),1,"")</f>
        <v/>
      </c>
      <c r="BL329" t="str">
        <f>IF(AND(ISNUMBER($AM329),$AM329=1,$W329=0),1,"")</f>
        <v/>
      </c>
      <c r="BM329" t="str">
        <f>IF(AND(ISNUMBER($AN329),$AN329=1,$X329=0),1,"")</f>
        <v/>
      </c>
      <c r="BN329" s="16" t="str">
        <f>IF(AND(ISNUMBER($AH329),$AH329=1,$R329=1),1,"")</f>
        <v/>
      </c>
      <c r="BO329" s="16" t="str">
        <f>IF(AND(ISNUMBER($AI329),$AI329=1,$S329=1),1,"")</f>
        <v/>
      </c>
      <c r="BP329" s="16" t="str">
        <f>IF(AND(ISNUMBER($AJ329),$AJ329=1,$T329=1),1,"")</f>
        <v/>
      </c>
      <c r="BQ329" s="16" t="str">
        <f>IF(AND(ISNUMBER($AK329),$AK329=1,$U329=1),1,"")</f>
        <v/>
      </c>
      <c r="BR329" s="16" t="str">
        <f>IF(AND(ISNUMBER($AL329),$AL329=1,$V329=1),1,"")</f>
        <v/>
      </c>
      <c r="BS329" s="16" t="str">
        <f>IF(AND(ISNUMBER($AM329),$AM329=1,$W329=1),1,"")</f>
        <v/>
      </c>
      <c r="BT329" s="16" t="str">
        <f>IF(AND(ISNUMBER($AN329),$AN329=1,$X329=1),1,"")</f>
        <v/>
      </c>
      <c r="BU329" s="35" t="str">
        <f t="shared" si="11"/>
        <v/>
      </c>
    </row>
    <row r="330" spans="1:73" customFormat="1" x14ac:dyDescent="0.2">
      <c r="A330" s="1">
        <v>329</v>
      </c>
      <c r="B330" s="1">
        <v>1</v>
      </c>
      <c r="C330" s="1">
        <v>0</v>
      </c>
      <c r="D330" s="1">
        <v>0</v>
      </c>
      <c r="E330" s="2"/>
      <c r="F330">
        <v>329</v>
      </c>
      <c r="G330" t="s">
        <v>105</v>
      </c>
      <c r="H330" t="s">
        <v>106</v>
      </c>
      <c r="I330">
        <v>71</v>
      </c>
      <c r="J330">
        <v>1</v>
      </c>
      <c r="K330" s="31">
        <v>0</v>
      </c>
      <c r="L330">
        <v>1</v>
      </c>
      <c r="M330">
        <v>9</v>
      </c>
      <c r="N330">
        <v>4</v>
      </c>
      <c r="O330" s="2"/>
      <c r="R330">
        <v>0</v>
      </c>
      <c r="S330">
        <v>0</v>
      </c>
      <c r="T330">
        <v>0</v>
      </c>
      <c r="U330">
        <v>1</v>
      </c>
      <c r="V330">
        <v>1</v>
      </c>
      <c r="W330">
        <v>1</v>
      </c>
      <c r="X330" s="25">
        <v>0</v>
      </c>
      <c r="Y330" t="str">
        <f t="shared" si="10"/>
        <v>https://github.com/dleitee/strman/commit/1f7641779a3b2dfa758b3c83296ada07cad7edb9</v>
      </c>
      <c r="Z330" t="s">
        <v>365</v>
      </c>
      <c r="AA330" s="2"/>
      <c r="AR330" s="30" t="s">
        <v>365</v>
      </c>
      <c r="AS330" t="str">
        <f>IF(AND(ISNUMBER($AH330),$AH330=0,$R330=0),1,"")</f>
        <v/>
      </c>
      <c r="AT330" t="str">
        <f>IF(AND(ISNUMBER($AI330),$AI330=0,$S330=0),1,"")</f>
        <v/>
      </c>
      <c r="AU330" t="str">
        <f>IF(AND(ISNUMBER($AJ330),$AJ330=0,$T330=0),1,"")</f>
        <v/>
      </c>
      <c r="AV330" t="str">
        <f>IF(AND(ISNUMBER($AK330),$AK330=0,$U330=0),1,"")</f>
        <v/>
      </c>
      <c r="AW330" t="str">
        <f>IF(AND(ISNUMBER($AL330),$AL330=0,$V330=0),1,"")</f>
        <v/>
      </c>
      <c r="AX330" t="str">
        <f>IF(AND(ISNUMBER($AM330),$AM330=0,$W330=0),1,"")</f>
        <v/>
      </c>
      <c r="AY330" t="str">
        <f>IF(AND(ISNUMBER($AN330),$AN330=0,$X330=0),1,"")</f>
        <v/>
      </c>
      <c r="AZ330" s="1" t="str">
        <f>IF(AND(ISNUMBER($AH330),$AH330=0,$R330=1),1,"")</f>
        <v/>
      </c>
      <c r="BA330" s="1" t="str">
        <f>IF(AND(ISNUMBER($AI330),$AI330=0,$S330=1),1,"")</f>
        <v/>
      </c>
      <c r="BB330" s="1" t="str">
        <f>IF(AND(ISNUMBER($AJ330),$AJ330=0,$T330=1),1,"")</f>
        <v/>
      </c>
      <c r="BC330" s="1" t="str">
        <f>IF(AND(ISNUMBER($AK330),$AK330=0,$U330=1),1,"")</f>
        <v/>
      </c>
      <c r="BD330" s="1" t="str">
        <f>IF(AND(ISNUMBER($AL330),$AL330=0,$V330=1),1,"")</f>
        <v/>
      </c>
      <c r="BE330" s="1" t="str">
        <f>IF(AND(ISNUMBER($AM330),$AM330=0,$W330=1),1,"")</f>
        <v/>
      </c>
      <c r="BF330" s="1" t="str">
        <f>IF(AND(ISNUMBER($AN330),$AN330=0,$X330=1),1,"")</f>
        <v/>
      </c>
      <c r="BG330" t="str">
        <f>IF(AND(ISNUMBER($AH330),$AH330=1,$R330=0),1,"")</f>
        <v/>
      </c>
      <c r="BH330" t="str">
        <f>IF(AND(ISNUMBER($AI330),$AI330=1,$S330=0),1,"")</f>
        <v/>
      </c>
      <c r="BI330" t="str">
        <f>IF(AND(ISNUMBER($AJ330),$AJ330=1,$T330=0),1,"")</f>
        <v/>
      </c>
      <c r="BJ330" t="str">
        <f>IF(AND(ISNUMBER($AK330),$AK330=1,$U330=0),1,"")</f>
        <v/>
      </c>
      <c r="BK330" t="str">
        <f>IF(AND(ISNUMBER($AL330),$AL330=1,$V330=0),1,"")</f>
        <v/>
      </c>
      <c r="BL330" t="str">
        <f>IF(AND(ISNUMBER($AM330),$AM330=1,$W330=0),1,"")</f>
        <v/>
      </c>
      <c r="BM330" t="str">
        <f>IF(AND(ISNUMBER($AN330),$AN330=1,$X330=0),1,"")</f>
        <v/>
      </c>
      <c r="BN330" s="16" t="str">
        <f>IF(AND(ISNUMBER($AH330),$AH330=1,$R330=1),1,"")</f>
        <v/>
      </c>
      <c r="BO330" s="16" t="str">
        <f>IF(AND(ISNUMBER($AI330),$AI330=1,$S330=1),1,"")</f>
        <v/>
      </c>
      <c r="BP330" s="16" t="str">
        <f>IF(AND(ISNUMBER($AJ330),$AJ330=1,$T330=1),1,"")</f>
        <v/>
      </c>
      <c r="BQ330" s="16" t="str">
        <f>IF(AND(ISNUMBER($AK330),$AK330=1,$U330=1),1,"")</f>
        <v/>
      </c>
      <c r="BR330" s="16" t="str">
        <f>IF(AND(ISNUMBER($AL330),$AL330=1,$V330=1),1,"")</f>
        <v/>
      </c>
      <c r="BS330" s="16" t="str">
        <f>IF(AND(ISNUMBER($AM330),$AM330=1,$W330=1),1,"")</f>
        <v/>
      </c>
      <c r="BT330" s="16" t="str">
        <f>IF(AND(ISNUMBER($AN330),$AN330=1,$X330=1),1,"")</f>
        <v/>
      </c>
      <c r="BU330" s="35" t="str">
        <f t="shared" si="11"/>
        <v/>
      </c>
    </row>
    <row r="331" spans="1:73" customFormat="1" x14ac:dyDescent="0.2">
      <c r="A331" s="1">
        <v>330</v>
      </c>
      <c r="B331" s="1">
        <v>0</v>
      </c>
      <c r="C331" s="1">
        <v>0</v>
      </c>
      <c r="D331" s="1">
        <v>0</v>
      </c>
      <c r="E331" s="2"/>
      <c r="F331">
        <v>330</v>
      </c>
      <c r="G331" t="s">
        <v>107</v>
      </c>
      <c r="H331" t="s">
        <v>108</v>
      </c>
      <c r="I331">
        <v>72</v>
      </c>
      <c r="J331">
        <v>1</v>
      </c>
      <c r="K331" s="31">
        <v>0</v>
      </c>
      <c r="L331">
        <v>1</v>
      </c>
      <c r="M331">
        <v>13</v>
      </c>
      <c r="N331">
        <v>4</v>
      </c>
      <c r="O331" s="2"/>
      <c r="X331" s="25"/>
      <c r="Y331" t="str">
        <f t="shared" si="10"/>
        <v>https://github.com/docsbydoxdox/doxdox/commit/baa7716c0fd9ecc67e4ef2bdd5ffbdd72298637d</v>
      </c>
      <c r="Z331" t="s">
        <v>365</v>
      </c>
      <c r="AA331" s="2"/>
      <c r="AR331" s="30" t="s">
        <v>365</v>
      </c>
      <c r="AS331" t="str">
        <f>IF(AND(ISNUMBER($AH331),$AH331=0,$R331=0),1,"")</f>
        <v/>
      </c>
      <c r="AT331" t="str">
        <f>IF(AND(ISNUMBER($AI331),$AI331=0,$S331=0),1,"")</f>
        <v/>
      </c>
      <c r="AU331" t="str">
        <f>IF(AND(ISNUMBER($AJ331),$AJ331=0,$T331=0),1,"")</f>
        <v/>
      </c>
      <c r="AV331" t="str">
        <f>IF(AND(ISNUMBER($AK331),$AK331=0,$U331=0),1,"")</f>
        <v/>
      </c>
      <c r="AW331" t="str">
        <f>IF(AND(ISNUMBER($AL331),$AL331=0,$V331=0),1,"")</f>
        <v/>
      </c>
      <c r="AX331" t="str">
        <f>IF(AND(ISNUMBER($AM331),$AM331=0,$W331=0),1,"")</f>
        <v/>
      </c>
      <c r="AY331" t="str">
        <f>IF(AND(ISNUMBER($AN331),$AN331=0,$X331=0),1,"")</f>
        <v/>
      </c>
      <c r="AZ331" s="1" t="str">
        <f>IF(AND(ISNUMBER($AH331),$AH331=0,$R331=1),1,"")</f>
        <v/>
      </c>
      <c r="BA331" s="1" t="str">
        <f>IF(AND(ISNUMBER($AI331),$AI331=0,$S331=1),1,"")</f>
        <v/>
      </c>
      <c r="BB331" s="1" t="str">
        <f>IF(AND(ISNUMBER($AJ331),$AJ331=0,$T331=1),1,"")</f>
        <v/>
      </c>
      <c r="BC331" s="1" t="str">
        <f>IF(AND(ISNUMBER($AK331),$AK331=0,$U331=1),1,"")</f>
        <v/>
      </c>
      <c r="BD331" s="1" t="str">
        <f>IF(AND(ISNUMBER($AL331),$AL331=0,$V331=1),1,"")</f>
        <v/>
      </c>
      <c r="BE331" s="1" t="str">
        <f>IF(AND(ISNUMBER($AM331),$AM331=0,$W331=1),1,"")</f>
        <v/>
      </c>
      <c r="BF331" s="1" t="str">
        <f>IF(AND(ISNUMBER($AN331),$AN331=0,$X331=1),1,"")</f>
        <v/>
      </c>
      <c r="BG331" t="str">
        <f>IF(AND(ISNUMBER($AH331),$AH331=1,$R331=0),1,"")</f>
        <v/>
      </c>
      <c r="BH331" t="str">
        <f>IF(AND(ISNUMBER($AI331),$AI331=1,$S331=0),1,"")</f>
        <v/>
      </c>
      <c r="BI331" t="str">
        <f>IF(AND(ISNUMBER($AJ331),$AJ331=1,$T331=0),1,"")</f>
        <v/>
      </c>
      <c r="BJ331" t="str">
        <f>IF(AND(ISNUMBER($AK331),$AK331=1,$U331=0),1,"")</f>
        <v/>
      </c>
      <c r="BK331" t="str">
        <f>IF(AND(ISNUMBER($AL331),$AL331=1,$V331=0),1,"")</f>
        <v/>
      </c>
      <c r="BL331" t="str">
        <f>IF(AND(ISNUMBER($AM331),$AM331=1,$W331=0),1,"")</f>
        <v/>
      </c>
      <c r="BM331" t="str">
        <f>IF(AND(ISNUMBER($AN331),$AN331=1,$X331=0),1,"")</f>
        <v/>
      </c>
      <c r="BN331" s="16" t="str">
        <f>IF(AND(ISNUMBER($AH331),$AH331=1,$R331=1),1,"")</f>
        <v/>
      </c>
      <c r="BO331" s="16" t="str">
        <f>IF(AND(ISNUMBER($AI331),$AI331=1,$S331=1),1,"")</f>
        <v/>
      </c>
      <c r="BP331" s="16" t="str">
        <f>IF(AND(ISNUMBER($AJ331),$AJ331=1,$T331=1),1,"")</f>
        <v/>
      </c>
      <c r="BQ331" s="16" t="str">
        <f>IF(AND(ISNUMBER($AK331),$AK331=1,$U331=1),1,"")</f>
        <v/>
      </c>
      <c r="BR331" s="16" t="str">
        <f>IF(AND(ISNUMBER($AL331),$AL331=1,$V331=1),1,"")</f>
        <v/>
      </c>
      <c r="BS331" s="16" t="str">
        <f>IF(AND(ISNUMBER($AM331),$AM331=1,$W331=1),1,"")</f>
        <v/>
      </c>
      <c r="BT331" s="16" t="str">
        <f>IF(AND(ISNUMBER($AN331),$AN331=1,$X331=1),1,"")</f>
        <v/>
      </c>
      <c r="BU331" s="35" t="str">
        <f t="shared" si="11"/>
        <v/>
      </c>
    </row>
    <row r="332" spans="1:73" customFormat="1" x14ac:dyDescent="0.2">
      <c r="A332" s="1">
        <v>331</v>
      </c>
      <c r="B332" s="1">
        <v>0</v>
      </c>
      <c r="C332" s="1">
        <v>0</v>
      </c>
      <c r="D332" s="1">
        <v>0</v>
      </c>
      <c r="E332" s="2"/>
      <c r="F332">
        <v>331</v>
      </c>
      <c r="G332" t="s">
        <v>107</v>
      </c>
      <c r="H332" t="s">
        <v>108</v>
      </c>
      <c r="I332">
        <v>72</v>
      </c>
      <c r="J332">
        <v>1</v>
      </c>
      <c r="K332" s="31">
        <v>0</v>
      </c>
      <c r="L332">
        <v>2</v>
      </c>
      <c r="M332">
        <v>13</v>
      </c>
      <c r="N332">
        <v>8</v>
      </c>
      <c r="O332" s="2"/>
      <c r="X332" s="25"/>
      <c r="Y332" t="str">
        <f t="shared" si="10"/>
        <v>https://github.com/docsbydoxdox/doxdox/commit/baa7716c0fd9ecc67e4ef2bdd5ffbdd72298637d</v>
      </c>
      <c r="Z332" t="s">
        <v>365</v>
      </c>
      <c r="AA332" s="2"/>
      <c r="AR332" s="30" t="s">
        <v>365</v>
      </c>
      <c r="AS332" t="str">
        <f>IF(AND(ISNUMBER($AH332),$AH332=0,$R332=0),1,"")</f>
        <v/>
      </c>
      <c r="AT332" t="str">
        <f>IF(AND(ISNUMBER($AI332),$AI332=0,$S332=0),1,"")</f>
        <v/>
      </c>
      <c r="AU332" t="str">
        <f>IF(AND(ISNUMBER($AJ332),$AJ332=0,$T332=0),1,"")</f>
        <v/>
      </c>
      <c r="AV332" t="str">
        <f>IF(AND(ISNUMBER($AK332),$AK332=0,$U332=0),1,"")</f>
        <v/>
      </c>
      <c r="AW332" t="str">
        <f>IF(AND(ISNUMBER($AL332),$AL332=0,$V332=0),1,"")</f>
        <v/>
      </c>
      <c r="AX332" t="str">
        <f>IF(AND(ISNUMBER($AM332),$AM332=0,$W332=0),1,"")</f>
        <v/>
      </c>
      <c r="AY332" t="str">
        <f>IF(AND(ISNUMBER($AN332),$AN332=0,$X332=0),1,"")</f>
        <v/>
      </c>
      <c r="AZ332" s="1" t="str">
        <f>IF(AND(ISNUMBER($AH332),$AH332=0,$R332=1),1,"")</f>
        <v/>
      </c>
      <c r="BA332" s="1" t="str">
        <f>IF(AND(ISNUMBER($AI332),$AI332=0,$S332=1),1,"")</f>
        <v/>
      </c>
      <c r="BB332" s="1" t="str">
        <f>IF(AND(ISNUMBER($AJ332),$AJ332=0,$T332=1),1,"")</f>
        <v/>
      </c>
      <c r="BC332" s="1" t="str">
        <f>IF(AND(ISNUMBER($AK332),$AK332=0,$U332=1),1,"")</f>
        <v/>
      </c>
      <c r="BD332" s="1" t="str">
        <f>IF(AND(ISNUMBER($AL332),$AL332=0,$V332=1),1,"")</f>
        <v/>
      </c>
      <c r="BE332" s="1" t="str">
        <f>IF(AND(ISNUMBER($AM332),$AM332=0,$W332=1),1,"")</f>
        <v/>
      </c>
      <c r="BF332" s="1" t="str">
        <f>IF(AND(ISNUMBER($AN332),$AN332=0,$X332=1),1,"")</f>
        <v/>
      </c>
      <c r="BG332" t="str">
        <f>IF(AND(ISNUMBER($AH332),$AH332=1,$R332=0),1,"")</f>
        <v/>
      </c>
      <c r="BH332" t="str">
        <f>IF(AND(ISNUMBER($AI332),$AI332=1,$S332=0),1,"")</f>
        <v/>
      </c>
      <c r="BI332" t="str">
        <f>IF(AND(ISNUMBER($AJ332),$AJ332=1,$T332=0),1,"")</f>
        <v/>
      </c>
      <c r="BJ332" t="str">
        <f>IF(AND(ISNUMBER($AK332),$AK332=1,$U332=0),1,"")</f>
        <v/>
      </c>
      <c r="BK332" t="str">
        <f>IF(AND(ISNUMBER($AL332),$AL332=1,$V332=0),1,"")</f>
        <v/>
      </c>
      <c r="BL332" t="str">
        <f>IF(AND(ISNUMBER($AM332),$AM332=1,$W332=0),1,"")</f>
        <v/>
      </c>
      <c r="BM332" t="str">
        <f>IF(AND(ISNUMBER($AN332),$AN332=1,$X332=0),1,"")</f>
        <v/>
      </c>
      <c r="BN332" s="16" t="str">
        <f>IF(AND(ISNUMBER($AH332),$AH332=1,$R332=1),1,"")</f>
        <v/>
      </c>
      <c r="BO332" s="16" t="str">
        <f>IF(AND(ISNUMBER($AI332),$AI332=1,$S332=1),1,"")</f>
        <v/>
      </c>
      <c r="BP332" s="16" t="str">
        <f>IF(AND(ISNUMBER($AJ332),$AJ332=1,$T332=1),1,"")</f>
        <v/>
      </c>
      <c r="BQ332" s="16" t="str">
        <f>IF(AND(ISNUMBER($AK332),$AK332=1,$U332=1),1,"")</f>
        <v/>
      </c>
      <c r="BR332" s="16" t="str">
        <f>IF(AND(ISNUMBER($AL332),$AL332=1,$V332=1),1,"")</f>
        <v/>
      </c>
      <c r="BS332" s="16" t="str">
        <f>IF(AND(ISNUMBER($AM332),$AM332=1,$W332=1),1,"")</f>
        <v/>
      </c>
      <c r="BT332" s="16" t="str">
        <f>IF(AND(ISNUMBER($AN332),$AN332=1,$X332=1),1,"")</f>
        <v/>
      </c>
      <c r="BU332" s="35" t="str">
        <f t="shared" si="11"/>
        <v/>
      </c>
    </row>
    <row r="333" spans="1:73" customFormat="1" x14ac:dyDescent="0.2">
      <c r="A333" s="1">
        <v>332</v>
      </c>
      <c r="B333" s="1">
        <v>0</v>
      </c>
      <c r="C333" s="1">
        <v>0</v>
      </c>
      <c r="D333" s="1">
        <v>0</v>
      </c>
      <c r="E333" s="2"/>
      <c r="F333">
        <v>332</v>
      </c>
      <c r="G333" t="s">
        <v>109</v>
      </c>
      <c r="H333" t="s">
        <v>110</v>
      </c>
      <c r="I333">
        <v>73</v>
      </c>
      <c r="J333">
        <v>1</v>
      </c>
      <c r="K333" s="31">
        <v>0</v>
      </c>
      <c r="L333">
        <v>1</v>
      </c>
      <c r="M333">
        <v>9</v>
      </c>
      <c r="N333">
        <v>4</v>
      </c>
      <c r="O333" s="2"/>
      <c r="X333" s="25"/>
      <c r="Y333" t="str">
        <f t="shared" si="10"/>
        <v>https://github.com/electrode-io/electrode-csrf-jwt/commit/4a5a2dfe7960fdceab34d66456358a92075eb777</v>
      </c>
      <c r="Z333" t="s">
        <v>365</v>
      </c>
      <c r="AA333" s="2"/>
      <c r="AR333" s="30" t="s">
        <v>365</v>
      </c>
      <c r="AS333" t="str">
        <f>IF(AND(ISNUMBER($AH333),$AH333=0,$R333=0),1,"")</f>
        <v/>
      </c>
      <c r="AT333" t="str">
        <f>IF(AND(ISNUMBER($AI333),$AI333=0,$S333=0),1,"")</f>
        <v/>
      </c>
      <c r="AU333" t="str">
        <f>IF(AND(ISNUMBER($AJ333),$AJ333=0,$T333=0),1,"")</f>
        <v/>
      </c>
      <c r="AV333" t="str">
        <f>IF(AND(ISNUMBER($AK333),$AK333=0,$U333=0),1,"")</f>
        <v/>
      </c>
      <c r="AW333" t="str">
        <f>IF(AND(ISNUMBER($AL333),$AL333=0,$V333=0),1,"")</f>
        <v/>
      </c>
      <c r="AX333" t="str">
        <f>IF(AND(ISNUMBER($AM333),$AM333=0,$W333=0),1,"")</f>
        <v/>
      </c>
      <c r="AY333" t="str">
        <f>IF(AND(ISNUMBER($AN333),$AN333=0,$X333=0),1,"")</f>
        <v/>
      </c>
      <c r="AZ333" s="1" t="str">
        <f>IF(AND(ISNUMBER($AH333),$AH333=0,$R333=1),1,"")</f>
        <v/>
      </c>
      <c r="BA333" s="1" t="str">
        <f>IF(AND(ISNUMBER($AI333),$AI333=0,$S333=1),1,"")</f>
        <v/>
      </c>
      <c r="BB333" s="1" t="str">
        <f>IF(AND(ISNUMBER($AJ333),$AJ333=0,$T333=1),1,"")</f>
        <v/>
      </c>
      <c r="BC333" s="1" t="str">
        <f>IF(AND(ISNUMBER($AK333),$AK333=0,$U333=1),1,"")</f>
        <v/>
      </c>
      <c r="BD333" s="1" t="str">
        <f>IF(AND(ISNUMBER($AL333),$AL333=0,$V333=1),1,"")</f>
        <v/>
      </c>
      <c r="BE333" s="1" t="str">
        <f>IF(AND(ISNUMBER($AM333),$AM333=0,$W333=1),1,"")</f>
        <v/>
      </c>
      <c r="BF333" s="1" t="str">
        <f>IF(AND(ISNUMBER($AN333),$AN333=0,$X333=1),1,"")</f>
        <v/>
      </c>
      <c r="BG333" t="str">
        <f>IF(AND(ISNUMBER($AH333),$AH333=1,$R333=0),1,"")</f>
        <v/>
      </c>
      <c r="BH333" t="str">
        <f>IF(AND(ISNUMBER($AI333),$AI333=1,$S333=0),1,"")</f>
        <v/>
      </c>
      <c r="BI333" t="str">
        <f>IF(AND(ISNUMBER($AJ333),$AJ333=1,$T333=0),1,"")</f>
        <v/>
      </c>
      <c r="BJ333" t="str">
        <f>IF(AND(ISNUMBER($AK333),$AK333=1,$U333=0),1,"")</f>
        <v/>
      </c>
      <c r="BK333" t="str">
        <f>IF(AND(ISNUMBER($AL333),$AL333=1,$V333=0),1,"")</f>
        <v/>
      </c>
      <c r="BL333" t="str">
        <f>IF(AND(ISNUMBER($AM333),$AM333=1,$W333=0),1,"")</f>
        <v/>
      </c>
      <c r="BM333" t="str">
        <f>IF(AND(ISNUMBER($AN333),$AN333=1,$X333=0),1,"")</f>
        <v/>
      </c>
      <c r="BN333" s="16" t="str">
        <f>IF(AND(ISNUMBER($AH333),$AH333=1,$R333=1),1,"")</f>
        <v/>
      </c>
      <c r="BO333" s="16" t="str">
        <f>IF(AND(ISNUMBER($AI333),$AI333=1,$S333=1),1,"")</f>
        <v/>
      </c>
      <c r="BP333" s="16" t="str">
        <f>IF(AND(ISNUMBER($AJ333),$AJ333=1,$T333=1),1,"")</f>
        <v/>
      </c>
      <c r="BQ333" s="16" t="str">
        <f>IF(AND(ISNUMBER($AK333),$AK333=1,$U333=1),1,"")</f>
        <v/>
      </c>
      <c r="BR333" s="16" t="str">
        <f>IF(AND(ISNUMBER($AL333),$AL333=1,$V333=1),1,"")</f>
        <v/>
      </c>
      <c r="BS333" s="16" t="str">
        <f>IF(AND(ISNUMBER($AM333),$AM333=1,$W333=1),1,"")</f>
        <v/>
      </c>
      <c r="BT333" s="16" t="str">
        <f>IF(AND(ISNUMBER($AN333),$AN333=1,$X333=1),1,"")</f>
        <v/>
      </c>
      <c r="BU333" s="35" t="str">
        <f t="shared" si="11"/>
        <v/>
      </c>
    </row>
    <row r="334" spans="1:73" customFormat="1" x14ac:dyDescent="0.2">
      <c r="A334" s="1">
        <v>333</v>
      </c>
      <c r="B334" s="1">
        <v>1</v>
      </c>
      <c r="C334" s="1">
        <v>0</v>
      </c>
      <c r="D334" s="1">
        <v>1</v>
      </c>
      <c r="E334" s="2"/>
      <c r="F334">
        <v>333</v>
      </c>
      <c r="G334" t="s">
        <v>111</v>
      </c>
      <c r="H334" t="s">
        <v>112</v>
      </c>
      <c r="I334">
        <v>76</v>
      </c>
      <c r="J334">
        <v>1</v>
      </c>
      <c r="K334" s="31">
        <v>0</v>
      </c>
      <c r="L334">
        <v>1</v>
      </c>
      <c r="M334">
        <v>9</v>
      </c>
      <c r="N334">
        <v>4</v>
      </c>
      <c r="O334" s="2"/>
      <c r="R334">
        <v>0</v>
      </c>
      <c r="S334">
        <v>0</v>
      </c>
      <c r="T334">
        <v>0</v>
      </c>
      <c r="U334">
        <v>1</v>
      </c>
      <c r="V334">
        <v>1</v>
      </c>
      <c r="W334">
        <v>0</v>
      </c>
      <c r="X334" s="25">
        <v>0</v>
      </c>
      <c r="Y334" t="str">
        <f t="shared" si="10"/>
        <v>https://github.com/enricostara/telegram.link/commit/27ecb2658a28b79ee5437f9a83719afb4457ab1c</v>
      </c>
      <c r="Z334" t="s">
        <v>365</v>
      </c>
      <c r="AA334" s="2"/>
      <c r="AH334">
        <v>0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R334" s="30" t="s">
        <v>365</v>
      </c>
      <c r="AS334">
        <f>IF(AND(ISNUMBER($AH334),$AH334=0,$R334=0),1,"")</f>
        <v>1</v>
      </c>
      <c r="AT334">
        <f>IF(AND(ISNUMBER($AI334),$AI334=0,$S334=0),1,"")</f>
        <v>1</v>
      </c>
      <c r="AU334">
        <f>IF(AND(ISNUMBER($AJ334),$AJ334=0,$T334=0),1,"")</f>
        <v>1</v>
      </c>
      <c r="AV334" t="str">
        <f>IF(AND(ISNUMBER($AK334),$AK334=0,$U334=0),1,"")</f>
        <v/>
      </c>
      <c r="AW334" t="str">
        <f>IF(AND(ISNUMBER($AL334),$AL334=0,$V334=0),1,"")</f>
        <v/>
      </c>
      <c r="AX334">
        <f>IF(AND(ISNUMBER($AM334),$AM334=0,$W334=0),1,"")</f>
        <v>1</v>
      </c>
      <c r="AY334">
        <f>IF(AND(ISNUMBER($AN334),$AN334=0,$X334=0),1,"")</f>
        <v>1</v>
      </c>
      <c r="AZ334" s="1" t="str">
        <f>IF(AND(ISNUMBER($AH334),$AH334=0,$R334=1),1,"")</f>
        <v/>
      </c>
      <c r="BA334" s="1" t="str">
        <f>IF(AND(ISNUMBER($AI334),$AI334=0,$S334=1),1,"")</f>
        <v/>
      </c>
      <c r="BB334" s="1" t="str">
        <f>IF(AND(ISNUMBER($AJ334),$AJ334=0,$T334=1),1,"")</f>
        <v/>
      </c>
      <c r="BC334" s="1" t="str">
        <f>IF(AND(ISNUMBER($AK334),$AK334=0,$U334=1),1,"")</f>
        <v/>
      </c>
      <c r="BD334" s="1">
        <f>IF(AND(ISNUMBER($AL334),$AL334=0,$V334=1),1,"")</f>
        <v>1</v>
      </c>
      <c r="BE334" s="1" t="str">
        <f>IF(AND(ISNUMBER($AM334),$AM334=0,$W334=1),1,"")</f>
        <v/>
      </c>
      <c r="BF334" s="1" t="str">
        <f>IF(AND(ISNUMBER($AN334),$AN334=0,$X334=1),1,"")</f>
        <v/>
      </c>
      <c r="BG334" t="str">
        <f>IF(AND(ISNUMBER($AH334),$AH334=1,$R334=0),1,"")</f>
        <v/>
      </c>
      <c r="BH334" t="str">
        <f>IF(AND(ISNUMBER($AI334),$AI334=1,$S334=0),1,"")</f>
        <v/>
      </c>
      <c r="BI334" t="str">
        <f>IF(AND(ISNUMBER($AJ334),$AJ334=1,$T334=0),1,"")</f>
        <v/>
      </c>
      <c r="BJ334" t="str">
        <f>IF(AND(ISNUMBER($AK334),$AK334=1,$U334=0),1,"")</f>
        <v/>
      </c>
      <c r="BK334" t="str">
        <f>IF(AND(ISNUMBER($AL334),$AL334=1,$V334=0),1,"")</f>
        <v/>
      </c>
      <c r="BL334" t="str">
        <f>IF(AND(ISNUMBER($AM334),$AM334=1,$W334=0),1,"")</f>
        <v/>
      </c>
      <c r="BM334" t="str">
        <f>IF(AND(ISNUMBER($AN334),$AN334=1,$X334=0),1,"")</f>
        <v/>
      </c>
      <c r="BN334" s="16" t="str">
        <f>IF(AND(ISNUMBER($AH334),$AH334=1,$R334=1),1,"")</f>
        <v/>
      </c>
      <c r="BO334" s="16" t="str">
        <f>IF(AND(ISNUMBER($AI334),$AI334=1,$S334=1),1,"")</f>
        <v/>
      </c>
      <c r="BP334" s="16" t="str">
        <f>IF(AND(ISNUMBER($AJ334),$AJ334=1,$T334=1),1,"")</f>
        <v/>
      </c>
      <c r="BQ334" s="16">
        <f>IF(AND(ISNUMBER($AK334),$AK334=1,$U334=1),1,"")</f>
        <v>1</v>
      </c>
      <c r="BR334" s="16" t="str">
        <f>IF(AND(ISNUMBER($AL334),$AL334=1,$V334=1),1,"")</f>
        <v/>
      </c>
      <c r="BS334" s="16" t="str">
        <f>IF(AND(ISNUMBER($AM334),$AM334=1,$W334=1),1,"")</f>
        <v/>
      </c>
      <c r="BT334" s="16" t="str">
        <f>IF(AND(ISNUMBER($AN334),$AN334=1,$X334=1),1,"")</f>
        <v/>
      </c>
      <c r="BU334" s="35">
        <f t="shared" si="11"/>
        <v>6</v>
      </c>
    </row>
    <row r="335" spans="1:73" customFormat="1" x14ac:dyDescent="0.2">
      <c r="A335" s="1">
        <v>334</v>
      </c>
      <c r="B335" s="1">
        <v>0</v>
      </c>
      <c r="C335" s="1">
        <v>0</v>
      </c>
      <c r="D335" s="1">
        <v>0</v>
      </c>
      <c r="E335" s="2"/>
      <c r="F335">
        <v>334</v>
      </c>
      <c r="G335" t="s">
        <v>113</v>
      </c>
      <c r="H335" t="s">
        <v>114</v>
      </c>
      <c r="I335">
        <v>79</v>
      </c>
      <c r="J335">
        <v>1</v>
      </c>
      <c r="K335" s="31">
        <v>0</v>
      </c>
      <c r="L335">
        <v>1</v>
      </c>
      <c r="M335">
        <v>18</v>
      </c>
      <c r="N335">
        <v>13</v>
      </c>
      <c r="O335" s="2"/>
      <c r="X335" s="25"/>
      <c r="Y335" t="str">
        <f t="shared" si="10"/>
        <v>https://github.com/ericholiveira/studio/commit/079ef1edabbe9c87d2a83da9b6609f3ac0fa856e</v>
      </c>
      <c r="Z335" t="s">
        <v>365</v>
      </c>
      <c r="AA335" s="2"/>
      <c r="AR335" s="30" t="s">
        <v>365</v>
      </c>
      <c r="AS335" t="str">
        <f>IF(AND(ISNUMBER($AH335),$AH335=0,$R335=0),1,"")</f>
        <v/>
      </c>
      <c r="AT335" t="str">
        <f>IF(AND(ISNUMBER($AI335),$AI335=0,$S335=0),1,"")</f>
        <v/>
      </c>
      <c r="AU335" t="str">
        <f>IF(AND(ISNUMBER($AJ335),$AJ335=0,$T335=0),1,"")</f>
        <v/>
      </c>
      <c r="AV335" t="str">
        <f>IF(AND(ISNUMBER($AK335),$AK335=0,$U335=0),1,"")</f>
        <v/>
      </c>
      <c r="AW335" t="str">
        <f>IF(AND(ISNUMBER($AL335),$AL335=0,$V335=0),1,"")</f>
        <v/>
      </c>
      <c r="AX335" t="str">
        <f>IF(AND(ISNUMBER($AM335),$AM335=0,$W335=0),1,"")</f>
        <v/>
      </c>
      <c r="AY335" t="str">
        <f>IF(AND(ISNUMBER($AN335),$AN335=0,$X335=0),1,"")</f>
        <v/>
      </c>
      <c r="AZ335" s="1" t="str">
        <f>IF(AND(ISNUMBER($AH335),$AH335=0,$R335=1),1,"")</f>
        <v/>
      </c>
      <c r="BA335" s="1" t="str">
        <f>IF(AND(ISNUMBER($AI335),$AI335=0,$S335=1),1,"")</f>
        <v/>
      </c>
      <c r="BB335" s="1" t="str">
        <f>IF(AND(ISNUMBER($AJ335),$AJ335=0,$T335=1),1,"")</f>
        <v/>
      </c>
      <c r="BC335" s="1" t="str">
        <f>IF(AND(ISNUMBER($AK335),$AK335=0,$U335=1),1,"")</f>
        <v/>
      </c>
      <c r="BD335" s="1" t="str">
        <f>IF(AND(ISNUMBER($AL335),$AL335=0,$V335=1),1,"")</f>
        <v/>
      </c>
      <c r="BE335" s="1" t="str">
        <f>IF(AND(ISNUMBER($AM335),$AM335=0,$W335=1),1,"")</f>
        <v/>
      </c>
      <c r="BF335" s="1" t="str">
        <f>IF(AND(ISNUMBER($AN335),$AN335=0,$X335=1),1,"")</f>
        <v/>
      </c>
      <c r="BG335" t="str">
        <f>IF(AND(ISNUMBER($AH335),$AH335=1,$R335=0),1,"")</f>
        <v/>
      </c>
      <c r="BH335" t="str">
        <f>IF(AND(ISNUMBER($AI335),$AI335=1,$S335=0),1,"")</f>
        <v/>
      </c>
      <c r="BI335" t="str">
        <f>IF(AND(ISNUMBER($AJ335),$AJ335=1,$T335=0),1,"")</f>
        <v/>
      </c>
      <c r="BJ335" t="str">
        <f>IF(AND(ISNUMBER($AK335),$AK335=1,$U335=0),1,"")</f>
        <v/>
      </c>
      <c r="BK335" t="str">
        <f>IF(AND(ISNUMBER($AL335),$AL335=1,$V335=0),1,"")</f>
        <v/>
      </c>
      <c r="BL335" t="str">
        <f>IF(AND(ISNUMBER($AM335),$AM335=1,$W335=0),1,"")</f>
        <v/>
      </c>
      <c r="BM335" t="str">
        <f>IF(AND(ISNUMBER($AN335),$AN335=1,$X335=0),1,"")</f>
        <v/>
      </c>
      <c r="BN335" s="16" t="str">
        <f>IF(AND(ISNUMBER($AH335),$AH335=1,$R335=1),1,"")</f>
        <v/>
      </c>
      <c r="BO335" s="16" t="str">
        <f>IF(AND(ISNUMBER($AI335),$AI335=1,$S335=1),1,"")</f>
        <v/>
      </c>
      <c r="BP335" s="16" t="str">
        <f>IF(AND(ISNUMBER($AJ335),$AJ335=1,$T335=1),1,"")</f>
        <v/>
      </c>
      <c r="BQ335" s="16" t="str">
        <f>IF(AND(ISNUMBER($AK335),$AK335=1,$U335=1),1,"")</f>
        <v/>
      </c>
      <c r="BR335" s="16" t="str">
        <f>IF(AND(ISNUMBER($AL335),$AL335=1,$V335=1),1,"")</f>
        <v/>
      </c>
      <c r="BS335" s="16" t="str">
        <f>IF(AND(ISNUMBER($AM335),$AM335=1,$W335=1),1,"")</f>
        <v/>
      </c>
      <c r="BT335" s="16" t="str">
        <f>IF(AND(ISNUMBER($AN335),$AN335=1,$X335=1),1,"")</f>
        <v/>
      </c>
      <c r="BU335" s="35" t="str">
        <f t="shared" si="11"/>
        <v/>
      </c>
    </row>
    <row r="336" spans="1:73" customFormat="1" x14ac:dyDescent="0.2">
      <c r="A336" s="1">
        <v>335</v>
      </c>
      <c r="B336" s="1">
        <v>0</v>
      </c>
      <c r="C336" s="1">
        <v>0</v>
      </c>
      <c r="D336" s="1">
        <v>0</v>
      </c>
      <c r="E336" s="2"/>
      <c r="F336">
        <v>335</v>
      </c>
      <c r="G336" t="s">
        <v>115</v>
      </c>
      <c r="H336" t="s">
        <v>116</v>
      </c>
      <c r="I336">
        <v>82</v>
      </c>
      <c r="J336">
        <v>1</v>
      </c>
      <c r="K336" s="31">
        <v>0</v>
      </c>
      <c r="L336">
        <v>1</v>
      </c>
      <c r="M336">
        <v>9</v>
      </c>
      <c r="N336">
        <v>4</v>
      </c>
      <c r="O336" s="2"/>
      <c r="X336" s="25"/>
      <c r="Y336" t="str">
        <f t="shared" si="10"/>
        <v>https://github.com/expressjs/body-parser/commit/56a2b73c26b2238bc3050ad90af9ab9c62f4eb97</v>
      </c>
      <c r="Z336" t="s">
        <v>365</v>
      </c>
      <c r="AA336" s="2"/>
      <c r="AR336" s="30" t="s">
        <v>365</v>
      </c>
      <c r="AS336" t="str">
        <f>IF(AND(ISNUMBER($AH336),$AH336=0,$R336=0),1,"")</f>
        <v/>
      </c>
      <c r="AT336" t="str">
        <f>IF(AND(ISNUMBER($AI336),$AI336=0,$S336=0),1,"")</f>
        <v/>
      </c>
      <c r="AU336" t="str">
        <f>IF(AND(ISNUMBER($AJ336),$AJ336=0,$T336=0),1,"")</f>
        <v/>
      </c>
      <c r="AV336" t="str">
        <f>IF(AND(ISNUMBER($AK336),$AK336=0,$U336=0),1,"")</f>
        <v/>
      </c>
      <c r="AW336" t="str">
        <f>IF(AND(ISNUMBER($AL336),$AL336=0,$V336=0),1,"")</f>
        <v/>
      </c>
      <c r="AX336" t="str">
        <f>IF(AND(ISNUMBER($AM336),$AM336=0,$W336=0),1,"")</f>
        <v/>
      </c>
      <c r="AY336" t="str">
        <f>IF(AND(ISNUMBER($AN336),$AN336=0,$X336=0),1,"")</f>
        <v/>
      </c>
      <c r="AZ336" s="1" t="str">
        <f>IF(AND(ISNUMBER($AH336),$AH336=0,$R336=1),1,"")</f>
        <v/>
      </c>
      <c r="BA336" s="1" t="str">
        <f>IF(AND(ISNUMBER($AI336),$AI336=0,$S336=1),1,"")</f>
        <v/>
      </c>
      <c r="BB336" s="1" t="str">
        <f>IF(AND(ISNUMBER($AJ336),$AJ336=0,$T336=1),1,"")</f>
        <v/>
      </c>
      <c r="BC336" s="1" t="str">
        <f>IF(AND(ISNUMBER($AK336),$AK336=0,$U336=1),1,"")</f>
        <v/>
      </c>
      <c r="BD336" s="1" t="str">
        <f>IF(AND(ISNUMBER($AL336),$AL336=0,$V336=1),1,"")</f>
        <v/>
      </c>
      <c r="BE336" s="1" t="str">
        <f>IF(AND(ISNUMBER($AM336),$AM336=0,$W336=1),1,"")</f>
        <v/>
      </c>
      <c r="BF336" s="1" t="str">
        <f>IF(AND(ISNUMBER($AN336),$AN336=0,$X336=1),1,"")</f>
        <v/>
      </c>
      <c r="BG336" t="str">
        <f>IF(AND(ISNUMBER($AH336),$AH336=1,$R336=0),1,"")</f>
        <v/>
      </c>
      <c r="BH336" t="str">
        <f>IF(AND(ISNUMBER($AI336),$AI336=1,$S336=0),1,"")</f>
        <v/>
      </c>
      <c r="BI336" t="str">
        <f>IF(AND(ISNUMBER($AJ336),$AJ336=1,$T336=0),1,"")</f>
        <v/>
      </c>
      <c r="BJ336" t="str">
        <f>IF(AND(ISNUMBER($AK336),$AK336=1,$U336=0),1,"")</f>
        <v/>
      </c>
      <c r="BK336" t="str">
        <f>IF(AND(ISNUMBER($AL336),$AL336=1,$V336=0),1,"")</f>
        <v/>
      </c>
      <c r="BL336" t="str">
        <f>IF(AND(ISNUMBER($AM336),$AM336=1,$W336=0),1,"")</f>
        <v/>
      </c>
      <c r="BM336" t="str">
        <f>IF(AND(ISNUMBER($AN336),$AN336=1,$X336=0),1,"")</f>
        <v/>
      </c>
      <c r="BN336" s="16" t="str">
        <f>IF(AND(ISNUMBER($AH336),$AH336=1,$R336=1),1,"")</f>
        <v/>
      </c>
      <c r="BO336" s="16" t="str">
        <f>IF(AND(ISNUMBER($AI336),$AI336=1,$S336=1),1,"")</f>
        <v/>
      </c>
      <c r="BP336" s="16" t="str">
        <f>IF(AND(ISNUMBER($AJ336),$AJ336=1,$T336=1),1,"")</f>
        <v/>
      </c>
      <c r="BQ336" s="16" t="str">
        <f>IF(AND(ISNUMBER($AK336),$AK336=1,$U336=1),1,"")</f>
        <v/>
      </c>
      <c r="BR336" s="16" t="str">
        <f>IF(AND(ISNUMBER($AL336),$AL336=1,$V336=1),1,"")</f>
        <v/>
      </c>
      <c r="BS336" s="16" t="str">
        <f>IF(AND(ISNUMBER($AM336),$AM336=1,$W336=1),1,"")</f>
        <v/>
      </c>
      <c r="BT336" s="16" t="str">
        <f>IF(AND(ISNUMBER($AN336),$AN336=1,$X336=1),1,"")</f>
        <v/>
      </c>
      <c r="BU336" s="35" t="str">
        <f t="shared" si="11"/>
        <v/>
      </c>
    </row>
    <row r="337" spans="1:73" customFormat="1" x14ac:dyDescent="0.2">
      <c r="A337" s="1">
        <v>336</v>
      </c>
      <c r="B337" s="1">
        <v>0</v>
      </c>
      <c r="C337" s="1">
        <v>0</v>
      </c>
      <c r="D337" s="1">
        <v>0</v>
      </c>
      <c r="E337" s="2"/>
      <c r="F337">
        <v>336</v>
      </c>
      <c r="G337" t="s">
        <v>117</v>
      </c>
      <c r="H337" t="s">
        <v>118</v>
      </c>
      <c r="I337">
        <v>83</v>
      </c>
      <c r="J337">
        <v>3</v>
      </c>
      <c r="K337" s="31">
        <v>0</v>
      </c>
      <c r="L337">
        <v>1</v>
      </c>
      <c r="M337">
        <v>9</v>
      </c>
      <c r="N337">
        <v>4</v>
      </c>
      <c r="O337" s="2"/>
      <c r="X337" s="25"/>
      <c r="Y337" t="str">
        <f t="shared" si="10"/>
        <v>https://github.com/expressjs/body-parser/commit/57b1426c652a6b6d4a75430fd970b46a5ed190a5</v>
      </c>
      <c r="Z337" t="s">
        <v>365</v>
      </c>
      <c r="AA337" s="2"/>
      <c r="AR337" s="30" t="s">
        <v>365</v>
      </c>
      <c r="AS337" t="str">
        <f>IF(AND(ISNUMBER($AH337),$AH337=0,$R337=0),1,"")</f>
        <v/>
      </c>
      <c r="AT337" t="str">
        <f>IF(AND(ISNUMBER($AI337),$AI337=0,$S337=0),1,"")</f>
        <v/>
      </c>
      <c r="AU337" t="str">
        <f>IF(AND(ISNUMBER($AJ337),$AJ337=0,$T337=0),1,"")</f>
        <v/>
      </c>
      <c r="AV337" t="str">
        <f>IF(AND(ISNUMBER($AK337),$AK337=0,$U337=0),1,"")</f>
        <v/>
      </c>
      <c r="AW337" t="str">
        <f>IF(AND(ISNUMBER($AL337),$AL337=0,$V337=0),1,"")</f>
        <v/>
      </c>
      <c r="AX337" t="str">
        <f>IF(AND(ISNUMBER($AM337),$AM337=0,$W337=0),1,"")</f>
        <v/>
      </c>
      <c r="AY337" t="str">
        <f>IF(AND(ISNUMBER($AN337),$AN337=0,$X337=0),1,"")</f>
        <v/>
      </c>
      <c r="AZ337" s="1" t="str">
        <f>IF(AND(ISNUMBER($AH337),$AH337=0,$R337=1),1,"")</f>
        <v/>
      </c>
      <c r="BA337" s="1" t="str">
        <f>IF(AND(ISNUMBER($AI337),$AI337=0,$S337=1),1,"")</f>
        <v/>
      </c>
      <c r="BB337" s="1" t="str">
        <f>IF(AND(ISNUMBER($AJ337),$AJ337=0,$T337=1),1,"")</f>
        <v/>
      </c>
      <c r="BC337" s="1" t="str">
        <f>IF(AND(ISNUMBER($AK337),$AK337=0,$U337=1),1,"")</f>
        <v/>
      </c>
      <c r="BD337" s="1" t="str">
        <f>IF(AND(ISNUMBER($AL337),$AL337=0,$V337=1),1,"")</f>
        <v/>
      </c>
      <c r="BE337" s="1" t="str">
        <f>IF(AND(ISNUMBER($AM337),$AM337=0,$W337=1),1,"")</f>
        <v/>
      </c>
      <c r="BF337" s="1" t="str">
        <f>IF(AND(ISNUMBER($AN337),$AN337=0,$X337=1),1,"")</f>
        <v/>
      </c>
      <c r="BG337" t="str">
        <f>IF(AND(ISNUMBER($AH337),$AH337=1,$R337=0),1,"")</f>
        <v/>
      </c>
      <c r="BH337" t="str">
        <f>IF(AND(ISNUMBER($AI337),$AI337=1,$S337=0),1,"")</f>
        <v/>
      </c>
      <c r="BI337" t="str">
        <f>IF(AND(ISNUMBER($AJ337),$AJ337=1,$T337=0),1,"")</f>
        <v/>
      </c>
      <c r="BJ337" t="str">
        <f>IF(AND(ISNUMBER($AK337),$AK337=1,$U337=0),1,"")</f>
        <v/>
      </c>
      <c r="BK337" t="str">
        <f>IF(AND(ISNUMBER($AL337),$AL337=1,$V337=0),1,"")</f>
        <v/>
      </c>
      <c r="BL337" t="str">
        <f>IF(AND(ISNUMBER($AM337),$AM337=1,$W337=0),1,"")</f>
        <v/>
      </c>
      <c r="BM337" t="str">
        <f>IF(AND(ISNUMBER($AN337),$AN337=1,$X337=0),1,"")</f>
        <v/>
      </c>
      <c r="BN337" s="16" t="str">
        <f>IF(AND(ISNUMBER($AH337),$AH337=1,$R337=1),1,"")</f>
        <v/>
      </c>
      <c r="BO337" s="16" t="str">
        <f>IF(AND(ISNUMBER($AI337),$AI337=1,$S337=1),1,"")</f>
        <v/>
      </c>
      <c r="BP337" s="16" t="str">
        <f>IF(AND(ISNUMBER($AJ337),$AJ337=1,$T337=1),1,"")</f>
        <v/>
      </c>
      <c r="BQ337" s="16" t="str">
        <f>IF(AND(ISNUMBER($AK337),$AK337=1,$U337=1),1,"")</f>
        <v/>
      </c>
      <c r="BR337" s="16" t="str">
        <f>IF(AND(ISNUMBER($AL337),$AL337=1,$V337=1),1,"")</f>
        <v/>
      </c>
      <c r="BS337" s="16" t="str">
        <f>IF(AND(ISNUMBER($AM337),$AM337=1,$W337=1),1,"")</f>
        <v/>
      </c>
      <c r="BT337" s="16" t="str">
        <f>IF(AND(ISNUMBER($AN337),$AN337=1,$X337=1),1,"")</f>
        <v/>
      </c>
      <c r="BU337" s="35" t="str">
        <f t="shared" si="11"/>
        <v/>
      </c>
    </row>
    <row r="338" spans="1:73" customFormat="1" x14ac:dyDescent="0.2">
      <c r="A338" s="1">
        <v>337</v>
      </c>
      <c r="B338" s="1">
        <v>0</v>
      </c>
      <c r="C338" s="1">
        <v>0</v>
      </c>
      <c r="D338" s="1">
        <v>0</v>
      </c>
      <c r="E338" s="2"/>
      <c r="F338">
        <v>337</v>
      </c>
      <c r="G338" t="s">
        <v>117</v>
      </c>
      <c r="H338" t="s">
        <v>118</v>
      </c>
      <c r="I338">
        <v>83</v>
      </c>
      <c r="J338">
        <v>3</v>
      </c>
      <c r="K338" s="31">
        <v>1</v>
      </c>
      <c r="L338">
        <v>1</v>
      </c>
      <c r="M338">
        <v>9</v>
      </c>
      <c r="N338">
        <v>4</v>
      </c>
      <c r="O338" s="2"/>
      <c r="X338" s="25"/>
      <c r="Y338" t="str">
        <f t="shared" si="10"/>
        <v>https://github.com/expressjs/body-parser/commit/57b1426c652a6b6d4a75430fd970b46a5ed190a5</v>
      </c>
      <c r="Z338" t="s">
        <v>365</v>
      </c>
      <c r="AA338" s="2"/>
      <c r="AR338" s="30" t="s">
        <v>365</v>
      </c>
      <c r="AS338" t="str">
        <f>IF(AND(ISNUMBER($AH338),$AH338=0,$R338=0),1,"")</f>
        <v/>
      </c>
      <c r="AT338" t="str">
        <f>IF(AND(ISNUMBER($AI338),$AI338=0,$S338=0),1,"")</f>
        <v/>
      </c>
      <c r="AU338" t="str">
        <f>IF(AND(ISNUMBER($AJ338),$AJ338=0,$T338=0),1,"")</f>
        <v/>
      </c>
      <c r="AV338" t="str">
        <f>IF(AND(ISNUMBER($AK338),$AK338=0,$U338=0),1,"")</f>
        <v/>
      </c>
      <c r="AW338" t="str">
        <f>IF(AND(ISNUMBER($AL338),$AL338=0,$V338=0),1,"")</f>
        <v/>
      </c>
      <c r="AX338" t="str">
        <f>IF(AND(ISNUMBER($AM338),$AM338=0,$W338=0),1,"")</f>
        <v/>
      </c>
      <c r="AY338" t="str">
        <f>IF(AND(ISNUMBER($AN338),$AN338=0,$X338=0),1,"")</f>
        <v/>
      </c>
      <c r="AZ338" s="1" t="str">
        <f>IF(AND(ISNUMBER($AH338),$AH338=0,$R338=1),1,"")</f>
        <v/>
      </c>
      <c r="BA338" s="1" t="str">
        <f>IF(AND(ISNUMBER($AI338),$AI338=0,$S338=1),1,"")</f>
        <v/>
      </c>
      <c r="BB338" s="1" t="str">
        <f>IF(AND(ISNUMBER($AJ338),$AJ338=0,$T338=1),1,"")</f>
        <v/>
      </c>
      <c r="BC338" s="1" t="str">
        <f>IF(AND(ISNUMBER($AK338),$AK338=0,$U338=1),1,"")</f>
        <v/>
      </c>
      <c r="BD338" s="1" t="str">
        <f>IF(AND(ISNUMBER($AL338),$AL338=0,$V338=1),1,"")</f>
        <v/>
      </c>
      <c r="BE338" s="1" t="str">
        <f>IF(AND(ISNUMBER($AM338),$AM338=0,$W338=1),1,"")</f>
        <v/>
      </c>
      <c r="BF338" s="1" t="str">
        <f>IF(AND(ISNUMBER($AN338),$AN338=0,$X338=1),1,"")</f>
        <v/>
      </c>
      <c r="BG338" t="str">
        <f>IF(AND(ISNUMBER($AH338),$AH338=1,$R338=0),1,"")</f>
        <v/>
      </c>
      <c r="BH338" t="str">
        <f>IF(AND(ISNUMBER($AI338),$AI338=1,$S338=0),1,"")</f>
        <v/>
      </c>
      <c r="BI338" t="str">
        <f>IF(AND(ISNUMBER($AJ338),$AJ338=1,$T338=0),1,"")</f>
        <v/>
      </c>
      <c r="BJ338" t="str">
        <f>IF(AND(ISNUMBER($AK338),$AK338=1,$U338=0),1,"")</f>
        <v/>
      </c>
      <c r="BK338" t="str">
        <f>IF(AND(ISNUMBER($AL338),$AL338=1,$V338=0),1,"")</f>
        <v/>
      </c>
      <c r="BL338" t="str">
        <f>IF(AND(ISNUMBER($AM338),$AM338=1,$W338=0),1,"")</f>
        <v/>
      </c>
      <c r="BM338" t="str">
        <f>IF(AND(ISNUMBER($AN338),$AN338=1,$X338=0),1,"")</f>
        <v/>
      </c>
      <c r="BN338" s="16" t="str">
        <f>IF(AND(ISNUMBER($AH338),$AH338=1,$R338=1),1,"")</f>
        <v/>
      </c>
      <c r="BO338" s="16" t="str">
        <f>IF(AND(ISNUMBER($AI338),$AI338=1,$S338=1),1,"")</f>
        <v/>
      </c>
      <c r="BP338" s="16" t="str">
        <f>IF(AND(ISNUMBER($AJ338),$AJ338=1,$T338=1),1,"")</f>
        <v/>
      </c>
      <c r="BQ338" s="16" t="str">
        <f>IF(AND(ISNUMBER($AK338),$AK338=1,$U338=1),1,"")</f>
        <v/>
      </c>
      <c r="BR338" s="16" t="str">
        <f>IF(AND(ISNUMBER($AL338),$AL338=1,$V338=1),1,"")</f>
        <v/>
      </c>
      <c r="BS338" s="16" t="str">
        <f>IF(AND(ISNUMBER($AM338),$AM338=1,$W338=1),1,"")</f>
        <v/>
      </c>
      <c r="BT338" s="16" t="str">
        <f>IF(AND(ISNUMBER($AN338),$AN338=1,$X338=1),1,"")</f>
        <v/>
      </c>
      <c r="BU338" s="35" t="str">
        <f t="shared" si="11"/>
        <v/>
      </c>
    </row>
    <row r="339" spans="1:73" customFormat="1" x14ac:dyDescent="0.2">
      <c r="A339" s="1">
        <v>338</v>
      </c>
      <c r="B339" s="1">
        <v>0</v>
      </c>
      <c r="C339" s="1">
        <v>0</v>
      </c>
      <c r="D339" s="1">
        <v>0</v>
      </c>
      <c r="E339" s="2"/>
      <c r="F339">
        <v>338</v>
      </c>
      <c r="G339" t="s">
        <v>117</v>
      </c>
      <c r="H339" t="s">
        <v>118</v>
      </c>
      <c r="I339">
        <v>83</v>
      </c>
      <c r="J339">
        <v>3</v>
      </c>
      <c r="K339" s="31">
        <v>2</v>
      </c>
      <c r="L339">
        <v>1</v>
      </c>
      <c r="M339">
        <v>9</v>
      </c>
      <c r="N339">
        <v>4</v>
      </c>
      <c r="O339" s="2"/>
      <c r="X339" s="25"/>
      <c r="Y339" t="str">
        <f t="shared" si="10"/>
        <v>https://github.com/expressjs/body-parser/commit/57b1426c652a6b6d4a75430fd970b46a5ed190a5</v>
      </c>
      <c r="Z339" t="s">
        <v>365</v>
      </c>
      <c r="AA339" s="2"/>
      <c r="AR339" s="30" t="s">
        <v>365</v>
      </c>
      <c r="AS339" t="str">
        <f>IF(AND(ISNUMBER($AH339),$AH339=0,$R339=0),1,"")</f>
        <v/>
      </c>
      <c r="AT339" t="str">
        <f>IF(AND(ISNUMBER($AI339),$AI339=0,$S339=0),1,"")</f>
        <v/>
      </c>
      <c r="AU339" t="str">
        <f>IF(AND(ISNUMBER($AJ339),$AJ339=0,$T339=0),1,"")</f>
        <v/>
      </c>
      <c r="AV339" t="str">
        <f>IF(AND(ISNUMBER($AK339),$AK339=0,$U339=0),1,"")</f>
        <v/>
      </c>
      <c r="AW339" t="str">
        <f>IF(AND(ISNUMBER($AL339),$AL339=0,$V339=0),1,"")</f>
        <v/>
      </c>
      <c r="AX339" t="str">
        <f>IF(AND(ISNUMBER($AM339),$AM339=0,$W339=0),1,"")</f>
        <v/>
      </c>
      <c r="AY339" t="str">
        <f>IF(AND(ISNUMBER($AN339),$AN339=0,$X339=0),1,"")</f>
        <v/>
      </c>
      <c r="AZ339" s="1" t="str">
        <f>IF(AND(ISNUMBER($AH339),$AH339=0,$R339=1),1,"")</f>
        <v/>
      </c>
      <c r="BA339" s="1" t="str">
        <f>IF(AND(ISNUMBER($AI339),$AI339=0,$S339=1),1,"")</f>
        <v/>
      </c>
      <c r="BB339" s="1" t="str">
        <f>IF(AND(ISNUMBER($AJ339),$AJ339=0,$T339=1),1,"")</f>
        <v/>
      </c>
      <c r="BC339" s="1" t="str">
        <f>IF(AND(ISNUMBER($AK339),$AK339=0,$U339=1),1,"")</f>
        <v/>
      </c>
      <c r="BD339" s="1" t="str">
        <f>IF(AND(ISNUMBER($AL339),$AL339=0,$V339=1),1,"")</f>
        <v/>
      </c>
      <c r="BE339" s="1" t="str">
        <f>IF(AND(ISNUMBER($AM339),$AM339=0,$W339=1),1,"")</f>
        <v/>
      </c>
      <c r="BF339" s="1" t="str">
        <f>IF(AND(ISNUMBER($AN339),$AN339=0,$X339=1),1,"")</f>
        <v/>
      </c>
      <c r="BG339" t="str">
        <f>IF(AND(ISNUMBER($AH339),$AH339=1,$R339=0),1,"")</f>
        <v/>
      </c>
      <c r="BH339" t="str">
        <f>IF(AND(ISNUMBER($AI339),$AI339=1,$S339=0),1,"")</f>
        <v/>
      </c>
      <c r="BI339" t="str">
        <f>IF(AND(ISNUMBER($AJ339),$AJ339=1,$T339=0),1,"")</f>
        <v/>
      </c>
      <c r="BJ339" t="str">
        <f>IF(AND(ISNUMBER($AK339),$AK339=1,$U339=0),1,"")</f>
        <v/>
      </c>
      <c r="BK339" t="str">
        <f>IF(AND(ISNUMBER($AL339),$AL339=1,$V339=0),1,"")</f>
        <v/>
      </c>
      <c r="BL339" t="str">
        <f>IF(AND(ISNUMBER($AM339),$AM339=1,$W339=0),1,"")</f>
        <v/>
      </c>
      <c r="BM339" t="str">
        <f>IF(AND(ISNUMBER($AN339),$AN339=1,$X339=0),1,"")</f>
        <v/>
      </c>
      <c r="BN339" s="16" t="str">
        <f>IF(AND(ISNUMBER($AH339),$AH339=1,$R339=1),1,"")</f>
        <v/>
      </c>
      <c r="BO339" s="16" t="str">
        <f>IF(AND(ISNUMBER($AI339),$AI339=1,$S339=1),1,"")</f>
        <v/>
      </c>
      <c r="BP339" s="16" t="str">
        <f>IF(AND(ISNUMBER($AJ339),$AJ339=1,$T339=1),1,"")</f>
        <v/>
      </c>
      <c r="BQ339" s="16" t="str">
        <f>IF(AND(ISNUMBER($AK339),$AK339=1,$U339=1),1,"")</f>
        <v/>
      </c>
      <c r="BR339" s="16" t="str">
        <f>IF(AND(ISNUMBER($AL339),$AL339=1,$V339=1),1,"")</f>
        <v/>
      </c>
      <c r="BS339" s="16" t="str">
        <f>IF(AND(ISNUMBER($AM339),$AM339=1,$W339=1),1,"")</f>
        <v/>
      </c>
      <c r="BT339" s="16" t="str">
        <f>IF(AND(ISNUMBER($AN339),$AN339=1,$X339=1),1,"")</f>
        <v/>
      </c>
      <c r="BU339" s="35" t="str">
        <f t="shared" si="11"/>
        <v/>
      </c>
    </row>
    <row r="340" spans="1:73" customFormat="1" x14ac:dyDescent="0.2">
      <c r="A340" s="1">
        <v>339</v>
      </c>
      <c r="B340" s="1">
        <v>0</v>
      </c>
      <c r="C340" s="1">
        <v>0</v>
      </c>
      <c r="D340" s="1">
        <v>0</v>
      </c>
      <c r="E340" s="2"/>
      <c r="F340">
        <v>339</v>
      </c>
      <c r="G340" t="s">
        <v>119</v>
      </c>
      <c r="H340" t="s">
        <v>120</v>
      </c>
      <c r="I340">
        <v>84</v>
      </c>
      <c r="J340">
        <v>1</v>
      </c>
      <c r="K340" s="31">
        <v>0</v>
      </c>
      <c r="L340">
        <v>1</v>
      </c>
      <c r="M340">
        <v>18</v>
      </c>
      <c r="N340">
        <v>4</v>
      </c>
      <c r="O340" s="2"/>
      <c r="X340" s="25"/>
      <c r="Y340" t="str">
        <f t="shared" si="10"/>
        <v>https://github.com/expressjs/cookie-session/commit/6ccda01b19bff02b3bf3b6c50ff4ea07dacc3ffa</v>
      </c>
      <c r="Z340" t="s">
        <v>365</v>
      </c>
      <c r="AA340" s="2"/>
      <c r="AR340" s="30" t="s">
        <v>365</v>
      </c>
      <c r="AS340" t="str">
        <f>IF(AND(ISNUMBER($AH340),$AH340=0,$R340=0),1,"")</f>
        <v/>
      </c>
      <c r="AT340" t="str">
        <f>IF(AND(ISNUMBER($AI340),$AI340=0,$S340=0),1,"")</f>
        <v/>
      </c>
      <c r="AU340" t="str">
        <f>IF(AND(ISNUMBER($AJ340),$AJ340=0,$T340=0),1,"")</f>
        <v/>
      </c>
      <c r="AV340" t="str">
        <f>IF(AND(ISNUMBER($AK340),$AK340=0,$U340=0),1,"")</f>
        <v/>
      </c>
      <c r="AW340" t="str">
        <f>IF(AND(ISNUMBER($AL340),$AL340=0,$V340=0),1,"")</f>
        <v/>
      </c>
      <c r="AX340" t="str">
        <f>IF(AND(ISNUMBER($AM340),$AM340=0,$W340=0),1,"")</f>
        <v/>
      </c>
      <c r="AY340" t="str">
        <f>IF(AND(ISNUMBER($AN340),$AN340=0,$X340=0),1,"")</f>
        <v/>
      </c>
      <c r="AZ340" s="1" t="str">
        <f>IF(AND(ISNUMBER($AH340),$AH340=0,$R340=1),1,"")</f>
        <v/>
      </c>
      <c r="BA340" s="1" t="str">
        <f>IF(AND(ISNUMBER($AI340),$AI340=0,$S340=1),1,"")</f>
        <v/>
      </c>
      <c r="BB340" s="1" t="str">
        <f>IF(AND(ISNUMBER($AJ340),$AJ340=0,$T340=1),1,"")</f>
        <v/>
      </c>
      <c r="BC340" s="1" t="str">
        <f>IF(AND(ISNUMBER($AK340),$AK340=0,$U340=1),1,"")</f>
        <v/>
      </c>
      <c r="BD340" s="1" t="str">
        <f>IF(AND(ISNUMBER($AL340),$AL340=0,$V340=1),1,"")</f>
        <v/>
      </c>
      <c r="BE340" s="1" t="str">
        <f>IF(AND(ISNUMBER($AM340),$AM340=0,$W340=1),1,"")</f>
        <v/>
      </c>
      <c r="BF340" s="1" t="str">
        <f>IF(AND(ISNUMBER($AN340),$AN340=0,$X340=1),1,"")</f>
        <v/>
      </c>
      <c r="BG340" t="str">
        <f>IF(AND(ISNUMBER($AH340),$AH340=1,$R340=0),1,"")</f>
        <v/>
      </c>
      <c r="BH340" t="str">
        <f>IF(AND(ISNUMBER($AI340),$AI340=1,$S340=0),1,"")</f>
        <v/>
      </c>
      <c r="BI340" t="str">
        <f>IF(AND(ISNUMBER($AJ340),$AJ340=1,$T340=0),1,"")</f>
        <v/>
      </c>
      <c r="BJ340" t="str">
        <f>IF(AND(ISNUMBER($AK340),$AK340=1,$U340=0),1,"")</f>
        <v/>
      </c>
      <c r="BK340" t="str">
        <f>IF(AND(ISNUMBER($AL340),$AL340=1,$V340=0),1,"")</f>
        <v/>
      </c>
      <c r="BL340" t="str">
        <f>IF(AND(ISNUMBER($AM340),$AM340=1,$W340=0),1,"")</f>
        <v/>
      </c>
      <c r="BM340" t="str">
        <f>IF(AND(ISNUMBER($AN340),$AN340=1,$X340=0),1,"")</f>
        <v/>
      </c>
      <c r="BN340" s="16" t="str">
        <f>IF(AND(ISNUMBER($AH340),$AH340=1,$R340=1),1,"")</f>
        <v/>
      </c>
      <c r="BO340" s="16" t="str">
        <f>IF(AND(ISNUMBER($AI340),$AI340=1,$S340=1),1,"")</f>
        <v/>
      </c>
      <c r="BP340" s="16" t="str">
        <f>IF(AND(ISNUMBER($AJ340),$AJ340=1,$T340=1),1,"")</f>
        <v/>
      </c>
      <c r="BQ340" s="16" t="str">
        <f>IF(AND(ISNUMBER($AK340),$AK340=1,$U340=1),1,"")</f>
        <v/>
      </c>
      <c r="BR340" s="16" t="str">
        <f>IF(AND(ISNUMBER($AL340),$AL340=1,$V340=1),1,"")</f>
        <v/>
      </c>
      <c r="BS340" s="16" t="str">
        <f>IF(AND(ISNUMBER($AM340),$AM340=1,$W340=1),1,"")</f>
        <v/>
      </c>
      <c r="BT340" s="16" t="str">
        <f>IF(AND(ISNUMBER($AN340),$AN340=1,$X340=1),1,"")</f>
        <v/>
      </c>
      <c r="BU340" s="35" t="str">
        <f t="shared" si="11"/>
        <v/>
      </c>
    </row>
    <row r="341" spans="1:73" customFormat="1" x14ac:dyDescent="0.2">
      <c r="A341" s="1">
        <v>340</v>
      </c>
      <c r="B341" s="1">
        <v>0</v>
      </c>
      <c r="C341" s="1">
        <v>0</v>
      </c>
      <c r="D341" s="1">
        <v>0</v>
      </c>
      <c r="E341" s="2"/>
      <c r="F341">
        <v>340</v>
      </c>
      <c r="G341" t="s">
        <v>119</v>
      </c>
      <c r="H341" t="s">
        <v>120</v>
      </c>
      <c r="I341">
        <v>84</v>
      </c>
      <c r="J341">
        <v>1</v>
      </c>
      <c r="K341" s="31">
        <v>0</v>
      </c>
      <c r="L341">
        <v>2</v>
      </c>
      <c r="M341">
        <v>18</v>
      </c>
      <c r="N341">
        <v>13</v>
      </c>
      <c r="O341" s="2"/>
      <c r="X341" s="25"/>
      <c r="Y341" t="str">
        <f t="shared" si="10"/>
        <v>https://github.com/expressjs/cookie-session/commit/6ccda01b19bff02b3bf3b6c50ff4ea07dacc3ffa</v>
      </c>
      <c r="Z341" t="s">
        <v>365</v>
      </c>
      <c r="AA341" s="2"/>
      <c r="AR341" s="30" t="s">
        <v>365</v>
      </c>
      <c r="AS341" t="str">
        <f>IF(AND(ISNUMBER($AH341),$AH341=0,$R341=0),1,"")</f>
        <v/>
      </c>
      <c r="AT341" t="str">
        <f>IF(AND(ISNUMBER($AI341),$AI341=0,$S341=0),1,"")</f>
        <v/>
      </c>
      <c r="AU341" t="str">
        <f>IF(AND(ISNUMBER($AJ341),$AJ341=0,$T341=0),1,"")</f>
        <v/>
      </c>
      <c r="AV341" t="str">
        <f>IF(AND(ISNUMBER($AK341),$AK341=0,$U341=0),1,"")</f>
        <v/>
      </c>
      <c r="AW341" t="str">
        <f>IF(AND(ISNUMBER($AL341),$AL341=0,$V341=0),1,"")</f>
        <v/>
      </c>
      <c r="AX341" t="str">
        <f>IF(AND(ISNUMBER($AM341),$AM341=0,$W341=0),1,"")</f>
        <v/>
      </c>
      <c r="AY341" t="str">
        <f>IF(AND(ISNUMBER($AN341),$AN341=0,$X341=0),1,"")</f>
        <v/>
      </c>
      <c r="AZ341" s="1" t="str">
        <f>IF(AND(ISNUMBER($AH341),$AH341=0,$R341=1),1,"")</f>
        <v/>
      </c>
      <c r="BA341" s="1" t="str">
        <f>IF(AND(ISNUMBER($AI341),$AI341=0,$S341=1),1,"")</f>
        <v/>
      </c>
      <c r="BB341" s="1" t="str">
        <f>IF(AND(ISNUMBER($AJ341),$AJ341=0,$T341=1),1,"")</f>
        <v/>
      </c>
      <c r="BC341" s="1" t="str">
        <f>IF(AND(ISNUMBER($AK341),$AK341=0,$U341=1),1,"")</f>
        <v/>
      </c>
      <c r="BD341" s="1" t="str">
        <f>IF(AND(ISNUMBER($AL341),$AL341=0,$V341=1),1,"")</f>
        <v/>
      </c>
      <c r="BE341" s="1" t="str">
        <f>IF(AND(ISNUMBER($AM341),$AM341=0,$W341=1),1,"")</f>
        <v/>
      </c>
      <c r="BF341" s="1" t="str">
        <f>IF(AND(ISNUMBER($AN341),$AN341=0,$X341=1),1,"")</f>
        <v/>
      </c>
      <c r="BG341" t="str">
        <f>IF(AND(ISNUMBER($AH341),$AH341=1,$R341=0),1,"")</f>
        <v/>
      </c>
      <c r="BH341" t="str">
        <f>IF(AND(ISNUMBER($AI341),$AI341=1,$S341=0),1,"")</f>
        <v/>
      </c>
      <c r="BI341" t="str">
        <f>IF(AND(ISNUMBER($AJ341),$AJ341=1,$T341=0),1,"")</f>
        <v/>
      </c>
      <c r="BJ341" t="str">
        <f>IF(AND(ISNUMBER($AK341),$AK341=1,$U341=0),1,"")</f>
        <v/>
      </c>
      <c r="BK341" t="str">
        <f>IF(AND(ISNUMBER($AL341),$AL341=1,$V341=0),1,"")</f>
        <v/>
      </c>
      <c r="BL341" t="str">
        <f>IF(AND(ISNUMBER($AM341),$AM341=1,$W341=0),1,"")</f>
        <v/>
      </c>
      <c r="BM341" t="str">
        <f>IF(AND(ISNUMBER($AN341),$AN341=1,$X341=0),1,"")</f>
        <v/>
      </c>
      <c r="BN341" s="16" t="str">
        <f>IF(AND(ISNUMBER($AH341),$AH341=1,$R341=1),1,"")</f>
        <v/>
      </c>
      <c r="BO341" s="16" t="str">
        <f>IF(AND(ISNUMBER($AI341),$AI341=1,$S341=1),1,"")</f>
        <v/>
      </c>
      <c r="BP341" s="16" t="str">
        <f>IF(AND(ISNUMBER($AJ341),$AJ341=1,$T341=1),1,"")</f>
        <v/>
      </c>
      <c r="BQ341" s="16" t="str">
        <f>IF(AND(ISNUMBER($AK341),$AK341=1,$U341=1),1,"")</f>
        <v/>
      </c>
      <c r="BR341" s="16" t="str">
        <f>IF(AND(ISNUMBER($AL341),$AL341=1,$V341=1),1,"")</f>
        <v/>
      </c>
      <c r="BS341" s="16" t="str">
        <f>IF(AND(ISNUMBER($AM341),$AM341=1,$W341=1),1,"")</f>
        <v/>
      </c>
      <c r="BT341" s="16" t="str">
        <f>IF(AND(ISNUMBER($AN341),$AN341=1,$X341=1),1,"")</f>
        <v/>
      </c>
      <c r="BU341" s="35" t="str">
        <f t="shared" si="11"/>
        <v/>
      </c>
    </row>
    <row r="342" spans="1:73" customFormat="1" x14ac:dyDescent="0.2">
      <c r="A342" s="1">
        <v>341</v>
      </c>
      <c r="B342" s="1">
        <v>1</v>
      </c>
      <c r="C342" s="1">
        <v>0</v>
      </c>
      <c r="D342" s="1">
        <v>0</v>
      </c>
      <c r="E342" s="2"/>
      <c r="F342">
        <v>341</v>
      </c>
      <c r="G342" t="s">
        <v>121</v>
      </c>
      <c r="H342" t="s">
        <v>122</v>
      </c>
      <c r="I342">
        <v>87</v>
      </c>
      <c r="J342">
        <v>1</v>
      </c>
      <c r="K342" s="31">
        <v>0</v>
      </c>
      <c r="L342">
        <v>1</v>
      </c>
      <c r="M342">
        <v>9</v>
      </c>
      <c r="N342">
        <v>4</v>
      </c>
      <c r="O342" s="2"/>
      <c r="R342">
        <v>0</v>
      </c>
      <c r="S342">
        <v>0</v>
      </c>
      <c r="T342">
        <v>0</v>
      </c>
      <c r="U342">
        <v>1</v>
      </c>
      <c r="V342">
        <v>1</v>
      </c>
      <c r="W342">
        <v>0</v>
      </c>
      <c r="X342" s="25">
        <v>0</v>
      </c>
      <c r="Y342" t="str">
        <f t="shared" si="10"/>
        <v>https://github.com/findmypast-oss/git-mob/commit/191a90ebbaeb7860d0824ae811e659f790beadd9</v>
      </c>
      <c r="Z342" t="s">
        <v>365</v>
      </c>
      <c r="AA342" s="2"/>
      <c r="AR342" s="30" t="s">
        <v>365</v>
      </c>
      <c r="AS342" t="str">
        <f>IF(AND(ISNUMBER($AH342),$AH342=0,$R342=0),1,"")</f>
        <v/>
      </c>
      <c r="AT342" t="str">
        <f>IF(AND(ISNUMBER($AI342),$AI342=0,$S342=0),1,"")</f>
        <v/>
      </c>
      <c r="AU342" t="str">
        <f>IF(AND(ISNUMBER($AJ342),$AJ342=0,$T342=0),1,"")</f>
        <v/>
      </c>
      <c r="AV342" t="str">
        <f>IF(AND(ISNUMBER($AK342),$AK342=0,$U342=0),1,"")</f>
        <v/>
      </c>
      <c r="AW342" t="str">
        <f>IF(AND(ISNUMBER($AL342),$AL342=0,$V342=0),1,"")</f>
        <v/>
      </c>
      <c r="AX342" t="str">
        <f>IF(AND(ISNUMBER($AM342),$AM342=0,$W342=0),1,"")</f>
        <v/>
      </c>
      <c r="AY342" t="str">
        <f>IF(AND(ISNUMBER($AN342),$AN342=0,$X342=0),1,"")</f>
        <v/>
      </c>
      <c r="AZ342" s="1" t="str">
        <f>IF(AND(ISNUMBER($AH342),$AH342=0,$R342=1),1,"")</f>
        <v/>
      </c>
      <c r="BA342" s="1" t="str">
        <f>IF(AND(ISNUMBER($AI342),$AI342=0,$S342=1),1,"")</f>
        <v/>
      </c>
      <c r="BB342" s="1" t="str">
        <f>IF(AND(ISNUMBER($AJ342),$AJ342=0,$T342=1),1,"")</f>
        <v/>
      </c>
      <c r="BC342" s="1" t="str">
        <f>IF(AND(ISNUMBER($AK342),$AK342=0,$U342=1),1,"")</f>
        <v/>
      </c>
      <c r="BD342" s="1" t="str">
        <f>IF(AND(ISNUMBER($AL342),$AL342=0,$V342=1),1,"")</f>
        <v/>
      </c>
      <c r="BE342" s="1" t="str">
        <f>IF(AND(ISNUMBER($AM342),$AM342=0,$W342=1),1,"")</f>
        <v/>
      </c>
      <c r="BF342" s="1" t="str">
        <f>IF(AND(ISNUMBER($AN342),$AN342=0,$X342=1),1,"")</f>
        <v/>
      </c>
      <c r="BG342" t="str">
        <f>IF(AND(ISNUMBER($AH342),$AH342=1,$R342=0),1,"")</f>
        <v/>
      </c>
      <c r="BH342" t="str">
        <f>IF(AND(ISNUMBER($AI342),$AI342=1,$S342=0),1,"")</f>
        <v/>
      </c>
      <c r="BI342" t="str">
        <f>IF(AND(ISNUMBER($AJ342),$AJ342=1,$T342=0),1,"")</f>
        <v/>
      </c>
      <c r="BJ342" t="str">
        <f>IF(AND(ISNUMBER($AK342),$AK342=1,$U342=0),1,"")</f>
        <v/>
      </c>
      <c r="BK342" t="str">
        <f>IF(AND(ISNUMBER($AL342),$AL342=1,$V342=0),1,"")</f>
        <v/>
      </c>
      <c r="BL342" t="str">
        <f>IF(AND(ISNUMBER($AM342),$AM342=1,$W342=0),1,"")</f>
        <v/>
      </c>
      <c r="BM342" t="str">
        <f>IF(AND(ISNUMBER($AN342),$AN342=1,$X342=0),1,"")</f>
        <v/>
      </c>
      <c r="BN342" s="16" t="str">
        <f>IF(AND(ISNUMBER($AH342),$AH342=1,$R342=1),1,"")</f>
        <v/>
      </c>
      <c r="BO342" s="16" t="str">
        <f>IF(AND(ISNUMBER($AI342),$AI342=1,$S342=1),1,"")</f>
        <v/>
      </c>
      <c r="BP342" s="16" t="str">
        <f>IF(AND(ISNUMBER($AJ342),$AJ342=1,$T342=1),1,"")</f>
        <v/>
      </c>
      <c r="BQ342" s="16" t="str">
        <f>IF(AND(ISNUMBER($AK342),$AK342=1,$U342=1),1,"")</f>
        <v/>
      </c>
      <c r="BR342" s="16" t="str">
        <f>IF(AND(ISNUMBER($AL342),$AL342=1,$V342=1),1,"")</f>
        <v/>
      </c>
      <c r="BS342" s="16" t="str">
        <f>IF(AND(ISNUMBER($AM342),$AM342=1,$W342=1),1,"")</f>
        <v/>
      </c>
      <c r="BT342" s="16" t="str">
        <f>IF(AND(ISNUMBER($AN342),$AN342=1,$X342=1),1,"")</f>
        <v/>
      </c>
      <c r="BU342" s="35" t="str">
        <f t="shared" si="11"/>
        <v/>
      </c>
    </row>
    <row r="343" spans="1:73" customFormat="1" x14ac:dyDescent="0.2">
      <c r="A343" s="1">
        <v>342</v>
      </c>
      <c r="B343" s="1">
        <v>0</v>
      </c>
      <c r="C343" s="1">
        <v>0</v>
      </c>
      <c r="D343" s="1">
        <v>0</v>
      </c>
      <c r="E343" s="2"/>
      <c r="F343">
        <v>342</v>
      </c>
      <c r="G343" t="s">
        <v>123</v>
      </c>
      <c r="H343" t="s">
        <v>124</v>
      </c>
      <c r="I343">
        <v>88</v>
      </c>
      <c r="J343">
        <v>1</v>
      </c>
      <c r="K343" s="31">
        <v>0</v>
      </c>
      <c r="L343">
        <v>1</v>
      </c>
      <c r="M343">
        <v>45</v>
      </c>
      <c r="N343">
        <v>13</v>
      </c>
      <c r="O343" s="2"/>
      <c r="X343" s="25"/>
      <c r="Y343" t="str">
        <f t="shared" si="10"/>
        <v>https://github.com/findmypast-oss/git-mob/commit/5a37b55f5ff1d1ba12983736765d652924c99e4a</v>
      </c>
      <c r="Z343" t="s">
        <v>365</v>
      </c>
      <c r="AA343" s="2"/>
      <c r="AR343" s="30" t="s">
        <v>365</v>
      </c>
      <c r="AS343" t="str">
        <f>IF(AND(ISNUMBER($AH343),$AH343=0,$R343=0),1,"")</f>
        <v/>
      </c>
      <c r="AT343" t="str">
        <f>IF(AND(ISNUMBER($AI343),$AI343=0,$S343=0),1,"")</f>
        <v/>
      </c>
      <c r="AU343" t="str">
        <f>IF(AND(ISNUMBER($AJ343),$AJ343=0,$T343=0),1,"")</f>
        <v/>
      </c>
      <c r="AV343" t="str">
        <f>IF(AND(ISNUMBER($AK343),$AK343=0,$U343=0),1,"")</f>
        <v/>
      </c>
      <c r="AW343" t="str">
        <f>IF(AND(ISNUMBER($AL343),$AL343=0,$V343=0),1,"")</f>
        <v/>
      </c>
      <c r="AX343" t="str">
        <f>IF(AND(ISNUMBER($AM343),$AM343=0,$W343=0),1,"")</f>
        <v/>
      </c>
      <c r="AY343" t="str">
        <f>IF(AND(ISNUMBER($AN343),$AN343=0,$X343=0),1,"")</f>
        <v/>
      </c>
      <c r="AZ343" s="1" t="str">
        <f>IF(AND(ISNUMBER($AH343),$AH343=0,$R343=1),1,"")</f>
        <v/>
      </c>
      <c r="BA343" s="1" t="str">
        <f>IF(AND(ISNUMBER($AI343),$AI343=0,$S343=1),1,"")</f>
        <v/>
      </c>
      <c r="BB343" s="1" t="str">
        <f>IF(AND(ISNUMBER($AJ343),$AJ343=0,$T343=1),1,"")</f>
        <v/>
      </c>
      <c r="BC343" s="1" t="str">
        <f>IF(AND(ISNUMBER($AK343),$AK343=0,$U343=1),1,"")</f>
        <v/>
      </c>
      <c r="BD343" s="1" t="str">
        <f>IF(AND(ISNUMBER($AL343),$AL343=0,$V343=1),1,"")</f>
        <v/>
      </c>
      <c r="BE343" s="1" t="str">
        <f>IF(AND(ISNUMBER($AM343),$AM343=0,$W343=1),1,"")</f>
        <v/>
      </c>
      <c r="BF343" s="1" t="str">
        <f>IF(AND(ISNUMBER($AN343),$AN343=0,$X343=1),1,"")</f>
        <v/>
      </c>
      <c r="BG343" t="str">
        <f>IF(AND(ISNUMBER($AH343),$AH343=1,$R343=0),1,"")</f>
        <v/>
      </c>
      <c r="BH343" t="str">
        <f>IF(AND(ISNUMBER($AI343),$AI343=1,$S343=0),1,"")</f>
        <v/>
      </c>
      <c r="BI343" t="str">
        <f>IF(AND(ISNUMBER($AJ343),$AJ343=1,$T343=0),1,"")</f>
        <v/>
      </c>
      <c r="BJ343" t="str">
        <f>IF(AND(ISNUMBER($AK343),$AK343=1,$U343=0),1,"")</f>
        <v/>
      </c>
      <c r="BK343" t="str">
        <f>IF(AND(ISNUMBER($AL343),$AL343=1,$V343=0),1,"")</f>
        <v/>
      </c>
      <c r="BL343" t="str">
        <f>IF(AND(ISNUMBER($AM343),$AM343=1,$W343=0),1,"")</f>
        <v/>
      </c>
      <c r="BM343" t="str">
        <f>IF(AND(ISNUMBER($AN343),$AN343=1,$X343=0),1,"")</f>
        <v/>
      </c>
      <c r="BN343" s="16" t="str">
        <f>IF(AND(ISNUMBER($AH343),$AH343=1,$R343=1),1,"")</f>
        <v/>
      </c>
      <c r="BO343" s="16" t="str">
        <f>IF(AND(ISNUMBER($AI343),$AI343=1,$S343=1),1,"")</f>
        <v/>
      </c>
      <c r="BP343" s="16" t="str">
        <f>IF(AND(ISNUMBER($AJ343),$AJ343=1,$T343=1),1,"")</f>
        <v/>
      </c>
      <c r="BQ343" s="16" t="str">
        <f>IF(AND(ISNUMBER($AK343),$AK343=1,$U343=1),1,"")</f>
        <v/>
      </c>
      <c r="BR343" s="16" t="str">
        <f>IF(AND(ISNUMBER($AL343),$AL343=1,$V343=1),1,"")</f>
        <v/>
      </c>
      <c r="BS343" s="16" t="str">
        <f>IF(AND(ISNUMBER($AM343),$AM343=1,$W343=1),1,"")</f>
        <v/>
      </c>
      <c r="BT343" s="16" t="str">
        <f>IF(AND(ISNUMBER($AN343),$AN343=1,$X343=1),1,"")</f>
        <v/>
      </c>
      <c r="BU343" s="35" t="str">
        <f t="shared" si="11"/>
        <v/>
      </c>
    </row>
    <row r="344" spans="1:73" customFormat="1" x14ac:dyDescent="0.2">
      <c r="A344" s="1">
        <v>343</v>
      </c>
      <c r="B344" s="1">
        <v>0</v>
      </c>
      <c r="C344" s="1">
        <v>0</v>
      </c>
      <c r="D344" s="1">
        <v>0</v>
      </c>
      <c r="E344" s="2"/>
      <c r="F344">
        <v>343</v>
      </c>
      <c r="G344" t="s">
        <v>123</v>
      </c>
      <c r="H344" t="s">
        <v>124</v>
      </c>
      <c r="I344">
        <v>88</v>
      </c>
      <c r="J344">
        <v>1</v>
      </c>
      <c r="K344" s="31">
        <v>0</v>
      </c>
      <c r="L344">
        <v>2</v>
      </c>
      <c r="M344">
        <v>45</v>
      </c>
      <c r="N344">
        <v>22</v>
      </c>
      <c r="O344" s="2"/>
      <c r="X344" s="25"/>
      <c r="Y344" t="str">
        <f t="shared" si="10"/>
        <v>https://github.com/findmypast-oss/git-mob/commit/5a37b55f5ff1d1ba12983736765d652924c99e4a</v>
      </c>
      <c r="Z344" t="s">
        <v>365</v>
      </c>
      <c r="AA344" s="2"/>
      <c r="AR344" s="30" t="s">
        <v>365</v>
      </c>
      <c r="AS344" t="str">
        <f>IF(AND(ISNUMBER($AH344),$AH344=0,$R344=0),1,"")</f>
        <v/>
      </c>
      <c r="AT344" t="str">
        <f>IF(AND(ISNUMBER($AI344),$AI344=0,$S344=0),1,"")</f>
        <v/>
      </c>
      <c r="AU344" t="str">
        <f>IF(AND(ISNUMBER($AJ344),$AJ344=0,$T344=0),1,"")</f>
        <v/>
      </c>
      <c r="AV344" t="str">
        <f>IF(AND(ISNUMBER($AK344),$AK344=0,$U344=0),1,"")</f>
        <v/>
      </c>
      <c r="AW344" t="str">
        <f>IF(AND(ISNUMBER($AL344),$AL344=0,$V344=0),1,"")</f>
        <v/>
      </c>
      <c r="AX344" t="str">
        <f>IF(AND(ISNUMBER($AM344),$AM344=0,$W344=0),1,"")</f>
        <v/>
      </c>
      <c r="AY344" t="str">
        <f>IF(AND(ISNUMBER($AN344),$AN344=0,$X344=0),1,"")</f>
        <v/>
      </c>
      <c r="AZ344" s="1" t="str">
        <f>IF(AND(ISNUMBER($AH344),$AH344=0,$R344=1),1,"")</f>
        <v/>
      </c>
      <c r="BA344" s="1" t="str">
        <f>IF(AND(ISNUMBER($AI344),$AI344=0,$S344=1),1,"")</f>
        <v/>
      </c>
      <c r="BB344" s="1" t="str">
        <f>IF(AND(ISNUMBER($AJ344),$AJ344=0,$T344=1),1,"")</f>
        <v/>
      </c>
      <c r="BC344" s="1" t="str">
        <f>IF(AND(ISNUMBER($AK344),$AK344=0,$U344=1),1,"")</f>
        <v/>
      </c>
      <c r="BD344" s="1" t="str">
        <f>IF(AND(ISNUMBER($AL344),$AL344=0,$V344=1),1,"")</f>
        <v/>
      </c>
      <c r="BE344" s="1" t="str">
        <f>IF(AND(ISNUMBER($AM344),$AM344=0,$W344=1),1,"")</f>
        <v/>
      </c>
      <c r="BF344" s="1" t="str">
        <f>IF(AND(ISNUMBER($AN344),$AN344=0,$X344=1),1,"")</f>
        <v/>
      </c>
      <c r="BG344" t="str">
        <f>IF(AND(ISNUMBER($AH344),$AH344=1,$R344=0),1,"")</f>
        <v/>
      </c>
      <c r="BH344" t="str">
        <f>IF(AND(ISNUMBER($AI344),$AI344=1,$S344=0),1,"")</f>
        <v/>
      </c>
      <c r="BI344" t="str">
        <f>IF(AND(ISNUMBER($AJ344),$AJ344=1,$T344=0),1,"")</f>
        <v/>
      </c>
      <c r="BJ344" t="str">
        <f>IF(AND(ISNUMBER($AK344),$AK344=1,$U344=0),1,"")</f>
        <v/>
      </c>
      <c r="BK344" t="str">
        <f>IF(AND(ISNUMBER($AL344),$AL344=1,$V344=0),1,"")</f>
        <v/>
      </c>
      <c r="BL344" t="str">
        <f>IF(AND(ISNUMBER($AM344),$AM344=1,$W344=0),1,"")</f>
        <v/>
      </c>
      <c r="BM344" t="str">
        <f>IF(AND(ISNUMBER($AN344),$AN344=1,$X344=0),1,"")</f>
        <v/>
      </c>
      <c r="BN344" s="16" t="str">
        <f>IF(AND(ISNUMBER($AH344),$AH344=1,$R344=1),1,"")</f>
        <v/>
      </c>
      <c r="BO344" s="16" t="str">
        <f>IF(AND(ISNUMBER($AI344),$AI344=1,$S344=1),1,"")</f>
        <v/>
      </c>
      <c r="BP344" s="16" t="str">
        <f>IF(AND(ISNUMBER($AJ344),$AJ344=1,$T344=1),1,"")</f>
        <v/>
      </c>
      <c r="BQ344" s="16" t="str">
        <f>IF(AND(ISNUMBER($AK344),$AK344=1,$U344=1),1,"")</f>
        <v/>
      </c>
      <c r="BR344" s="16" t="str">
        <f>IF(AND(ISNUMBER($AL344),$AL344=1,$V344=1),1,"")</f>
        <v/>
      </c>
      <c r="BS344" s="16" t="str">
        <f>IF(AND(ISNUMBER($AM344),$AM344=1,$W344=1),1,"")</f>
        <v/>
      </c>
      <c r="BT344" s="16" t="str">
        <f>IF(AND(ISNUMBER($AN344),$AN344=1,$X344=1),1,"")</f>
        <v/>
      </c>
      <c r="BU344" s="35" t="str">
        <f t="shared" si="11"/>
        <v/>
      </c>
    </row>
    <row r="345" spans="1:73" customFormat="1" x14ac:dyDescent="0.2">
      <c r="A345" s="1">
        <v>344</v>
      </c>
      <c r="B345" s="1">
        <v>0</v>
      </c>
      <c r="C345" s="1">
        <v>0</v>
      </c>
      <c r="D345" s="1">
        <v>0</v>
      </c>
      <c r="E345" s="2"/>
      <c r="F345">
        <v>344</v>
      </c>
      <c r="G345" t="s">
        <v>123</v>
      </c>
      <c r="H345" t="s">
        <v>124</v>
      </c>
      <c r="I345">
        <v>88</v>
      </c>
      <c r="J345">
        <v>1</v>
      </c>
      <c r="K345" s="31">
        <v>0</v>
      </c>
      <c r="L345">
        <v>3</v>
      </c>
      <c r="M345">
        <v>45</v>
      </c>
      <c r="N345">
        <v>31</v>
      </c>
      <c r="O345" s="2"/>
      <c r="X345" s="25"/>
      <c r="Y345" t="str">
        <f t="shared" si="10"/>
        <v>https://github.com/findmypast-oss/git-mob/commit/5a37b55f5ff1d1ba12983736765d652924c99e4a</v>
      </c>
      <c r="Z345" t="s">
        <v>365</v>
      </c>
      <c r="AA345" s="2"/>
      <c r="AR345" s="30" t="s">
        <v>365</v>
      </c>
      <c r="AS345" t="str">
        <f>IF(AND(ISNUMBER($AH345),$AH345=0,$R345=0),1,"")</f>
        <v/>
      </c>
      <c r="AT345" t="str">
        <f>IF(AND(ISNUMBER($AI345),$AI345=0,$S345=0),1,"")</f>
        <v/>
      </c>
      <c r="AU345" t="str">
        <f>IF(AND(ISNUMBER($AJ345),$AJ345=0,$T345=0),1,"")</f>
        <v/>
      </c>
      <c r="AV345" t="str">
        <f>IF(AND(ISNUMBER($AK345),$AK345=0,$U345=0),1,"")</f>
        <v/>
      </c>
      <c r="AW345" t="str">
        <f>IF(AND(ISNUMBER($AL345),$AL345=0,$V345=0),1,"")</f>
        <v/>
      </c>
      <c r="AX345" t="str">
        <f>IF(AND(ISNUMBER($AM345),$AM345=0,$W345=0),1,"")</f>
        <v/>
      </c>
      <c r="AY345" t="str">
        <f>IF(AND(ISNUMBER($AN345),$AN345=0,$X345=0),1,"")</f>
        <v/>
      </c>
      <c r="AZ345" s="1" t="str">
        <f>IF(AND(ISNUMBER($AH345),$AH345=0,$R345=1),1,"")</f>
        <v/>
      </c>
      <c r="BA345" s="1" t="str">
        <f>IF(AND(ISNUMBER($AI345),$AI345=0,$S345=1),1,"")</f>
        <v/>
      </c>
      <c r="BB345" s="1" t="str">
        <f>IF(AND(ISNUMBER($AJ345),$AJ345=0,$T345=1),1,"")</f>
        <v/>
      </c>
      <c r="BC345" s="1" t="str">
        <f>IF(AND(ISNUMBER($AK345),$AK345=0,$U345=1),1,"")</f>
        <v/>
      </c>
      <c r="BD345" s="1" t="str">
        <f>IF(AND(ISNUMBER($AL345),$AL345=0,$V345=1),1,"")</f>
        <v/>
      </c>
      <c r="BE345" s="1" t="str">
        <f>IF(AND(ISNUMBER($AM345),$AM345=0,$W345=1),1,"")</f>
        <v/>
      </c>
      <c r="BF345" s="1" t="str">
        <f>IF(AND(ISNUMBER($AN345),$AN345=0,$X345=1),1,"")</f>
        <v/>
      </c>
      <c r="BG345" t="str">
        <f>IF(AND(ISNUMBER($AH345),$AH345=1,$R345=0),1,"")</f>
        <v/>
      </c>
      <c r="BH345" t="str">
        <f>IF(AND(ISNUMBER($AI345),$AI345=1,$S345=0),1,"")</f>
        <v/>
      </c>
      <c r="BI345" t="str">
        <f>IF(AND(ISNUMBER($AJ345),$AJ345=1,$T345=0),1,"")</f>
        <v/>
      </c>
      <c r="BJ345" t="str">
        <f>IF(AND(ISNUMBER($AK345),$AK345=1,$U345=0),1,"")</f>
        <v/>
      </c>
      <c r="BK345" t="str">
        <f>IF(AND(ISNUMBER($AL345),$AL345=1,$V345=0),1,"")</f>
        <v/>
      </c>
      <c r="BL345" t="str">
        <f>IF(AND(ISNUMBER($AM345),$AM345=1,$W345=0),1,"")</f>
        <v/>
      </c>
      <c r="BM345" t="str">
        <f>IF(AND(ISNUMBER($AN345),$AN345=1,$X345=0),1,"")</f>
        <v/>
      </c>
      <c r="BN345" s="16" t="str">
        <f>IF(AND(ISNUMBER($AH345),$AH345=1,$R345=1),1,"")</f>
        <v/>
      </c>
      <c r="BO345" s="16" t="str">
        <f>IF(AND(ISNUMBER($AI345),$AI345=1,$S345=1),1,"")</f>
        <v/>
      </c>
      <c r="BP345" s="16" t="str">
        <f>IF(AND(ISNUMBER($AJ345),$AJ345=1,$T345=1),1,"")</f>
        <v/>
      </c>
      <c r="BQ345" s="16" t="str">
        <f>IF(AND(ISNUMBER($AK345),$AK345=1,$U345=1),1,"")</f>
        <v/>
      </c>
      <c r="BR345" s="16" t="str">
        <f>IF(AND(ISNUMBER($AL345),$AL345=1,$V345=1),1,"")</f>
        <v/>
      </c>
      <c r="BS345" s="16" t="str">
        <f>IF(AND(ISNUMBER($AM345),$AM345=1,$W345=1),1,"")</f>
        <v/>
      </c>
      <c r="BT345" s="16" t="str">
        <f>IF(AND(ISNUMBER($AN345),$AN345=1,$X345=1),1,"")</f>
        <v/>
      </c>
      <c r="BU345" s="35" t="str">
        <f t="shared" si="11"/>
        <v/>
      </c>
    </row>
    <row r="346" spans="1:73" customFormat="1" x14ac:dyDescent="0.2">
      <c r="A346" s="1">
        <v>345</v>
      </c>
      <c r="B346" s="1">
        <v>0</v>
      </c>
      <c r="C346" s="1">
        <v>0</v>
      </c>
      <c r="D346" s="1">
        <v>0</v>
      </c>
      <c r="E346" s="2"/>
      <c r="F346">
        <v>345</v>
      </c>
      <c r="G346" t="s">
        <v>123</v>
      </c>
      <c r="H346" t="s">
        <v>124</v>
      </c>
      <c r="I346">
        <v>88</v>
      </c>
      <c r="J346">
        <v>1</v>
      </c>
      <c r="K346" s="31">
        <v>0</v>
      </c>
      <c r="L346">
        <v>4</v>
      </c>
      <c r="M346">
        <v>45</v>
      </c>
      <c r="N346">
        <v>40</v>
      </c>
      <c r="O346" s="2"/>
      <c r="X346" s="25"/>
      <c r="Y346" t="str">
        <f t="shared" si="10"/>
        <v>https://github.com/findmypast-oss/git-mob/commit/5a37b55f5ff1d1ba12983736765d652924c99e4a</v>
      </c>
      <c r="Z346" t="s">
        <v>365</v>
      </c>
      <c r="AA346" s="2"/>
      <c r="AR346" s="30" t="s">
        <v>365</v>
      </c>
      <c r="AS346" t="str">
        <f>IF(AND(ISNUMBER($AH346),$AH346=0,$R346=0),1,"")</f>
        <v/>
      </c>
      <c r="AT346" t="str">
        <f>IF(AND(ISNUMBER($AI346),$AI346=0,$S346=0),1,"")</f>
        <v/>
      </c>
      <c r="AU346" t="str">
        <f>IF(AND(ISNUMBER($AJ346),$AJ346=0,$T346=0),1,"")</f>
        <v/>
      </c>
      <c r="AV346" t="str">
        <f>IF(AND(ISNUMBER($AK346),$AK346=0,$U346=0),1,"")</f>
        <v/>
      </c>
      <c r="AW346" t="str">
        <f>IF(AND(ISNUMBER($AL346),$AL346=0,$V346=0),1,"")</f>
        <v/>
      </c>
      <c r="AX346" t="str">
        <f>IF(AND(ISNUMBER($AM346),$AM346=0,$W346=0),1,"")</f>
        <v/>
      </c>
      <c r="AY346" t="str">
        <f>IF(AND(ISNUMBER($AN346),$AN346=0,$X346=0),1,"")</f>
        <v/>
      </c>
      <c r="AZ346" s="1" t="str">
        <f>IF(AND(ISNUMBER($AH346),$AH346=0,$R346=1),1,"")</f>
        <v/>
      </c>
      <c r="BA346" s="1" t="str">
        <f>IF(AND(ISNUMBER($AI346),$AI346=0,$S346=1),1,"")</f>
        <v/>
      </c>
      <c r="BB346" s="1" t="str">
        <f>IF(AND(ISNUMBER($AJ346),$AJ346=0,$T346=1),1,"")</f>
        <v/>
      </c>
      <c r="BC346" s="1" t="str">
        <f>IF(AND(ISNUMBER($AK346),$AK346=0,$U346=1),1,"")</f>
        <v/>
      </c>
      <c r="BD346" s="1" t="str">
        <f>IF(AND(ISNUMBER($AL346),$AL346=0,$V346=1),1,"")</f>
        <v/>
      </c>
      <c r="BE346" s="1" t="str">
        <f>IF(AND(ISNUMBER($AM346),$AM346=0,$W346=1),1,"")</f>
        <v/>
      </c>
      <c r="BF346" s="1" t="str">
        <f>IF(AND(ISNUMBER($AN346),$AN346=0,$X346=1),1,"")</f>
        <v/>
      </c>
      <c r="BG346" t="str">
        <f>IF(AND(ISNUMBER($AH346),$AH346=1,$R346=0),1,"")</f>
        <v/>
      </c>
      <c r="BH346" t="str">
        <f>IF(AND(ISNUMBER($AI346),$AI346=1,$S346=0),1,"")</f>
        <v/>
      </c>
      <c r="BI346" t="str">
        <f>IF(AND(ISNUMBER($AJ346),$AJ346=1,$T346=0),1,"")</f>
        <v/>
      </c>
      <c r="BJ346" t="str">
        <f>IF(AND(ISNUMBER($AK346),$AK346=1,$U346=0),1,"")</f>
        <v/>
      </c>
      <c r="BK346" t="str">
        <f>IF(AND(ISNUMBER($AL346),$AL346=1,$V346=0),1,"")</f>
        <v/>
      </c>
      <c r="BL346" t="str">
        <f>IF(AND(ISNUMBER($AM346),$AM346=1,$W346=0),1,"")</f>
        <v/>
      </c>
      <c r="BM346" t="str">
        <f>IF(AND(ISNUMBER($AN346),$AN346=1,$X346=0),1,"")</f>
        <v/>
      </c>
      <c r="BN346" s="16" t="str">
        <f>IF(AND(ISNUMBER($AH346),$AH346=1,$R346=1),1,"")</f>
        <v/>
      </c>
      <c r="BO346" s="16" t="str">
        <f>IF(AND(ISNUMBER($AI346),$AI346=1,$S346=1),1,"")</f>
        <v/>
      </c>
      <c r="BP346" s="16" t="str">
        <f>IF(AND(ISNUMBER($AJ346),$AJ346=1,$T346=1),1,"")</f>
        <v/>
      </c>
      <c r="BQ346" s="16" t="str">
        <f>IF(AND(ISNUMBER($AK346),$AK346=1,$U346=1),1,"")</f>
        <v/>
      </c>
      <c r="BR346" s="16" t="str">
        <f>IF(AND(ISNUMBER($AL346),$AL346=1,$V346=1),1,"")</f>
        <v/>
      </c>
      <c r="BS346" s="16" t="str">
        <f>IF(AND(ISNUMBER($AM346),$AM346=1,$W346=1),1,"")</f>
        <v/>
      </c>
      <c r="BT346" s="16" t="str">
        <f>IF(AND(ISNUMBER($AN346),$AN346=1,$X346=1),1,"")</f>
        <v/>
      </c>
      <c r="BU346" s="35" t="str">
        <f t="shared" si="11"/>
        <v/>
      </c>
    </row>
    <row r="347" spans="1:73" customFormat="1" x14ac:dyDescent="0.2">
      <c r="A347" s="1">
        <v>346</v>
      </c>
      <c r="B347" s="1">
        <v>1</v>
      </c>
      <c r="C347" s="1">
        <v>1</v>
      </c>
      <c r="D347" s="1">
        <v>0</v>
      </c>
      <c r="E347" s="2"/>
      <c r="F347">
        <v>346</v>
      </c>
      <c r="G347" t="s">
        <v>125</v>
      </c>
      <c r="H347" t="s">
        <v>126</v>
      </c>
      <c r="I347">
        <v>90</v>
      </c>
      <c r="J347">
        <v>1</v>
      </c>
      <c r="K347" s="31">
        <v>0</v>
      </c>
      <c r="L347">
        <v>1</v>
      </c>
      <c r="M347">
        <v>9</v>
      </c>
      <c r="N347">
        <v>4</v>
      </c>
      <c r="O347" s="2"/>
      <c r="R347">
        <v>0</v>
      </c>
      <c r="S347">
        <v>0</v>
      </c>
      <c r="T347">
        <v>0</v>
      </c>
      <c r="U347">
        <v>1</v>
      </c>
      <c r="V347">
        <v>0</v>
      </c>
      <c r="W347">
        <v>1</v>
      </c>
      <c r="X347" s="25">
        <v>0</v>
      </c>
      <c r="Y347" t="str">
        <f t="shared" si="10"/>
        <v>https://github.com/florian/cookie.js/commit/cbbda347dd606f9799dda797a4ed751c2dc50c1b</v>
      </c>
      <c r="Z347" t="s">
        <v>365</v>
      </c>
      <c r="AA347" s="2"/>
      <c r="AR347" s="30" t="s">
        <v>365</v>
      </c>
      <c r="AS347" t="str">
        <f>IF(AND(ISNUMBER($AH347),$AH347=0,$R347=0),1,"")</f>
        <v/>
      </c>
      <c r="AT347" t="str">
        <f>IF(AND(ISNUMBER($AI347),$AI347=0,$S347=0),1,"")</f>
        <v/>
      </c>
      <c r="AU347" t="str">
        <f>IF(AND(ISNUMBER($AJ347),$AJ347=0,$T347=0),1,"")</f>
        <v/>
      </c>
      <c r="AV347" t="str">
        <f>IF(AND(ISNUMBER($AK347),$AK347=0,$U347=0),1,"")</f>
        <v/>
      </c>
      <c r="AW347" t="str">
        <f>IF(AND(ISNUMBER($AL347),$AL347=0,$V347=0),1,"")</f>
        <v/>
      </c>
      <c r="AX347" t="str">
        <f>IF(AND(ISNUMBER($AM347),$AM347=0,$W347=0),1,"")</f>
        <v/>
      </c>
      <c r="AY347" t="str">
        <f>IF(AND(ISNUMBER($AN347),$AN347=0,$X347=0),1,"")</f>
        <v/>
      </c>
      <c r="AZ347" s="1" t="str">
        <f>IF(AND(ISNUMBER($AH347),$AH347=0,$R347=1),1,"")</f>
        <v/>
      </c>
      <c r="BA347" s="1" t="str">
        <f>IF(AND(ISNUMBER($AI347),$AI347=0,$S347=1),1,"")</f>
        <v/>
      </c>
      <c r="BB347" s="1" t="str">
        <f>IF(AND(ISNUMBER($AJ347),$AJ347=0,$T347=1),1,"")</f>
        <v/>
      </c>
      <c r="BC347" s="1" t="str">
        <f>IF(AND(ISNUMBER($AK347),$AK347=0,$U347=1),1,"")</f>
        <v/>
      </c>
      <c r="BD347" s="1" t="str">
        <f>IF(AND(ISNUMBER($AL347),$AL347=0,$V347=1),1,"")</f>
        <v/>
      </c>
      <c r="BE347" s="1" t="str">
        <f>IF(AND(ISNUMBER($AM347),$AM347=0,$W347=1),1,"")</f>
        <v/>
      </c>
      <c r="BF347" s="1" t="str">
        <f>IF(AND(ISNUMBER($AN347),$AN347=0,$X347=1),1,"")</f>
        <v/>
      </c>
      <c r="BG347" t="str">
        <f>IF(AND(ISNUMBER($AH347),$AH347=1,$R347=0),1,"")</f>
        <v/>
      </c>
      <c r="BH347" t="str">
        <f>IF(AND(ISNUMBER($AI347),$AI347=1,$S347=0),1,"")</f>
        <v/>
      </c>
      <c r="BI347" t="str">
        <f>IF(AND(ISNUMBER($AJ347),$AJ347=1,$T347=0),1,"")</f>
        <v/>
      </c>
      <c r="BJ347" t="str">
        <f>IF(AND(ISNUMBER($AK347),$AK347=1,$U347=0),1,"")</f>
        <v/>
      </c>
      <c r="BK347" t="str">
        <f>IF(AND(ISNUMBER($AL347),$AL347=1,$V347=0),1,"")</f>
        <v/>
      </c>
      <c r="BL347" t="str">
        <f>IF(AND(ISNUMBER($AM347),$AM347=1,$W347=0),1,"")</f>
        <v/>
      </c>
      <c r="BM347" t="str">
        <f>IF(AND(ISNUMBER($AN347),$AN347=1,$X347=0),1,"")</f>
        <v/>
      </c>
      <c r="BN347" s="16" t="str">
        <f>IF(AND(ISNUMBER($AH347),$AH347=1,$R347=1),1,"")</f>
        <v/>
      </c>
      <c r="BO347" s="16" t="str">
        <f>IF(AND(ISNUMBER($AI347),$AI347=1,$S347=1),1,"")</f>
        <v/>
      </c>
      <c r="BP347" s="16" t="str">
        <f>IF(AND(ISNUMBER($AJ347),$AJ347=1,$T347=1),1,"")</f>
        <v/>
      </c>
      <c r="BQ347" s="16" t="str">
        <f>IF(AND(ISNUMBER($AK347),$AK347=1,$U347=1),1,"")</f>
        <v/>
      </c>
      <c r="BR347" s="16" t="str">
        <f>IF(AND(ISNUMBER($AL347),$AL347=1,$V347=1),1,"")</f>
        <v/>
      </c>
      <c r="BS347" s="16" t="str">
        <f>IF(AND(ISNUMBER($AM347),$AM347=1,$W347=1),1,"")</f>
        <v/>
      </c>
      <c r="BT347" s="16" t="str">
        <f>IF(AND(ISNUMBER($AN347),$AN347=1,$X347=1),1,"")</f>
        <v/>
      </c>
      <c r="BU347" s="35" t="str">
        <f t="shared" si="11"/>
        <v/>
      </c>
    </row>
    <row r="348" spans="1:73" customFormat="1" x14ac:dyDescent="0.2">
      <c r="A348" s="1">
        <v>347</v>
      </c>
      <c r="B348" s="1">
        <v>1</v>
      </c>
      <c r="C348" s="1">
        <v>0</v>
      </c>
      <c r="D348" s="1">
        <v>0</v>
      </c>
      <c r="E348" s="2"/>
      <c r="F348">
        <v>347</v>
      </c>
      <c r="G348" t="s">
        <v>127</v>
      </c>
      <c r="H348" t="s">
        <v>128</v>
      </c>
      <c r="I348">
        <v>91</v>
      </c>
      <c r="J348">
        <v>1</v>
      </c>
      <c r="K348" s="31">
        <v>0</v>
      </c>
      <c r="L348">
        <v>1</v>
      </c>
      <c r="M348">
        <v>9</v>
      </c>
      <c r="N348">
        <v>4</v>
      </c>
      <c r="O348" s="2"/>
      <c r="R348">
        <v>0</v>
      </c>
      <c r="S348">
        <v>0</v>
      </c>
      <c r="T348">
        <v>0</v>
      </c>
      <c r="U348">
        <v>1</v>
      </c>
      <c r="V348">
        <v>5</v>
      </c>
      <c r="W348">
        <v>1</v>
      </c>
      <c r="X348" s="25">
        <v>0</v>
      </c>
      <c r="Y348" t="str">
        <f t="shared" si="10"/>
        <v>https://github.com/follow-redirects/follow-redirects/commit/591b53a3c216a8ab9126b7ac222e261d3f8917ca</v>
      </c>
      <c r="Z348" t="s">
        <v>365</v>
      </c>
      <c r="AA348" s="2"/>
      <c r="AR348" s="30" t="s">
        <v>365</v>
      </c>
      <c r="AS348" t="str">
        <f>IF(AND(ISNUMBER($AH348),$AH348=0,$R348=0),1,"")</f>
        <v/>
      </c>
      <c r="AT348" t="str">
        <f>IF(AND(ISNUMBER($AI348),$AI348=0,$S348=0),1,"")</f>
        <v/>
      </c>
      <c r="AU348" t="str">
        <f>IF(AND(ISNUMBER($AJ348),$AJ348=0,$T348=0),1,"")</f>
        <v/>
      </c>
      <c r="AV348" t="str">
        <f>IF(AND(ISNUMBER($AK348),$AK348=0,$U348=0),1,"")</f>
        <v/>
      </c>
      <c r="AW348" t="str">
        <f>IF(AND(ISNUMBER($AL348),$AL348=0,$V348=0),1,"")</f>
        <v/>
      </c>
      <c r="AX348" t="str">
        <f>IF(AND(ISNUMBER($AM348),$AM348=0,$W348=0),1,"")</f>
        <v/>
      </c>
      <c r="AY348" t="str">
        <f>IF(AND(ISNUMBER($AN348),$AN348=0,$X348=0),1,"")</f>
        <v/>
      </c>
      <c r="AZ348" s="1" t="str">
        <f>IF(AND(ISNUMBER($AH348),$AH348=0,$R348=1),1,"")</f>
        <v/>
      </c>
      <c r="BA348" s="1" t="str">
        <f>IF(AND(ISNUMBER($AI348),$AI348=0,$S348=1),1,"")</f>
        <v/>
      </c>
      <c r="BB348" s="1" t="str">
        <f>IF(AND(ISNUMBER($AJ348),$AJ348=0,$T348=1),1,"")</f>
        <v/>
      </c>
      <c r="BC348" s="1" t="str">
        <f>IF(AND(ISNUMBER($AK348),$AK348=0,$U348=1),1,"")</f>
        <v/>
      </c>
      <c r="BD348" s="1" t="str">
        <f>IF(AND(ISNUMBER($AL348),$AL348=0,$V348=1),1,"")</f>
        <v/>
      </c>
      <c r="BE348" s="1" t="str">
        <f>IF(AND(ISNUMBER($AM348),$AM348=0,$W348=1),1,"")</f>
        <v/>
      </c>
      <c r="BF348" s="1" t="str">
        <f>IF(AND(ISNUMBER($AN348),$AN348=0,$X348=1),1,"")</f>
        <v/>
      </c>
      <c r="BG348" t="str">
        <f>IF(AND(ISNUMBER($AH348),$AH348=1,$R348=0),1,"")</f>
        <v/>
      </c>
      <c r="BH348" t="str">
        <f>IF(AND(ISNUMBER($AI348),$AI348=1,$S348=0),1,"")</f>
        <v/>
      </c>
      <c r="BI348" t="str">
        <f>IF(AND(ISNUMBER($AJ348),$AJ348=1,$T348=0),1,"")</f>
        <v/>
      </c>
      <c r="BJ348" t="str">
        <f>IF(AND(ISNUMBER($AK348),$AK348=1,$U348=0),1,"")</f>
        <v/>
      </c>
      <c r="BK348" t="str">
        <f>IF(AND(ISNUMBER($AL348),$AL348=1,$V348=0),1,"")</f>
        <v/>
      </c>
      <c r="BL348" t="str">
        <f>IF(AND(ISNUMBER($AM348),$AM348=1,$W348=0),1,"")</f>
        <v/>
      </c>
      <c r="BM348" t="str">
        <f>IF(AND(ISNUMBER($AN348),$AN348=1,$X348=0),1,"")</f>
        <v/>
      </c>
      <c r="BN348" s="16" t="str">
        <f>IF(AND(ISNUMBER($AH348),$AH348=1,$R348=1),1,"")</f>
        <v/>
      </c>
      <c r="BO348" s="16" t="str">
        <f>IF(AND(ISNUMBER($AI348),$AI348=1,$S348=1),1,"")</f>
        <v/>
      </c>
      <c r="BP348" s="16" t="str">
        <f>IF(AND(ISNUMBER($AJ348),$AJ348=1,$T348=1),1,"")</f>
        <v/>
      </c>
      <c r="BQ348" s="16" t="str">
        <f>IF(AND(ISNUMBER($AK348),$AK348=1,$U348=1),1,"")</f>
        <v/>
      </c>
      <c r="BR348" s="16" t="str">
        <f>IF(AND(ISNUMBER($AL348),$AL348=1,$V348=1),1,"")</f>
        <v/>
      </c>
      <c r="BS348" s="16" t="str">
        <f>IF(AND(ISNUMBER($AM348),$AM348=1,$W348=1),1,"")</f>
        <v/>
      </c>
      <c r="BT348" s="16" t="str">
        <f>IF(AND(ISNUMBER($AN348),$AN348=1,$X348=1),1,"")</f>
        <v/>
      </c>
      <c r="BU348" s="35" t="str">
        <f t="shared" si="11"/>
        <v/>
      </c>
    </row>
    <row r="349" spans="1:73" customFormat="1" x14ac:dyDescent="0.2">
      <c r="A349" s="1">
        <v>348</v>
      </c>
      <c r="B349" s="1">
        <v>0</v>
      </c>
      <c r="C349" s="1">
        <v>0</v>
      </c>
      <c r="D349" s="1">
        <v>0</v>
      </c>
      <c r="E349" s="2"/>
      <c r="F349">
        <v>348</v>
      </c>
      <c r="G349" t="s">
        <v>129</v>
      </c>
      <c r="H349" t="s">
        <v>130</v>
      </c>
      <c r="I349">
        <v>93</v>
      </c>
      <c r="J349">
        <v>1</v>
      </c>
      <c r="K349" s="31">
        <v>0</v>
      </c>
      <c r="L349">
        <v>1</v>
      </c>
      <c r="M349">
        <v>9</v>
      </c>
      <c r="N349">
        <v>4</v>
      </c>
      <c r="O349" s="2"/>
      <c r="X349" s="25"/>
      <c r="Y349" t="str">
        <f t="shared" si="10"/>
        <v>https://github.com/GianlucaGuarini/icaro/commit/a910a6a3137f9b6d4b262c4749bc784fb0f0d2a8</v>
      </c>
      <c r="Z349" t="s">
        <v>365</v>
      </c>
      <c r="AA349" s="2"/>
      <c r="AR349" s="30" t="s">
        <v>365</v>
      </c>
      <c r="AS349" t="str">
        <f>IF(AND(ISNUMBER($AH349),$AH349=0,$R349=0),1,"")</f>
        <v/>
      </c>
      <c r="AT349" t="str">
        <f>IF(AND(ISNUMBER($AI349),$AI349=0,$S349=0),1,"")</f>
        <v/>
      </c>
      <c r="AU349" t="str">
        <f>IF(AND(ISNUMBER($AJ349),$AJ349=0,$T349=0),1,"")</f>
        <v/>
      </c>
      <c r="AV349" t="str">
        <f>IF(AND(ISNUMBER($AK349),$AK349=0,$U349=0),1,"")</f>
        <v/>
      </c>
      <c r="AW349" t="str">
        <f>IF(AND(ISNUMBER($AL349),$AL349=0,$V349=0),1,"")</f>
        <v/>
      </c>
      <c r="AX349" t="str">
        <f>IF(AND(ISNUMBER($AM349),$AM349=0,$W349=0),1,"")</f>
        <v/>
      </c>
      <c r="AY349" t="str">
        <f>IF(AND(ISNUMBER($AN349),$AN349=0,$X349=0),1,"")</f>
        <v/>
      </c>
      <c r="AZ349" s="1" t="str">
        <f>IF(AND(ISNUMBER($AH349),$AH349=0,$R349=1),1,"")</f>
        <v/>
      </c>
      <c r="BA349" s="1" t="str">
        <f>IF(AND(ISNUMBER($AI349),$AI349=0,$S349=1),1,"")</f>
        <v/>
      </c>
      <c r="BB349" s="1" t="str">
        <f>IF(AND(ISNUMBER($AJ349),$AJ349=0,$T349=1),1,"")</f>
        <v/>
      </c>
      <c r="BC349" s="1" t="str">
        <f>IF(AND(ISNUMBER($AK349),$AK349=0,$U349=1),1,"")</f>
        <v/>
      </c>
      <c r="BD349" s="1" t="str">
        <f>IF(AND(ISNUMBER($AL349),$AL349=0,$V349=1),1,"")</f>
        <v/>
      </c>
      <c r="BE349" s="1" t="str">
        <f>IF(AND(ISNUMBER($AM349),$AM349=0,$W349=1),1,"")</f>
        <v/>
      </c>
      <c r="BF349" s="1" t="str">
        <f>IF(AND(ISNUMBER($AN349),$AN349=0,$X349=1),1,"")</f>
        <v/>
      </c>
      <c r="BG349" t="str">
        <f>IF(AND(ISNUMBER($AH349),$AH349=1,$R349=0),1,"")</f>
        <v/>
      </c>
      <c r="BH349" t="str">
        <f>IF(AND(ISNUMBER($AI349),$AI349=1,$S349=0),1,"")</f>
        <v/>
      </c>
      <c r="BI349" t="str">
        <f>IF(AND(ISNUMBER($AJ349),$AJ349=1,$T349=0),1,"")</f>
        <v/>
      </c>
      <c r="BJ349" t="str">
        <f>IF(AND(ISNUMBER($AK349),$AK349=1,$U349=0),1,"")</f>
        <v/>
      </c>
      <c r="BK349" t="str">
        <f>IF(AND(ISNUMBER($AL349),$AL349=1,$V349=0),1,"")</f>
        <v/>
      </c>
      <c r="BL349" t="str">
        <f>IF(AND(ISNUMBER($AM349),$AM349=1,$W349=0),1,"")</f>
        <v/>
      </c>
      <c r="BM349" t="str">
        <f>IF(AND(ISNUMBER($AN349),$AN349=1,$X349=0),1,"")</f>
        <v/>
      </c>
      <c r="BN349" s="16" t="str">
        <f>IF(AND(ISNUMBER($AH349),$AH349=1,$R349=1),1,"")</f>
        <v/>
      </c>
      <c r="BO349" s="16" t="str">
        <f>IF(AND(ISNUMBER($AI349),$AI349=1,$S349=1),1,"")</f>
        <v/>
      </c>
      <c r="BP349" s="16" t="str">
        <f>IF(AND(ISNUMBER($AJ349),$AJ349=1,$T349=1),1,"")</f>
        <v/>
      </c>
      <c r="BQ349" s="16" t="str">
        <f>IF(AND(ISNUMBER($AK349),$AK349=1,$U349=1),1,"")</f>
        <v/>
      </c>
      <c r="BR349" s="16" t="str">
        <f>IF(AND(ISNUMBER($AL349),$AL349=1,$V349=1),1,"")</f>
        <v/>
      </c>
      <c r="BS349" s="16" t="str">
        <f>IF(AND(ISNUMBER($AM349),$AM349=1,$W349=1),1,"")</f>
        <v/>
      </c>
      <c r="BT349" s="16" t="str">
        <f>IF(AND(ISNUMBER($AN349),$AN349=1,$X349=1),1,"")</f>
        <v/>
      </c>
      <c r="BU349" s="35" t="str">
        <f t="shared" si="11"/>
        <v/>
      </c>
    </row>
    <row r="350" spans="1:73" customFormat="1" x14ac:dyDescent="0.2">
      <c r="A350" s="1">
        <v>349</v>
      </c>
      <c r="B350" s="1">
        <v>1</v>
      </c>
      <c r="C350" s="1">
        <v>0</v>
      </c>
      <c r="D350" s="1">
        <v>0</v>
      </c>
      <c r="E350" s="2"/>
      <c r="F350">
        <v>349</v>
      </c>
      <c r="G350" t="s">
        <v>131</v>
      </c>
      <c r="H350" t="s">
        <v>132</v>
      </c>
      <c r="I350">
        <v>94</v>
      </c>
      <c r="J350">
        <v>2</v>
      </c>
      <c r="K350" s="31">
        <v>1</v>
      </c>
      <c r="L350">
        <v>1</v>
      </c>
      <c r="M350">
        <v>42</v>
      </c>
      <c r="N350">
        <v>13</v>
      </c>
      <c r="O350" s="2"/>
      <c r="R350">
        <v>0</v>
      </c>
      <c r="S350">
        <v>0</v>
      </c>
      <c r="T350">
        <v>1</v>
      </c>
      <c r="U350">
        <v>0</v>
      </c>
      <c r="V350">
        <v>1</v>
      </c>
      <c r="W350">
        <v>0</v>
      </c>
      <c r="X350" s="25">
        <v>0</v>
      </c>
      <c r="Y350" t="str">
        <f t="shared" si="10"/>
        <v>https://github.com/github/fetch/commit/66065840c9500d89416bd99f9927a3c6574c05af</v>
      </c>
      <c r="Z350" t="s">
        <v>365</v>
      </c>
      <c r="AA350" s="2"/>
      <c r="AR350" s="30" t="s">
        <v>365</v>
      </c>
      <c r="AS350" t="str">
        <f>IF(AND(ISNUMBER($AH350),$AH350=0,$R350=0),1,"")</f>
        <v/>
      </c>
      <c r="AT350" t="str">
        <f>IF(AND(ISNUMBER($AI350),$AI350=0,$S350=0),1,"")</f>
        <v/>
      </c>
      <c r="AU350" t="str">
        <f>IF(AND(ISNUMBER($AJ350),$AJ350=0,$T350=0),1,"")</f>
        <v/>
      </c>
      <c r="AV350" t="str">
        <f>IF(AND(ISNUMBER($AK350),$AK350=0,$U350=0),1,"")</f>
        <v/>
      </c>
      <c r="AW350" t="str">
        <f>IF(AND(ISNUMBER($AL350),$AL350=0,$V350=0),1,"")</f>
        <v/>
      </c>
      <c r="AX350" t="str">
        <f>IF(AND(ISNUMBER($AM350),$AM350=0,$W350=0),1,"")</f>
        <v/>
      </c>
      <c r="AY350" t="str">
        <f>IF(AND(ISNUMBER($AN350),$AN350=0,$X350=0),1,"")</f>
        <v/>
      </c>
      <c r="AZ350" s="1" t="str">
        <f>IF(AND(ISNUMBER($AH350),$AH350=0,$R350=1),1,"")</f>
        <v/>
      </c>
      <c r="BA350" s="1" t="str">
        <f>IF(AND(ISNUMBER($AI350),$AI350=0,$S350=1),1,"")</f>
        <v/>
      </c>
      <c r="BB350" s="1" t="str">
        <f>IF(AND(ISNUMBER($AJ350),$AJ350=0,$T350=1),1,"")</f>
        <v/>
      </c>
      <c r="BC350" s="1" t="str">
        <f>IF(AND(ISNUMBER($AK350),$AK350=0,$U350=1),1,"")</f>
        <v/>
      </c>
      <c r="BD350" s="1" t="str">
        <f>IF(AND(ISNUMBER($AL350),$AL350=0,$V350=1),1,"")</f>
        <v/>
      </c>
      <c r="BE350" s="1" t="str">
        <f>IF(AND(ISNUMBER($AM350),$AM350=0,$W350=1),1,"")</f>
        <v/>
      </c>
      <c r="BF350" s="1" t="str">
        <f>IF(AND(ISNUMBER($AN350),$AN350=0,$X350=1),1,"")</f>
        <v/>
      </c>
      <c r="BG350" t="str">
        <f>IF(AND(ISNUMBER($AH350),$AH350=1,$R350=0),1,"")</f>
        <v/>
      </c>
      <c r="BH350" t="str">
        <f>IF(AND(ISNUMBER($AI350),$AI350=1,$S350=0),1,"")</f>
        <v/>
      </c>
      <c r="BI350" t="str">
        <f>IF(AND(ISNUMBER($AJ350),$AJ350=1,$T350=0),1,"")</f>
        <v/>
      </c>
      <c r="BJ350" t="str">
        <f>IF(AND(ISNUMBER($AK350),$AK350=1,$U350=0),1,"")</f>
        <v/>
      </c>
      <c r="BK350" t="str">
        <f>IF(AND(ISNUMBER($AL350),$AL350=1,$V350=0),1,"")</f>
        <v/>
      </c>
      <c r="BL350" t="str">
        <f>IF(AND(ISNUMBER($AM350),$AM350=1,$W350=0),1,"")</f>
        <v/>
      </c>
      <c r="BM350" t="str">
        <f>IF(AND(ISNUMBER($AN350),$AN350=1,$X350=0),1,"")</f>
        <v/>
      </c>
      <c r="BN350" s="16" t="str">
        <f>IF(AND(ISNUMBER($AH350),$AH350=1,$R350=1),1,"")</f>
        <v/>
      </c>
      <c r="BO350" s="16" t="str">
        <f>IF(AND(ISNUMBER($AI350),$AI350=1,$S350=1),1,"")</f>
        <v/>
      </c>
      <c r="BP350" s="16" t="str">
        <f>IF(AND(ISNUMBER($AJ350),$AJ350=1,$T350=1),1,"")</f>
        <v/>
      </c>
      <c r="BQ350" s="16" t="str">
        <f>IF(AND(ISNUMBER($AK350),$AK350=1,$U350=1),1,"")</f>
        <v/>
      </c>
      <c r="BR350" s="16" t="str">
        <f>IF(AND(ISNUMBER($AL350),$AL350=1,$V350=1),1,"")</f>
        <v/>
      </c>
      <c r="BS350" s="16" t="str">
        <f>IF(AND(ISNUMBER($AM350),$AM350=1,$W350=1),1,"")</f>
        <v/>
      </c>
      <c r="BT350" s="16" t="str">
        <f>IF(AND(ISNUMBER($AN350),$AN350=1,$X350=1),1,"")</f>
        <v/>
      </c>
      <c r="BU350" s="35" t="str">
        <f t="shared" si="11"/>
        <v/>
      </c>
    </row>
    <row r="351" spans="1:73" customFormat="1" x14ac:dyDescent="0.2">
      <c r="A351" s="1">
        <v>350</v>
      </c>
      <c r="B351" s="1">
        <v>1</v>
      </c>
      <c r="C351" s="1">
        <v>0</v>
      </c>
      <c r="D351" s="1">
        <v>0</v>
      </c>
      <c r="E351" s="2"/>
      <c r="F351">
        <v>350</v>
      </c>
      <c r="G351" t="s">
        <v>131</v>
      </c>
      <c r="H351" t="s">
        <v>132</v>
      </c>
      <c r="I351">
        <v>94</v>
      </c>
      <c r="J351">
        <v>2</v>
      </c>
      <c r="K351" s="31">
        <v>1</v>
      </c>
      <c r="L351">
        <v>2</v>
      </c>
      <c r="M351">
        <v>42</v>
      </c>
      <c r="N351">
        <v>22</v>
      </c>
      <c r="O351" s="2"/>
      <c r="R351">
        <v>0</v>
      </c>
      <c r="S351">
        <v>0</v>
      </c>
      <c r="T351">
        <v>1</v>
      </c>
      <c r="U351">
        <v>0</v>
      </c>
      <c r="V351">
        <v>1</v>
      </c>
      <c r="W351">
        <v>0</v>
      </c>
      <c r="X351" s="25">
        <v>0</v>
      </c>
      <c r="Y351" t="str">
        <f t="shared" si="10"/>
        <v>https://github.com/github/fetch/commit/66065840c9500d89416bd99f9927a3c6574c05af</v>
      </c>
      <c r="Z351" t="s">
        <v>365</v>
      </c>
      <c r="AA351" s="2"/>
      <c r="AR351" s="30" t="s">
        <v>365</v>
      </c>
      <c r="AS351" t="str">
        <f>IF(AND(ISNUMBER($AH351),$AH351=0,$R351=0),1,"")</f>
        <v/>
      </c>
      <c r="AT351" t="str">
        <f>IF(AND(ISNUMBER($AI351),$AI351=0,$S351=0),1,"")</f>
        <v/>
      </c>
      <c r="AU351" t="str">
        <f>IF(AND(ISNUMBER($AJ351),$AJ351=0,$T351=0),1,"")</f>
        <v/>
      </c>
      <c r="AV351" t="str">
        <f>IF(AND(ISNUMBER($AK351),$AK351=0,$U351=0),1,"")</f>
        <v/>
      </c>
      <c r="AW351" t="str">
        <f>IF(AND(ISNUMBER($AL351),$AL351=0,$V351=0),1,"")</f>
        <v/>
      </c>
      <c r="AX351" t="str">
        <f>IF(AND(ISNUMBER($AM351),$AM351=0,$W351=0),1,"")</f>
        <v/>
      </c>
      <c r="AY351" t="str">
        <f>IF(AND(ISNUMBER($AN351),$AN351=0,$X351=0),1,"")</f>
        <v/>
      </c>
      <c r="AZ351" s="1" t="str">
        <f>IF(AND(ISNUMBER($AH351),$AH351=0,$R351=1),1,"")</f>
        <v/>
      </c>
      <c r="BA351" s="1" t="str">
        <f>IF(AND(ISNUMBER($AI351),$AI351=0,$S351=1),1,"")</f>
        <v/>
      </c>
      <c r="BB351" s="1" t="str">
        <f>IF(AND(ISNUMBER($AJ351),$AJ351=0,$T351=1),1,"")</f>
        <v/>
      </c>
      <c r="BC351" s="1" t="str">
        <f>IF(AND(ISNUMBER($AK351),$AK351=0,$U351=1),1,"")</f>
        <v/>
      </c>
      <c r="BD351" s="1" t="str">
        <f>IF(AND(ISNUMBER($AL351),$AL351=0,$V351=1),1,"")</f>
        <v/>
      </c>
      <c r="BE351" s="1" t="str">
        <f>IF(AND(ISNUMBER($AM351),$AM351=0,$W351=1),1,"")</f>
        <v/>
      </c>
      <c r="BF351" s="1" t="str">
        <f>IF(AND(ISNUMBER($AN351),$AN351=0,$X351=1),1,"")</f>
        <v/>
      </c>
      <c r="BG351" t="str">
        <f>IF(AND(ISNUMBER($AH351),$AH351=1,$R351=0),1,"")</f>
        <v/>
      </c>
      <c r="BH351" t="str">
        <f>IF(AND(ISNUMBER($AI351),$AI351=1,$S351=0),1,"")</f>
        <v/>
      </c>
      <c r="BI351" t="str">
        <f>IF(AND(ISNUMBER($AJ351),$AJ351=1,$T351=0),1,"")</f>
        <v/>
      </c>
      <c r="BJ351" t="str">
        <f>IF(AND(ISNUMBER($AK351),$AK351=1,$U351=0),1,"")</f>
        <v/>
      </c>
      <c r="BK351" t="str">
        <f>IF(AND(ISNUMBER($AL351),$AL351=1,$V351=0),1,"")</f>
        <v/>
      </c>
      <c r="BL351" t="str">
        <f>IF(AND(ISNUMBER($AM351),$AM351=1,$W351=0),1,"")</f>
        <v/>
      </c>
      <c r="BM351" t="str">
        <f>IF(AND(ISNUMBER($AN351),$AN351=1,$X351=0),1,"")</f>
        <v/>
      </c>
      <c r="BN351" s="16" t="str">
        <f>IF(AND(ISNUMBER($AH351),$AH351=1,$R351=1),1,"")</f>
        <v/>
      </c>
      <c r="BO351" s="16" t="str">
        <f>IF(AND(ISNUMBER($AI351),$AI351=1,$S351=1),1,"")</f>
        <v/>
      </c>
      <c r="BP351" s="16" t="str">
        <f>IF(AND(ISNUMBER($AJ351),$AJ351=1,$T351=1),1,"")</f>
        <v/>
      </c>
      <c r="BQ351" s="16" t="str">
        <f>IF(AND(ISNUMBER($AK351),$AK351=1,$U351=1),1,"")</f>
        <v/>
      </c>
      <c r="BR351" s="16" t="str">
        <f>IF(AND(ISNUMBER($AL351),$AL351=1,$V351=1),1,"")</f>
        <v/>
      </c>
      <c r="BS351" s="16" t="str">
        <f>IF(AND(ISNUMBER($AM351),$AM351=1,$W351=1),1,"")</f>
        <v/>
      </c>
      <c r="BT351" s="16" t="str">
        <f>IF(AND(ISNUMBER($AN351),$AN351=1,$X351=1),1,"")</f>
        <v/>
      </c>
      <c r="BU351" s="35" t="str">
        <f t="shared" si="11"/>
        <v/>
      </c>
    </row>
    <row r="352" spans="1:73" customFormat="1" x14ac:dyDescent="0.2">
      <c r="A352" s="1">
        <v>351</v>
      </c>
      <c r="B352" s="1">
        <v>0</v>
      </c>
      <c r="C352" s="1">
        <v>0</v>
      </c>
      <c r="D352" s="1">
        <v>0</v>
      </c>
      <c r="E352" s="2"/>
      <c r="F352">
        <v>351</v>
      </c>
      <c r="G352" t="s">
        <v>133</v>
      </c>
      <c r="H352" t="s">
        <v>134</v>
      </c>
      <c r="I352">
        <v>96</v>
      </c>
      <c r="J352">
        <v>1</v>
      </c>
      <c r="K352" s="31">
        <v>0</v>
      </c>
      <c r="L352">
        <v>1</v>
      </c>
      <c r="M352">
        <v>35</v>
      </c>
      <c r="N352">
        <v>4</v>
      </c>
      <c r="O352" s="2"/>
      <c r="X352" s="25"/>
      <c r="Y352" t="str">
        <f t="shared" si="10"/>
        <v>https://github.com/glittershark/reactable/commit/2ac31a54a00db4a80a51934f01aa97d20fe4e404</v>
      </c>
      <c r="Z352" t="s">
        <v>365</v>
      </c>
      <c r="AA352" s="2"/>
      <c r="AR352" s="30" t="s">
        <v>365</v>
      </c>
      <c r="AS352" t="str">
        <f>IF(AND(ISNUMBER($AH352),$AH352=0,$R352=0),1,"")</f>
        <v/>
      </c>
      <c r="AT352" t="str">
        <f>IF(AND(ISNUMBER($AI352),$AI352=0,$S352=0),1,"")</f>
        <v/>
      </c>
      <c r="AU352" t="str">
        <f>IF(AND(ISNUMBER($AJ352),$AJ352=0,$T352=0),1,"")</f>
        <v/>
      </c>
      <c r="AV352" t="str">
        <f>IF(AND(ISNUMBER($AK352),$AK352=0,$U352=0),1,"")</f>
        <v/>
      </c>
      <c r="AW352" t="str">
        <f>IF(AND(ISNUMBER($AL352),$AL352=0,$V352=0),1,"")</f>
        <v/>
      </c>
      <c r="AX352" t="str">
        <f>IF(AND(ISNUMBER($AM352),$AM352=0,$W352=0),1,"")</f>
        <v/>
      </c>
      <c r="AY352" t="str">
        <f>IF(AND(ISNUMBER($AN352),$AN352=0,$X352=0),1,"")</f>
        <v/>
      </c>
      <c r="AZ352" s="1" t="str">
        <f>IF(AND(ISNUMBER($AH352),$AH352=0,$R352=1),1,"")</f>
        <v/>
      </c>
      <c r="BA352" s="1" t="str">
        <f>IF(AND(ISNUMBER($AI352),$AI352=0,$S352=1),1,"")</f>
        <v/>
      </c>
      <c r="BB352" s="1" t="str">
        <f>IF(AND(ISNUMBER($AJ352),$AJ352=0,$T352=1),1,"")</f>
        <v/>
      </c>
      <c r="BC352" s="1" t="str">
        <f>IF(AND(ISNUMBER($AK352),$AK352=0,$U352=1),1,"")</f>
        <v/>
      </c>
      <c r="BD352" s="1" t="str">
        <f>IF(AND(ISNUMBER($AL352),$AL352=0,$V352=1),1,"")</f>
        <v/>
      </c>
      <c r="BE352" s="1" t="str">
        <f>IF(AND(ISNUMBER($AM352),$AM352=0,$W352=1),1,"")</f>
        <v/>
      </c>
      <c r="BF352" s="1" t="str">
        <f>IF(AND(ISNUMBER($AN352),$AN352=0,$X352=1),1,"")</f>
        <v/>
      </c>
      <c r="BG352" t="str">
        <f>IF(AND(ISNUMBER($AH352),$AH352=1,$R352=0),1,"")</f>
        <v/>
      </c>
      <c r="BH352" t="str">
        <f>IF(AND(ISNUMBER($AI352),$AI352=1,$S352=0),1,"")</f>
        <v/>
      </c>
      <c r="BI352" t="str">
        <f>IF(AND(ISNUMBER($AJ352),$AJ352=1,$T352=0),1,"")</f>
        <v/>
      </c>
      <c r="BJ352" t="str">
        <f>IF(AND(ISNUMBER($AK352),$AK352=1,$U352=0),1,"")</f>
        <v/>
      </c>
      <c r="BK352" t="str">
        <f>IF(AND(ISNUMBER($AL352),$AL352=1,$V352=0),1,"")</f>
        <v/>
      </c>
      <c r="BL352" t="str">
        <f>IF(AND(ISNUMBER($AM352),$AM352=1,$W352=0),1,"")</f>
        <v/>
      </c>
      <c r="BM352" t="str">
        <f>IF(AND(ISNUMBER($AN352),$AN352=1,$X352=0),1,"")</f>
        <v/>
      </c>
      <c r="BN352" s="16" t="str">
        <f>IF(AND(ISNUMBER($AH352),$AH352=1,$R352=1),1,"")</f>
        <v/>
      </c>
      <c r="BO352" s="16" t="str">
        <f>IF(AND(ISNUMBER($AI352),$AI352=1,$S352=1),1,"")</f>
        <v/>
      </c>
      <c r="BP352" s="16" t="str">
        <f>IF(AND(ISNUMBER($AJ352),$AJ352=1,$T352=1),1,"")</f>
        <v/>
      </c>
      <c r="BQ352" s="16" t="str">
        <f>IF(AND(ISNUMBER($AK352),$AK352=1,$U352=1),1,"")</f>
        <v/>
      </c>
      <c r="BR352" s="16" t="str">
        <f>IF(AND(ISNUMBER($AL352),$AL352=1,$V352=1),1,"")</f>
        <v/>
      </c>
      <c r="BS352" s="16" t="str">
        <f>IF(AND(ISNUMBER($AM352),$AM352=1,$W352=1),1,"")</f>
        <v/>
      </c>
      <c r="BT352" s="16" t="str">
        <f>IF(AND(ISNUMBER($AN352),$AN352=1,$X352=1),1,"")</f>
        <v/>
      </c>
      <c r="BU352" s="35" t="str">
        <f t="shared" si="11"/>
        <v/>
      </c>
    </row>
    <row r="353" spans="1:73" customFormat="1" x14ac:dyDescent="0.2">
      <c r="A353" s="1">
        <v>352</v>
      </c>
      <c r="B353" s="1">
        <v>0</v>
      </c>
      <c r="C353" s="1">
        <v>0</v>
      </c>
      <c r="D353" s="1">
        <v>0</v>
      </c>
      <c r="E353" s="2"/>
      <c r="F353">
        <v>352</v>
      </c>
      <c r="G353" t="s">
        <v>133</v>
      </c>
      <c r="H353" t="s">
        <v>134</v>
      </c>
      <c r="I353">
        <v>96</v>
      </c>
      <c r="J353">
        <v>1</v>
      </c>
      <c r="K353" s="31">
        <v>0</v>
      </c>
      <c r="L353">
        <v>2</v>
      </c>
      <c r="M353">
        <v>35</v>
      </c>
      <c r="N353">
        <v>22</v>
      </c>
      <c r="O353" s="2"/>
      <c r="X353" s="25"/>
      <c r="Y353" t="str">
        <f t="shared" si="10"/>
        <v>https://github.com/glittershark/reactable/commit/2ac31a54a00db4a80a51934f01aa97d20fe4e404</v>
      </c>
      <c r="Z353" t="s">
        <v>365</v>
      </c>
      <c r="AA353" s="2"/>
      <c r="AR353" s="30" t="s">
        <v>365</v>
      </c>
      <c r="AS353" t="str">
        <f>IF(AND(ISNUMBER($AH353),$AH353=0,$R353=0),1,"")</f>
        <v/>
      </c>
      <c r="AT353" t="str">
        <f>IF(AND(ISNUMBER($AI353),$AI353=0,$S353=0),1,"")</f>
        <v/>
      </c>
      <c r="AU353" t="str">
        <f>IF(AND(ISNUMBER($AJ353),$AJ353=0,$T353=0),1,"")</f>
        <v/>
      </c>
      <c r="AV353" t="str">
        <f>IF(AND(ISNUMBER($AK353),$AK353=0,$U353=0),1,"")</f>
        <v/>
      </c>
      <c r="AW353" t="str">
        <f>IF(AND(ISNUMBER($AL353),$AL353=0,$V353=0),1,"")</f>
        <v/>
      </c>
      <c r="AX353" t="str">
        <f>IF(AND(ISNUMBER($AM353),$AM353=0,$W353=0),1,"")</f>
        <v/>
      </c>
      <c r="AY353" t="str">
        <f>IF(AND(ISNUMBER($AN353),$AN353=0,$X353=0),1,"")</f>
        <v/>
      </c>
      <c r="AZ353" s="1" t="str">
        <f>IF(AND(ISNUMBER($AH353),$AH353=0,$R353=1),1,"")</f>
        <v/>
      </c>
      <c r="BA353" s="1" t="str">
        <f>IF(AND(ISNUMBER($AI353),$AI353=0,$S353=1),1,"")</f>
        <v/>
      </c>
      <c r="BB353" s="1" t="str">
        <f>IF(AND(ISNUMBER($AJ353),$AJ353=0,$T353=1),1,"")</f>
        <v/>
      </c>
      <c r="BC353" s="1" t="str">
        <f>IF(AND(ISNUMBER($AK353),$AK353=0,$U353=1),1,"")</f>
        <v/>
      </c>
      <c r="BD353" s="1" t="str">
        <f>IF(AND(ISNUMBER($AL353),$AL353=0,$V353=1),1,"")</f>
        <v/>
      </c>
      <c r="BE353" s="1" t="str">
        <f>IF(AND(ISNUMBER($AM353),$AM353=0,$W353=1),1,"")</f>
        <v/>
      </c>
      <c r="BF353" s="1" t="str">
        <f>IF(AND(ISNUMBER($AN353),$AN353=0,$X353=1),1,"")</f>
        <v/>
      </c>
      <c r="BG353" t="str">
        <f>IF(AND(ISNUMBER($AH353),$AH353=1,$R353=0),1,"")</f>
        <v/>
      </c>
      <c r="BH353" t="str">
        <f>IF(AND(ISNUMBER($AI353),$AI353=1,$S353=0),1,"")</f>
        <v/>
      </c>
      <c r="BI353" t="str">
        <f>IF(AND(ISNUMBER($AJ353),$AJ353=1,$T353=0),1,"")</f>
        <v/>
      </c>
      <c r="BJ353" t="str">
        <f>IF(AND(ISNUMBER($AK353),$AK353=1,$U353=0),1,"")</f>
        <v/>
      </c>
      <c r="BK353" t="str">
        <f>IF(AND(ISNUMBER($AL353),$AL353=1,$V353=0),1,"")</f>
        <v/>
      </c>
      <c r="BL353" t="str">
        <f>IF(AND(ISNUMBER($AM353),$AM353=1,$W353=0),1,"")</f>
        <v/>
      </c>
      <c r="BM353" t="str">
        <f>IF(AND(ISNUMBER($AN353),$AN353=1,$X353=0),1,"")</f>
        <v/>
      </c>
      <c r="BN353" s="16" t="str">
        <f>IF(AND(ISNUMBER($AH353),$AH353=1,$R353=1),1,"")</f>
        <v/>
      </c>
      <c r="BO353" s="16" t="str">
        <f>IF(AND(ISNUMBER($AI353),$AI353=1,$S353=1),1,"")</f>
        <v/>
      </c>
      <c r="BP353" s="16" t="str">
        <f>IF(AND(ISNUMBER($AJ353),$AJ353=1,$T353=1),1,"")</f>
        <v/>
      </c>
      <c r="BQ353" s="16" t="str">
        <f>IF(AND(ISNUMBER($AK353),$AK353=1,$U353=1),1,"")</f>
        <v/>
      </c>
      <c r="BR353" s="16" t="str">
        <f>IF(AND(ISNUMBER($AL353),$AL353=1,$V353=1),1,"")</f>
        <v/>
      </c>
      <c r="BS353" s="16" t="str">
        <f>IF(AND(ISNUMBER($AM353),$AM353=1,$W353=1),1,"")</f>
        <v/>
      </c>
      <c r="BT353" s="16" t="str">
        <f>IF(AND(ISNUMBER($AN353),$AN353=1,$X353=1),1,"")</f>
        <v/>
      </c>
      <c r="BU353" s="35" t="str">
        <f t="shared" si="11"/>
        <v/>
      </c>
    </row>
    <row r="354" spans="1:73" customFormat="1" x14ac:dyDescent="0.2">
      <c r="A354" s="1">
        <v>353</v>
      </c>
      <c r="B354" s="1">
        <v>0</v>
      </c>
      <c r="C354" s="1">
        <v>0</v>
      </c>
      <c r="D354" s="1">
        <v>0</v>
      </c>
      <c r="E354" s="2"/>
      <c r="F354">
        <v>353</v>
      </c>
      <c r="G354" t="s">
        <v>133</v>
      </c>
      <c r="H354" t="s">
        <v>134</v>
      </c>
      <c r="I354">
        <v>96</v>
      </c>
      <c r="J354">
        <v>1</v>
      </c>
      <c r="K354" s="31">
        <v>0</v>
      </c>
      <c r="L354">
        <v>3</v>
      </c>
      <c r="M354">
        <v>35</v>
      </c>
      <c r="N354">
        <v>30</v>
      </c>
      <c r="O354" s="2"/>
      <c r="X354" s="25"/>
      <c r="Y354" t="str">
        <f t="shared" si="10"/>
        <v>https://github.com/glittershark/reactable/commit/2ac31a54a00db4a80a51934f01aa97d20fe4e404</v>
      </c>
      <c r="Z354" t="s">
        <v>365</v>
      </c>
      <c r="AA354" s="2"/>
      <c r="AR354" s="30" t="s">
        <v>365</v>
      </c>
      <c r="AS354" t="str">
        <f>IF(AND(ISNUMBER($AH354),$AH354=0,$R354=0),1,"")</f>
        <v/>
      </c>
      <c r="AT354" t="str">
        <f>IF(AND(ISNUMBER($AI354),$AI354=0,$S354=0),1,"")</f>
        <v/>
      </c>
      <c r="AU354" t="str">
        <f>IF(AND(ISNUMBER($AJ354),$AJ354=0,$T354=0),1,"")</f>
        <v/>
      </c>
      <c r="AV354" t="str">
        <f>IF(AND(ISNUMBER($AK354),$AK354=0,$U354=0),1,"")</f>
        <v/>
      </c>
      <c r="AW354" t="str">
        <f>IF(AND(ISNUMBER($AL354),$AL354=0,$V354=0),1,"")</f>
        <v/>
      </c>
      <c r="AX354" t="str">
        <f>IF(AND(ISNUMBER($AM354),$AM354=0,$W354=0),1,"")</f>
        <v/>
      </c>
      <c r="AY354" t="str">
        <f>IF(AND(ISNUMBER($AN354),$AN354=0,$X354=0),1,"")</f>
        <v/>
      </c>
      <c r="AZ354" s="1" t="str">
        <f>IF(AND(ISNUMBER($AH354),$AH354=0,$R354=1),1,"")</f>
        <v/>
      </c>
      <c r="BA354" s="1" t="str">
        <f>IF(AND(ISNUMBER($AI354),$AI354=0,$S354=1),1,"")</f>
        <v/>
      </c>
      <c r="BB354" s="1" t="str">
        <f>IF(AND(ISNUMBER($AJ354),$AJ354=0,$T354=1),1,"")</f>
        <v/>
      </c>
      <c r="BC354" s="1" t="str">
        <f>IF(AND(ISNUMBER($AK354),$AK354=0,$U354=1),1,"")</f>
        <v/>
      </c>
      <c r="BD354" s="1" t="str">
        <f>IF(AND(ISNUMBER($AL354),$AL354=0,$V354=1),1,"")</f>
        <v/>
      </c>
      <c r="BE354" s="1" t="str">
        <f>IF(AND(ISNUMBER($AM354),$AM354=0,$W354=1),1,"")</f>
        <v/>
      </c>
      <c r="BF354" s="1" t="str">
        <f>IF(AND(ISNUMBER($AN354),$AN354=0,$X354=1),1,"")</f>
        <v/>
      </c>
      <c r="BG354" t="str">
        <f>IF(AND(ISNUMBER($AH354),$AH354=1,$R354=0),1,"")</f>
        <v/>
      </c>
      <c r="BH354" t="str">
        <f>IF(AND(ISNUMBER($AI354),$AI354=1,$S354=0),1,"")</f>
        <v/>
      </c>
      <c r="BI354" t="str">
        <f>IF(AND(ISNUMBER($AJ354),$AJ354=1,$T354=0),1,"")</f>
        <v/>
      </c>
      <c r="BJ354" t="str">
        <f>IF(AND(ISNUMBER($AK354),$AK354=1,$U354=0),1,"")</f>
        <v/>
      </c>
      <c r="BK354" t="str">
        <f>IF(AND(ISNUMBER($AL354),$AL354=1,$V354=0),1,"")</f>
        <v/>
      </c>
      <c r="BL354" t="str">
        <f>IF(AND(ISNUMBER($AM354),$AM354=1,$W354=0),1,"")</f>
        <v/>
      </c>
      <c r="BM354" t="str">
        <f>IF(AND(ISNUMBER($AN354),$AN354=1,$X354=0),1,"")</f>
        <v/>
      </c>
      <c r="BN354" s="16" t="str">
        <f>IF(AND(ISNUMBER($AH354),$AH354=1,$R354=1),1,"")</f>
        <v/>
      </c>
      <c r="BO354" s="16" t="str">
        <f>IF(AND(ISNUMBER($AI354),$AI354=1,$S354=1),1,"")</f>
        <v/>
      </c>
      <c r="BP354" s="16" t="str">
        <f>IF(AND(ISNUMBER($AJ354),$AJ354=1,$T354=1),1,"")</f>
        <v/>
      </c>
      <c r="BQ354" s="16" t="str">
        <f>IF(AND(ISNUMBER($AK354),$AK354=1,$U354=1),1,"")</f>
        <v/>
      </c>
      <c r="BR354" s="16" t="str">
        <f>IF(AND(ISNUMBER($AL354),$AL354=1,$V354=1),1,"")</f>
        <v/>
      </c>
      <c r="BS354" s="16" t="str">
        <f>IF(AND(ISNUMBER($AM354),$AM354=1,$W354=1),1,"")</f>
        <v/>
      </c>
      <c r="BT354" s="16" t="str">
        <f>IF(AND(ISNUMBER($AN354),$AN354=1,$X354=1),1,"")</f>
        <v/>
      </c>
      <c r="BU354" s="35" t="str">
        <f t="shared" si="11"/>
        <v/>
      </c>
    </row>
    <row r="355" spans="1:73" customFormat="1" x14ac:dyDescent="0.2">
      <c r="A355" s="1">
        <v>354</v>
      </c>
      <c r="B355" s="1">
        <v>0</v>
      </c>
      <c r="C355" s="1">
        <v>0</v>
      </c>
      <c r="D355" s="1">
        <v>0</v>
      </c>
      <c r="E355" s="2"/>
      <c r="F355">
        <v>354</v>
      </c>
      <c r="G355" t="s">
        <v>135</v>
      </c>
      <c r="H355" t="s">
        <v>136</v>
      </c>
      <c r="I355">
        <v>97</v>
      </c>
      <c r="J355">
        <v>2</v>
      </c>
      <c r="K355" s="31">
        <v>0</v>
      </c>
      <c r="L355">
        <v>1</v>
      </c>
      <c r="M355">
        <v>9</v>
      </c>
      <c r="N355">
        <v>4</v>
      </c>
      <c r="O355" s="2"/>
      <c r="X355" s="25"/>
      <c r="Y355" t="str">
        <f t="shared" si="10"/>
        <v>https://github.com/godmodelabs/flora-sql-parser/commit/f990bcbcffdee17c60d80390e3a69c0d73cf47fd</v>
      </c>
      <c r="Z355" t="s">
        <v>365</v>
      </c>
      <c r="AA355" s="2"/>
      <c r="AR355" s="30" t="s">
        <v>365</v>
      </c>
      <c r="AS355" t="str">
        <f>IF(AND(ISNUMBER($AH355),$AH355=0,$R355=0),1,"")</f>
        <v/>
      </c>
      <c r="AT355" t="str">
        <f>IF(AND(ISNUMBER($AI355),$AI355=0,$S355=0),1,"")</f>
        <v/>
      </c>
      <c r="AU355" t="str">
        <f>IF(AND(ISNUMBER($AJ355),$AJ355=0,$T355=0),1,"")</f>
        <v/>
      </c>
      <c r="AV355" t="str">
        <f>IF(AND(ISNUMBER($AK355),$AK355=0,$U355=0),1,"")</f>
        <v/>
      </c>
      <c r="AW355" t="str">
        <f>IF(AND(ISNUMBER($AL355),$AL355=0,$V355=0),1,"")</f>
        <v/>
      </c>
      <c r="AX355" t="str">
        <f>IF(AND(ISNUMBER($AM355),$AM355=0,$W355=0),1,"")</f>
        <v/>
      </c>
      <c r="AY355" t="str">
        <f>IF(AND(ISNUMBER($AN355),$AN355=0,$X355=0),1,"")</f>
        <v/>
      </c>
      <c r="AZ355" s="1" t="str">
        <f>IF(AND(ISNUMBER($AH355),$AH355=0,$R355=1),1,"")</f>
        <v/>
      </c>
      <c r="BA355" s="1" t="str">
        <f>IF(AND(ISNUMBER($AI355),$AI355=0,$S355=1),1,"")</f>
        <v/>
      </c>
      <c r="BB355" s="1" t="str">
        <f>IF(AND(ISNUMBER($AJ355),$AJ355=0,$T355=1),1,"")</f>
        <v/>
      </c>
      <c r="BC355" s="1" t="str">
        <f>IF(AND(ISNUMBER($AK355),$AK355=0,$U355=1),1,"")</f>
        <v/>
      </c>
      <c r="BD355" s="1" t="str">
        <f>IF(AND(ISNUMBER($AL355),$AL355=0,$V355=1),1,"")</f>
        <v/>
      </c>
      <c r="BE355" s="1" t="str">
        <f>IF(AND(ISNUMBER($AM355),$AM355=0,$W355=1),1,"")</f>
        <v/>
      </c>
      <c r="BF355" s="1" t="str">
        <f>IF(AND(ISNUMBER($AN355),$AN355=0,$X355=1),1,"")</f>
        <v/>
      </c>
      <c r="BG355" t="str">
        <f>IF(AND(ISNUMBER($AH355),$AH355=1,$R355=0),1,"")</f>
        <v/>
      </c>
      <c r="BH355" t="str">
        <f>IF(AND(ISNUMBER($AI355),$AI355=1,$S355=0),1,"")</f>
        <v/>
      </c>
      <c r="BI355" t="str">
        <f>IF(AND(ISNUMBER($AJ355),$AJ355=1,$T355=0),1,"")</f>
        <v/>
      </c>
      <c r="BJ355" t="str">
        <f>IF(AND(ISNUMBER($AK355),$AK355=1,$U355=0),1,"")</f>
        <v/>
      </c>
      <c r="BK355" t="str">
        <f>IF(AND(ISNUMBER($AL355),$AL355=1,$V355=0),1,"")</f>
        <v/>
      </c>
      <c r="BL355" t="str">
        <f>IF(AND(ISNUMBER($AM355),$AM355=1,$W355=0),1,"")</f>
        <v/>
      </c>
      <c r="BM355" t="str">
        <f>IF(AND(ISNUMBER($AN355),$AN355=1,$X355=0),1,"")</f>
        <v/>
      </c>
      <c r="BN355" s="16" t="str">
        <f>IF(AND(ISNUMBER($AH355),$AH355=1,$R355=1),1,"")</f>
        <v/>
      </c>
      <c r="BO355" s="16" t="str">
        <f>IF(AND(ISNUMBER($AI355),$AI355=1,$S355=1),1,"")</f>
        <v/>
      </c>
      <c r="BP355" s="16" t="str">
        <f>IF(AND(ISNUMBER($AJ355),$AJ355=1,$T355=1),1,"")</f>
        <v/>
      </c>
      <c r="BQ355" s="16" t="str">
        <f>IF(AND(ISNUMBER($AK355),$AK355=1,$U355=1),1,"")</f>
        <v/>
      </c>
      <c r="BR355" s="16" t="str">
        <f>IF(AND(ISNUMBER($AL355),$AL355=1,$V355=1),1,"")</f>
        <v/>
      </c>
      <c r="BS355" s="16" t="str">
        <f>IF(AND(ISNUMBER($AM355),$AM355=1,$W355=1),1,"")</f>
        <v/>
      </c>
      <c r="BT355" s="16" t="str">
        <f>IF(AND(ISNUMBER($AN355),$AN355=1,$X355=1),1,"")</f>
        <v/>
      </c>
      <c r="BU355" s="35" t="str">
        <f t="shared" si="11"/>
        <v/>
      </c>
    </row>
    <row r="356" spans="1:73" customFormat="1" x14ac:dyDescent="0.2">
      <c r="A356" s="1">
        <v>355</v>
      </c>
      <c r="B356" s="1">
        <v>0</v>
      </c>
      <c r="C356" s="1">
        <v>0</v>
      </c>
      <c r="D356" s="1">
        <v>0</v>
      </c>
      <c r="E356" s="2"/>
      <c r="F356">
        <v>355</v>
      </c>
      <c r="G356" t="s">
        <v>135</v>
      </c>
      <c r="H356" t="s">
        <v>136</v>
      </c>
      <c r="I356">
        <v>97</v>
      </c>
      <c r="J356">
        <v>2</v>
      </c>
      <c r="K356" s="31">
        <v>1</v>
      </c>
      <c r="L356">
        <v>1</v>
      </c>
      <c r="M356">
        <v>9</v>
      </c>
      <c r="N356">
        <v>4</v>
      </c>
      <c r="O356" s="2"/>
      <c r="X356" s="25"/>
      <c r="Y356" t="str">
        <f t="shared" si="10"/>
        <v>https://github.com/godmodelabs/flora-sql-parser/commit/f990bcbcffdee17c60d80390e3a69c0d73cf47fd</v>
      </c>
      <c r="Z356" t="s">
        <v>365</v>
      </c>
      <c r="AA356" s="2"/>
      <c r="AR356" s="30" t="s">
        <v>365</v>
      </c>
      <c r="AS356" t="str">
        <f>IF(AND(ISNUMBER($AH356),$AH356=0,$R356=0),1,"")</f>
        <v/>
      </c>
      <c r="AT356" t="str">
        <f>IF(AND(ISNUMBER($AI356),$AI356=0,$S356=0),1,"")</f>
        <v/>
      </c>
      <c r="AU356" t="str">
        <f>IF(AND(ISNUMBER($AJ356),$AJ356=0,$T356=0),1,"")</f>
        <v/>
      </c>
      <c r="AV356" t="str">
        <f>IF(AND(ISNUMBER($AK356),$AK356=0,$U356=0),1,"")</f>
        <v/>
      </c>
      <c r="AW356" t="str">
        <f>IF(AND(ISNUMBER($AL356),$AL356=0,$V356=0),1,"")</f>
        <v/>
      </c>
      <c r="AX356" t="str">
        <f>IF(AND(ISNUMBER($AM356),$AM356=0,$W356=0),1,"")</f>
        <v/>
      </c>
      <c r="AY356" t="str">
        <f>IF(AND(ISNUMBER($AN356),$AN356=0,$X356=0),1,"")</f>
        <v/>
      </c>
      <c r="AZ356" s="1" t="str">
        <f>IF(AND(ISNUMBER($AH356),$AH356=0,$R356=1),1,"")</f>
        <v/>
      </c>
      <c r="BA356" s="1" t="str">
        <f>IF(AND(ISNUMBER($AI356),$AI356=0,$S356=1),1,"")</f>
        <v/>
      </c>
      <c r="BB356" s="1" t="str">
        <f>IF(AND(ISNUMBER($AJ356),$AJ356=0,$T356=1),1,"")</f>
        <v/>
      </c>
      <c r="BC356" s="1" t="str">
        <f>IF(AND(ISNUMBER($AK356),$AK356=0,$U356=1),1,"")</f>
        <v/>
      </c>
      <c r="BD356" s="1" t="str">
        <f>IF(AND(ISNUMBER($AL356),$AL356=0,$V356=1),1,"")</f>
        <v/>
      </c>
      <c r="BE356" s="1" t="str">
        <f>IF(AND(ISNUMBER($AM356),$AM356=0,$W356=1),1,"")</f>
        <v/>
      </c>
      <c r="BF356" s="1" t="str">
        <f>IF(AND(ISNUMBER($AN356),$AN356=0,$X356=1),1,"")</f>
        <v/>
      </c>
      <c r="BG356" t="str">
        <f>IF(AND(ISNUMBER($AH356),$AH356=1,$R356=0),1,"")</f>
        <v/>
      </c>
      <c r="BH356" t="str">
        <f>IF(AND(ISNUMBER($AI356),$AI356=1,$S356=0),1,"")</f>
        <v/>
      </c>
      <c r="BI356" t="str">
        <f>IF(AND(ISNUMBER($AJ356),$AJ356=1,$T356=0),1,"")</f>
        <v/>
      </c>
      <c r="BJ356" t="str">
        <f>IF(AND(ISNUMBER($AK356),$AK356=1,$U356=0),1,"")</f>
        <v/>
      </c>
      <c r="BK356" t="str">
        <f>IF(AND(ISNUMBER($AL356),$AL356=1,$V356=0),1,"")</f>
        <v/>
      </c>
      <c r="BL356" t="str">
        <f>IF(AND(ISNUMBER($AM356),$AM356=1,$W356=0),1,"")</f>
        <v/>
      </c>
      <c r="BM356" t="str">
        <f>IF(AND(ISNUMBER($AN356),$AN356=1,$X356=0),1,"")</f>
        <v/>
      </c>
      <c r="BN356" s="16" t="str">
        <f>IF(AND(ISNUMBER($AH356),$AH356=1,$R356=1),1,"")</f>
        <v/>
      </c>
      <c r="BO356" s="16" t="str">
        <f>IF(AND(ISNUMBER($AI356),$AI356=1,$S356=1),1,"")</f>
        <v/>
      </c>
      <c r="BP356" s="16" t="str">
        <f>IF(AND(ISNUMBER($AJ356),$AJ356=1,$T356=1),1,"")</f>
        <v/>
      </c>
      <c r="BQ356" s="16" t="str">
        <f>IF(AND(ISNUMBER($AK356),$AK356=1,$U356=1),1,"")</f>
        <v/>
      </c>
      <c r="BR356" s="16" t="str">
        <f>IF(AND(ISNUMBER($AL356),$AL356=1,$V356=1),1,"")</f>
        <v/>
      </c>
      <c r="BS356" s="16" t="str">
        <f>IF(AND(ISNUMBER($AM356),$AM356=1,$W356=1),1,"")</f>
        <v/>
      </c>
      <c r="BT356" s="16" t="str">
        <f>IF(AND(ISNUMBER($AN356),$AN356=1,$X356=1),1,"")</f>
        <v/>
      </c>
      <c r="BU356" s="35" t="str">
        <f t="shared" si="11"/>
        <v/>
      </c>
    </row>
    <row r="357" spans="1:73" customFormat="1" x14ac:dyDescent="0.2">
      <c r="A357" s="1">
        <v>356</v>
      </c>
      <c r="B357" s="1">
        <v>0</v>
      </c>
      <c r="C357" s="1">
        <v>0</v>
      </c>
      <c r="D357" s="1">
        <v>0</v>
      </c>
      <c r="E357" s="2"/>
      <c r="F357">
        <v>356</v>
      </c>
      <c r="G357" t="s">
        <v>137</v>
      </c>
      <c r="H357" t="s">
        <v>138</v>
      </c>
      <c r="I357">
        <v>99</v>
      </c>
      <c r="J357">
        <v>2</v>
      </c>
      <c r="K357" s="31">
        <v>1</v>
      </c>
      <c r="L357">
        <v>1</v>
      </c>
      <c r="M357">
        <v>21</v>
      </c>
      <c r="N357">
        <v>9</v>
      </c>
      <c r="O357" s="2"/>
      <c r="X357" s="25"/>
      <c r="Y357" t="str">
        <f t="shared" si="10"/>
        <v>https://github.com/graypegg/chromatism/commit/4d0327af1337061e1a3973a4f4a01828baf0bd9e</v>
      </c>
      <c r="Z357" t="s">
        <v>365</v>
      </c>
      <c r="AA357" s="2"/>
      <c r="AR357" s="30" t="s">
        <v>365</v>
      </c>
      <c r="AS357" t="str">
        <f>IF(AND(ISNUMBER($AH357),$AH357=0,$R357=0),1,"")</f>
        <v/>
      </c>
      <c r="AT357" t="str">
        <f>IF(AND(ISNUMBER($AI357),$AI357=0,$S357=0),1,"")</f>
        <v/>
      </c>
      <c r="AU357" t="str">
        <f>IF(AND(ISNUMBER($AJ357),$AJ357=0,$T357=0),1,"")</f>
        <v/>
      </c>
      <c r="AV357" t="str">
        <f>IF(AND(ISNUMBER($AK357),$AK357=0,$U357=0),1,"")</f>
        <v/>
      </c>
      <c r="AW357" t="str">
        <f>IF(AND(ISNUMBER($AL357),$AL357=0,$V357=0),1,"")</f>
        <v/>
      </c>
      <c r="AX357" t="str">
        <f>IF(AND(ISNUMBER($AM357),$AM357=0,$W357=0),1,"")</f>
        <v/>
      </c>
      <c r="AY357" t="str">
        <f>IF(AND(ISNUMBER($AN357),$AN357=0,$X357=0),1,"")</f>
        <v/>
      </c>
      <c r="AZ357" s="1" t="str">
        <f>IF(AND(ISNUMBER($AH357),$AH357=0,$R357=1),1,"")</f>
        <v/>
      </c>
      <c r="BA357" s="1" t="str">
        <f>IF(AND(ISNUMBER($AI357),$AI357=0,$S357=1),1,"")</f>
        <v/>
      </c>
      <c r="BB357" s="1" t="str">
        <f>IF(AND(ISNUMBER($AJ357),$AJ357=0,$T357=1),1,"")</f>
        <v/>
      </c>
      <c r="BC357" s="1" t="str">
        <f>IF(AND(ISNUMBER($AK357),$AK357=0,$U357=1),1,"")</f>
        <v/>
      </c>
      <c r="BD357" s="1" t="str">
        <f>IF(AND(ISNUMBER($AL357),$AL357=0,$V357=1),1,"")</f>
        <v/>
      </c>
      <c r="BE357" s="1" t="str">
        <f>IF(AND(ISNUMBER($AM357),$AM357=0,$W357=1),1,"")</f>
        <v/>
      </c>
      <c r="BF357" s="1" t="str">
        <f>IF(AND(ISNUMBER($AN357),$AN357=0,$X357=1),1,"")</f>
        <v/>
      </c>
      <c r="BG357" t="str">
        <f>IF(AND(ISNUMBER($AH357),$AH357=1,$R357=0),1,"")</f>
        <v/>
      </c>
      <c r="BH357" t="str">
        <f>IF(AND(ISNUMBER($AI357),$AI357=1,$S357=0),1,"")</f>
        <v/>
      </c>
      <c r="BI357" t="str">
        <f>IF(AND(ISNUMBER($AJ357),$AJ357=1,$T357=0),1,"")</f>
        <v/>
      </c>
      <c r="BJ357" t="str">
        <f>IF(AND(ISNUMBER($AK357),$AK357=1,$U357=0),1,"")</f>
        <v/>
      </c>
      <c r="BK357" t="str">
        <f>IF(AND(ISNUMBER($AL357),$AL357=1,$V357=0),1,"")</f>
        <v/>
      </c>
      <c r="BL357" t="str">
        <f>IF(AND(ISNUMBER($AM357),$AM357=1,$W357=0),1,"")</f>
        <v/>
      </c>
      <c r="BM357" t="str">
        <f>IF(AND(ISNUMBER($AN357),$AN357=1,$X357=0),1,"")</f>
        <v/>
      </c>
      <c r="BN357" s="16" t="str">
        <f>IF(AND(ISNUMBER($AH357),$AH357=1,$R357=1),1,"")</f>
        <v/>
      </c>
      <c r="BO357" s="16" t="str">
        <f>IF(AND(ISNUMBER($AI357),$AI357=1,$S357=1),1,"")</f>
        <v/>
      </c>
      <c r="BP357" s="16" t="str">
        <f>IF(AND(ISNUMBER($AJ357),$AJ357=1,$T357=1),1,"")</f>
        <v/>
      </c>
      <c r="BQ357" s="16" t="str">
        <f>IF(AND(ISNUMBER($AK357),$AK357=1,$U357=1),1,"")</f>
        <v/>
      </c>
      <c r="BR357" s="16" t="str">
        <f>IF(AND(ISNUMBER($AL357),$AL357=1,$V357=1),1,"")</f>
        <v/>
      </c>
      <c r="BS357" s="16" t="str">
        <f>IF(AND(ISNUMBER($AM357),$AM357=1,$W357=1),1,"")</f>
        <v/>
      </c>
      <c r="BT357" s="16" t="str">
        <f>IF(AND(ISNUMBER($AN357),$AN357=1,$X357=1),1,"")</f>
        <v/>
      </c>
      <c r="BU357" s="35" t="str">
        <f t="shared" si="11"/>
        <v/>
      </c>
    </row>
    <row r="358" spans="1:73" customFormat="1" x14ac:dyDescent="0.2">
      <c r="A358" s="1">
        <v>357</v>
      </c>
      <c r="B358" s="1">
        <v>1</v>
      </c>
      <c r="C358" s="1">
        <v>0</v>
      </c>
      <c r="D358" s="1">
        <v>0</v>
      </c>
      <c r="E358" s="2"/>
      <c r="F358">
        <v>357</v>
      </c>
      <c r="G358" t="s">
        <v>139</v>
      </c>
      <c r="H358" t="s">
        <v>140</v>
      </c>
      <c r="I358">
        <v>101</v>
      </c>
      <c r="J358">
        <v>1</v>
      </c>
      <c r="K358" s="31">
        <v>0</v>
      </c>
      <c r="L358">
        <v>1</v>
      </c>
      <c r="M358">
        <v>25</v>
      </c>
      <c r="N358">
        <v>7</v>
      </c>
      <c r="O358" s="2"/>
      <c r="R358">
        <v>0</v>
      </c>
      <c r="S358">
        <v>0</v>
      </c>
      <c r="T358">
        <v>0</v>
      </c>
      <c r="U358">
        <v>1</v>
      </c>
      <c r="V358">
        <v>3</v>
      </c>
      <c r="W358">
        <v>11</v>
      </c>
      <c r="X358" s="25">
        <v>0</v>
      </c>
      <c r="Y358" t="str">
        <f t="shared" si="10"/>
        <v>https://github.com/greena13/react-hotkeys/commit/fc8338814a345ee15003fdde426af1ff70cab386</v>
      </c>
      <c r="Z358" t="s">
        <v>365</v>
      </c>
      <c r="AA358" s="2"/>
      <c r="AR358" s="30" t="s">
        <v>365</v>
      </c>
      <c r="AS358" t="str">
        <f>IF(AND(ISNUMBER($AH358),$AH358=0,$R358=0),1,"")</f>
        <v/>
      </c>
      <c r="AT358" t="str">
        <f>IF(AND(ISNUMBER($AI358),$AI358=0,$S358=0),1,"")</f>
        <v/>
      </c>
      <c r="AU358" t="str">
        <f>IF(AND(ISNUMBER($AJ358),$AJ358=0,$T358=0),1,"")</f>
        <v/>
      </c>
      <c r="AV358" t="str">
        <f>IF(AND(ISNUMBER($AK358),$AK358=0,$U358=0),1,"")</f>
        <v/>
      </c>
      <c r="AW358" t="str">
        <f>IF(AND(ISNUMBER($AL358),$AL358=0,$V358=0),1,"")</f>
        <v/>
      </c>
      <c r="AX358" t="str">
        <f>IF(AND(ISNUMBER($AM358),$AM358=0,$W358=0),1,"")</f>
        <v/>
      </c>
      <c r="AY358" t="str">
        <f>IF(AND(ISNUMBER($AN358),$AN358=0,$X358=0),1,"")</f>
        <v/>
      </c>
      <c r="AZ358" s="1" t="str">
        <f>IF(AND(ISNUMBER($AH358),$AH358=0,$R358=1),1,"")</f>
        <v/>
      </c>
      <c r="BA358" s="1" t="str">
        <f>IF(AND(ISNUMBER($AI358),$AI358=0,$S358=1),1,"")</f>
        <v/>
      </c>
      <c r="BB358" s="1" t="str">
        <f>IF(AND(ISNUMBER($AJ358),$AJ358=0,$T358=1),1,"")</f>
        <v/>
      </c>
      <c r="BC358" s="1" t="str">
        <f>IF(AND(ISNUMBER($AK358),$AK358=0,$U358=1),1,"")</f>
        <v/>
      </c>
      <c r="BD358" s="1" t="str">
        <f>IF(AND(ISNUMBER($AL358),$AL358=0,$V358=1),1,"")</f>
        <v/>
      </c>
      <c r="BE358" s="1" t="str">
        <f>IF(AND(ISNUMBER($AM358),$AM358=0,$W358=1),1,"")</f>
        <v/>
      </c>
      <c r="BF358" s="1" t="str">
        <f>IF(AND(ISNUMBER($AN358),$AN358=0,$X358=1),1,"")</f>
        <v/>
      </c>
      <c r="BG358" t="str">
        <f>IF(AND(ISNUMBER($AH358),$AH358=1,$R358=0),1,"")</f>
        <v/>
      </c>
      <c r="BH358" t="str">
        <f>IF(AND(ISNUMBER($AI358),$AI358=1,$S358=0),1,"")</f>
        <v/>
      </c>
      <c r="BI358" t="str">
        <f>IF(AND(ISNUMBER($AJ358),$AJ358=1,$T358=0),1,"")</f>
        <v/>
      </c>
      <c r="BJ358" t="str">
        <f>IF(AND(ISNUMBER($AK358),$AK358=1,$U358=0),1,"")</f>
        <v/>
      </c>
      <c r="BK358" t="str">
        <f>IF(AND(ISNUMBER($AL358),$AL358=1,$V358=0),1,"")</f>
        <v/>
      </c>
      <c r="BL358" t="str">
        <f>IF(AND(ISNUMBER($AM358),$AM358=1,$W358=0),1,"")</f>
        <v/>
      </c>
      <c r="BM358" t="str">
        <f>IF(AND(ISNUMBER($AN358),$AN358=1,$X358=0),1,"")</f>
        <v/>
      </c>
      <c r="BN358" s="16" t="str">
        <f>IF(AND(ISNUMBER($AH358),$AH358=1,$R358=1),1,"")</f>
        <v/>
      </c>
      <c r="BO358" s="16" t="str">
        <f>IF(AND(ISNUMBER($AI358),$AI358=1,$S358=1),1,"")</f>
        <v/>
      </c>
      <c r="BP358" s="16" t="str">
        <f>IF(AND(ISNUMBER($AJ358),$AJ358=1,$T358=1),1,"")</f>
        <v/>
      </c>
      <c r="BQ358" s="16" t="str">
        <f>IF(AND(ISNUMBER($AK358),$AK358=1,$U358=1),1,"")</f>
        <v/>
      </c>
      <c r="BR358" s="16" t="str">
        <f>IF(AND(ISNUMBER($AL358),$AL358=1,$V358=1),1,"")</f>
        <v/>
      </c>
      <c r="BS358" s="16" t="str">
        <f>IF(AND(ISNUMBER($AM358),$AM358=1,$W358=1),1,"")</f>
        <v/>
      </c>
      <c r="BT358" s="16" t="str">
        <f>IF(AND(ISNUMBER($AN358),$AN358=1,$X358=1),1,"")</f>
        <v/>
      </c>
      <c r="BU358" s="35" t="str">
        <f t="shared" si="11"/>
        <v/>
      </c>
    </row>
    <row r="359" spans="1:73" customFormat="1" x14ac:dyDescent="0.2">
      <c r="A359" s="1">
        <v>358</v>
      </c>
      <c r="B359" s="1">
        <v>1</v>
      </c>
      <c r="C359" s="1">
        <v>0</v>
      </c>
      <c r="D359" s="1">
        <v>0</v>
      </c>
      <c r="E359" s="2"/>
      <c r="F359">
        <v>358</v>
      </c>
      <c r="G359" t="s">
        <v>139</v>
      </c>
      <c r="H359" t="s">
        <v>140</v>
      </c>
      <c r="I359">
        <v>101</v>
      </c>
      <c r="J359">
        <v>1</v>
      </c>
      <c r="K359" s="31">
        <v>0</v>
      </c>
      <c r="L359">
        <v>2</v>
      </c>
      <c r="M359">
        <v>25</v>
      </c>
      <c r="N359">
        <v>18</v>
      </c>
      <c r="O359" s="2"/>
      <c r="R359">
        <v>0</v>
      </c>
      <c r="S359">
        <v>0</v>
      </c>
      <c r="T359">
        <v>0</v>
      </c>
      <c r="U359">
        <v>1</v>
      </c>
      <c r="V359">
        <v>23</v>
      </c>
      <c r="W359">
        <v>26</v>
      </c>
      <c r="X359" s="25">
        <v>0</v>
      </c>
      <c r="Y359" t="str">
        <f t="shared" si="10"/>
        <v>https://github.com/greena13/react-hotkeys/commit/fc8338814a345ee15003fdde426af1ff70cab386</v>
      </c>
      <c r="Z359" t="s">
        <v>365</v>
      </c>
      <c r="AA359" s="2"/>
      <c r="AR359" s="30" t="s">
        <v>365</v>
      </c>
      <c r="AS359" t="str">
        <f>IF(AND(ISNUMBER($AH359),$AH359=0,$R359=0),1,"")</f>
        <v/>
      </c>
      <c r="AT359" t="str">
        <f>IF(AND(ISNUMBER($AI359),$AI359=0,$S359=0),1,"")</f>
        <v/>
      </c>
      <c r="AU359" t="str">
        <f>IF(AND(ISNUMBER($AJ359),$AJ359=0,$T359=0),1,"")</f>
        <v/>
      </c>
      <c r="AV359" t="str">
        <f>IF(AND(ISNUMBER($AK359),$AK359=0,$U359=0),1,"")</f>
        <v/>
      </c>
      <c r="AW359" t="str">
        <f>IF(AND(ISNUMBER($AL359),$AL359=0,$V359=0),1,"")</f>
        <v/>
      </c>
      <c r="AX359" t="str">
        <f>IF(AND(ISNUMBER($AM359),$AM359=0,$W359=0),1,"")</f>
        <v/>
      </c>
      <c r="AY359" t="str">
        <f>IF(AND(ISNUMBER($AN359),$AN359=0,$X359=0),1,"")</f>
        <v/>
      </c>
      <c r="AZ359" s="1" t="str">
        <f>IF(AND(ISNUMBER($AH359),$AH359=0,$R359=1),1,"")</f>
        <v/>
      </c>
      <c r="BA359" s="1" t="str">
        <f>IF(AND(ISNUMBER($AI359),$AI359=0,$S359=1),1,"")</f>
        <v/>
      </c>
      <c r="BB359" s="1" t="str">
        <f>IF(AND(ISNUMBER($AJ359),$AJ359=0,$T359=1),1,"")</f>
        <v/>
      </c>
      <c r="BC359" s="1" t="str">
        <f>IF(AND(ISNUMBER($AK359),$AK359=0,$U359=1),1,"")</f>
        <v/>
      </c>
      <c r="BD359" s="1" t="str">
        <f>IF(AND(ISNUMBER($AL359),$AL359=0,$V359=1),1,"")</f>
        <v/>
      </c>
      <c r="BE359" s="1" t="str">
        <f>IF(AND(ISNUMBER($AM359),$AM359=0,$W359=1),1,"")</f>
        <v/>
      </c>
      <c r="BF359" s="1" t="str">
        <f>IF(AND(ISNUMBER($AN359),$AN359=0,$X359=1),1,"")</f>
        <v/>
      </c>
      <c r="BG359" t="str">
        <f>IF(AND(ISNUMBER($AH359),$AH359=1,$R359=0),1,"")</f>
        <v/>
      </c>
      <c r="BH359" t="str">
        <f>IF(AND(ISNUMBER($AI359),$AI359=1,$S359=0),1,"")</f>
        <v/>
      </c>
      <c r="BI359" t="str">
        <f>IF(AND(ISNUMBER($AJ359),$AJ359=1,$T359=0),1,"")</f>
        <v/>
      </c>
      <c r="BJ359" t="str">
        <f>IF(AND(ISNUMBER($AK359),$AK359=1,$U359=0),1,"")</f>
        <v/>
      </c>
      <c r="BK359" t="str">
        <f>IF(AND(ISNUMBER($AL359),$AL359=1,$V359=0),1,"")</f>
        <v/>
      </c>
      <c r="BL359" t="str">
        <f>IF(AND(ISNUMBER($AM359),$AM359=1,$W359=0),1,"")</f>
        <v/>
      </c>
      <c r="BM359" t="str">
        <f>IF(AND(ISNUMBER($AN359),$AN359=1,$X359=0),1,"")</f>
        <v/>
      </c>
      <c r="BN359" s="16" t="str">
        <f>IF(AND(ISNUMBER($AH359),$AH359=1,$R359=1),1,"")</f>
        <v/>
      </c>
      <c r="BO359" s="16" t="str">
        <f>IF(AND(ISNUMBER($AI359),$AI359=1,$S359=1),1,"")</f>
        <v/>
      </c>
      <c r="BP359" s="16" t="str">
        <f>IF(AND(ISNUMBER($AJ359),$AJ359=1,$T359=1),1,"")</f>
        <v/>
      </c>
      <c r="BQ359" s="16" t="str">
        <f>IF(AND(ISNUMBER($AK359),$AK359=1,$U359=1),1,"")</f>
        <v/>
      </c>
      <c r="BR359" s="16" t="str">
        <f>IF(AND(ISNUMBER($AL359),$AL359=1,$V359=1),1,"")</f>
        <v/>
      </c>
      <c r="BS359" s="16" t="str">
        <f>IF(AND(ISNUMBER($AM359),$AM359=1,$W359=1),1,"")</f>
        <v/>
      </c>
      <c r="BT359" s="16" t="str">
        <f>IF(AND(ISNUMBER($AN359),$AN359=1,$X359=1),1,"")</f>
        <v/>
      </c>
      <c r="BU359" s="35" t="str">
        <f t="shared" si="11"/>
        <v/>
      </c>
    </row>
    <row r="360" spans="1:73" customFormat="1" x14ac:dyDescent="0.2">
      <c r="A360" s="1">
        <v>359</v>
      </c>
      <c r="B360" s="1">
        <v>1</v>
      </c>
      <c r="C360" s="1">
        <v>0</v>
      </c>
      <c r="D360" s="1">
        <v>0</v>
      </c>
      <c r="E360" s="2"/>
      <c r="F360">
        <v>359</v>
      </c>
      <c r="G360" t="s">
        <v>141</v>
      </c>
      <c r="H360" t="s">
        <v>142</v>
      </c>
      <c r="I360">
        <v>104</v>
      </c>
      <c r="J360">
        <v>1</v>
      </c>
      <c r="K360" s="31">
        <v>0</v>
      </c>
      <c r="L360">
        <v>1</v>
      </c>
      <c r="M360">
        <v>11</v>
      </c>
      <c r="N360">
        <v>4</v>
      </c>
      <c r="O360" s="2"/>
      <c r="R360">
        <v>0</v>
      </c>
      <c r="S360">
        <v>0</v>
      </c>
      <c r="T360">
        <v>0</v>
      </c>
      <c r="U360">
        <v>1</v>
      </c>
      <c r="V360">
        <v>3</v>
      </c>
      <c r="W360">
        <v>4</v>
      </c>
      <c r="X360" s="25">
        <v>0</v>
      </c>
      <c r="Y360" t="str">
        <f t="shared" si="10"/>
        <v>https://github.com/gyzerok/adrenaline/commit/a7db118d2bfb73d05cce558cfea898623a23a6f3</v>
      </c>
      <c r="Z360" t="s">
        <v>365</v>
      </c>
      <c r="AA360" s="2"/>
      <c r="AR360" s="30" t="s">
        <v>365</v>
      </c>
      <c r="AS360" t="str">
        <f>IF(AND(ISNUMBER($AH360),$AH360=0,$R360=0),1,"")</f>
        <v/>
      </c>
      <c r="AT360" t="str">
        <f>IF(AND(ISNUMBER($AI360),$AI360=0,$S360=0),1,"")</f>
        <v/>
      </c>
      <c r="AU360" t="str">
        <f>IF(AND(ISNUMBER($AJ360),$AJ360=0,$T360=0),1,"")</f>
        <v/>
      </c>
      <c r="AV360" t="str">
        <f>IF(AND(ISNUMBER($AK360),$AK360=0,$U360=0),1,"")</f>
        <v/>
      </c>
      <c r="AW360" t="str">
        <f>IF(AND(ISNUMBER($AL360),$AL360=0,$V360=0),1,"")</f>
        <v/>
      </c>
      <c r="AX360" t="str">
        <f>IF(AND(ISNUMBER($AM360),$AM360=0,$W360=0),1,"")</f>
        <v/>
      </c>
      <c r="AY360" t="str">
        <f>IF(AND(ISNUMBER($AN360),$AN360=0,$X360=0),1,"")</f>
        <v/>
      </c>
      <c r="AZ360" s="1" t="str">
        <f>IF(AND(ISNUMBER($AH360),$AH360=0,$R360=1),1,"")</f>
        <v/>
      </c>
      <c r="BA360" s="1" t="str">
        <f>IF(AND(ISNUMBER($AI360),$AI360=0,$S360=1),1,"")</f>
        <v/>
      </c>
      <c r="BB360" s="1" t="str">
        <f>IF(AND(ISNUMBER($AJ360),$AJ360=0,$T360=1),1,"")</f>
        <v/>
      </c>
      <c r="BC360" s="1" t="str">
        <f>IF(AND(ISNUMBER($AK360),$AK360=0,$U360=1),1,"")</f>
        <v/>
      </c>
      <c r="BD360" s="1" t="str">
        <f>IF(AND(ISNUMBER($AL360),$AL360=0,$V360=1),1,"")</f>
        <v/>
      </c>
      <c r="BE360" s="1" t="str">
        <f>IF(AND(ISNUMBER($AM360),$AM360=0,$W360=1),1,"")</f>
        <v/>
      </c>
      <c r="BF360" s="1" t="str">
        <f>IF(AND(ISNUMBER($AN360),$AN360=0,$X360=1),1,"")</f>
        <v/>
      </c>
      <c r="BG360" t="str">
        <f>IF(AND(ISNUMBER($AH360),$AH360=1,$R360=0),1,"")</f>
        <v/>
      </c>
      <c r="BH360" t="str">
        <f>IF(AND(ISNUMBER($AI360),$AI360=1,$S360=0),1,"")</f>
        <v/>
      </c>
      <c r="BI360" t="str">
        <f>IF(AND(ISNUMBER($AJ360),$AJ360=1,$T360=0),1,"")</f>
        <v/>
      </c>
      <c r="BJ360" t="str">
        <f>IF(AND(ISNUMBER($AK360),$AK360=1,$U360=0),1,"")</f>
        <v/>
      </c>
      <c r="BK360" t="str">
        <f>IF(AND(ISNUMBER($AL360),$AL360=1,$V360=0),1,"")</f>
        <v/>
      </c>
      <c r="BL360" t="str">
        <f>IF(AND(ISNUMBER($AM360),$AM360=1,$W360=0),1,"")</f>
        <v/>
      </c>
      <c r="BM360" t="str">
        <f>IF(AND(ISNUMBER($AN360),$AN360=1,$X360=0),1,"")</f>
        <v/>
      </c>
      <c r="BN360" s="16" t="str">
        <f>IF(AND(ISNUMBER($AH360),$AH360=1,$R360=1),1,"")</f>
        <v/>
      </c>
      <c r="BO360" s="16" t="str">
        <f>IF(AND(ISNUMBER($AI360),$AI360=1,$S360=1),1,"")</f>
        <v/>
      </c>
      <c r="BP360" s="16" t="str">
        <f>IF(AND(ISNUMBER($AJ360),$AJ360=1,$T360=1),1,"")</f>
        <v/>
      </c>
      <c r="BQ360" s="16" t="str">
        <f>IF(AND(ISNUMBER($AK360),$AK360=1,$U360=1),1,"")</f>
        <v/>
      </c>
      <c r="BR360" s="16" t="str">
        <f>IF(AND(ISNUMBER($AL360),$AL360=1,$V360=1),1,"")</f>
        <v/>
      </c>
      <c r="BS360" s="16" t="str">
        <f>IF(AND(ISNUMBER($AM360),$AM360=1,$W360=1),1,"")</f>
        <v/>
      </c>
      <c r="BT360" s="16" t="str">
        <f>IF(AND(ISNUMBER($AN360),$AN360=1,$X360=1),1,"")</f>
        <v/>
      </c>
      <c r="BU360" s="35" t="str">
        <f t="shared" si="11"/>
        <v/>
      </c>
    </row>
    <row r="361" spans="1:73" customFormat="1" x14ac:dyDescent="0.2">
      <c r="A361" s="1">
        <v>360</v>
      </c>
      <c r="B361" s="1">
        <v>0</v>
      </c>
      <c r="C361" s="1">
        <v>0</v>
      </c>
      <c r="D361" s="1">
        <v>0</v>
      </c>
      <c r="E361" s="2"/>
      <c r="F361">
        <v>360</v>
      </c>
      <c r="G361" t="s">
        <v>143</v>
      </c>
      <c r="H361" t="s">
        <v>144</v>
      </c>
      <c r="I361">
        <v>105</v>
      </c>
      <c r="J361">
        <v>1</v>
      </c>
      <c r="K361" s="31">
        <v>0</v>
      </c>
      <c r="L361">
        <v>1</v>
      </c>
      <c r="M361">
        <v>9</v>
      </c>
      <c r="N361">
        <v>4</v>
      </c>
      <c r="O361" s="2"/>
      <c r="X361" s="25"/>
      <c r="Y361" t="str">
        <f t="shared" si="10"/>
        <v>https://github.com/hapijs/glue/commit/aa30a14d90e46c40c037ffc20e28bfcdada7252b</v>
      </c>
      <c r="Z361" t="s">
        <v>365</v>
      </c>
      <c r="AA361" s="2"/>
      <c r="AR361" s="30" t="s">
        <v>365</v>
      </c>
      <c r="AS361" t="str">
        <f>IF(AND(ISNUMBER($AH361),$AH361=0,$R361=0),1,"")</f>
        <v/>
      </c>
      <c r="AT361" t="str">
        <f>IF(AND(ISNUMBER($AI361),$AI361=0,$S361=0),1,"")</f>
        <v/>
      </c>
      <c r="AU361" t="str">
        <f>IF(AND(ISNUMBER($AJ361),$AJ361=0,$T361=0),1,"")</f>
        <v/>
      </c>
      <c r="AV361" t="str">
        <f>IF(AND(ISNUMBER($AK361),$AK361=0,$U361=0),1,"")</f>
        <v/>
      </c>
      <c r="AW361" t="str">
        <f>IF(AND(ISNUMBER($AL361),$AL361=0,$V361=0),1,"")</f>
        <v/>
      </c>
      <c r="AX361" t="str">
        <f>IF(AND(ISNUMBER($AM361),$AM361=0,$W361=0),1,"")</f>
        <v/>
      </c>
      <c r="AY361" t="str">
        <f>IF(AND(ISNUMBER($AN361),$AN361=0,$X361=0),1,"")</f>
        <v/>
      </c>
      <c r="AZ361" s="1" t="str">
        <f>IF(AND(ISNUMBER($AH361),$AH361=0,$R361=1),1,"")</f>
        <v/>
      </c>
      <c r="BA361" s="1" t="str">
        <f>IF(AND(ISNUMBER($AI361),$AI361=0,$S361=1),1,"")</f>
        <v/>
      </c>
      <c r="BB361" s="1" t="str">
        <f>IF(AND(ISNUMBER($AJ361),$AJ361=0,$T361=1),1,"")</f>
        <v/>
      </c>
      <c r="BC361" s="1" t="str">
        <f>IF(AND(ISNUMBER($AK361),$AK361=0,$U361=1),1,"")</f>
        <v/>
      </c>
      <c r="BD361" s="1" t="str">
        <f>IF(AND(ISNUMBER($AL361),$AL361=0,$V361=1),1,"")</f>
        <v/>
      </c>
      <c r="BE361" s="1" t="str">
        <f>IF(AND(ISNUMBER($AM361),$AM361=0,$W361=1),1,"")</f>
        <v/>
      </c>
      <c r="BF361" s="1" t="str">
        <f>IF(AND(ISNUMBER($AN361),$AN361=0,$X361=1),1,"")</f>
        <v/>
      </c>
      <c r="BG361" t="str">
        <f>IF(AND(ISNUMBER($AH361),$AH361=1,$R361=0),1,"")</f>
        <v/>
      </c>
      <c r="BH361" t="str">
        <f>IF(AND(ISNUMBER($AI361),$AI361=1,$S361=0),1,"")</f>
        <v/>
      </c>
      <c r="BI361" t="str">
        <f>IF(AND(ISNUMBER($AJ361),$AJ361=1,$T361=0),1,"")</f>
        <v/>
      </c>
      <c r="BJ361" t="str">
        <f>IF(AND(ISNUMBER($AK361),$AK361=1,$U361=0),1,"")</f>
        <v/>
      </c>
      <c r="BK361" t="str">
        <f>IF(AND(ISNUMBER($AL361),$AL361=1,$V361=0),1,"")</f>
        <v/>
      </c>
      <c r="BL361" t="str">
        <f>IF(AND(ISNUMBER($AM361),$AM361=1,$W361=0),1,"")</f>
        <v/>
      </c>
      <c r="BM361" t="str">
        <f>IF(AND(ISNUMBER($AN361),$AN361=1,$X361=0),1,"")</f>
        <v/>
      </c>
      <c r="BN361" s="16" t="str">
        <f>IF(AND(ISNUMBER($AH361),$AH361=1,$R361=1),1,"")</f>
        <v/>
      </c>
      <c r="BO361" s="16" t="str">
        <f>IF(AND(ISNUMBER($AI361),$AI361=1,$S361=1),1,"")</f>
        <v/>
      </c>
      <c r="BP361" s="16" t="str">
        <f>IF(AND(ISNUMBER($AJ361),$AJ361=1,$T361=1),1,"")</f>
        <v/>
      </c>
      <c r="BQ361" s="16" t="str">
        <f>IF(AND(ISNUMBER($AK361),$AK361=1,$U361=1),1,"")</f>
        <v/>
      </c>
      <c r="BR361" s="16" t="str">
        <f>IF(AND(ISNUMBER($AL361),$AL361=1,$V361=1),1,"")</f>
        <v/>
      </c>
      <c r="BS361" s="16" t="str">
        <f>IF(AND(ISNUMBER($AM361),$AM361=1,$W361=1),1,"")</f>
        <v/>
      </c>
      <c r="BT361" s="16" t="str">
        <f>IF(AND(ISNUMBER($AN361),$AN361=1,$X361=1),1,"")</f>
        <v/>
      </c>
      <c r="BU361" s="35" t="str">
        <f t="shared" si="11"/>
        <v/>
      </c>
    </row>
    <row r="362" spans="1:73" customFormat="1" x14ac:dyDescent="0.2">
      <c r="A362" s="1">
        <v>361</v>
      </c>
      <c r="B362" s="1">
        <v>0</v>
      </c>
      <c r="C362" s="1">
        <v>0</v>
      </c>
      <c r="D362" s="1">
        <v>0</v>
      </c>
      <c r="E362" s="2"/>
      <c r="F362">
        <v>361</v>
      </c>
      <c r="G362" t="s">
        <v>145</v>
      </c>
      <c r="H362" t="s">
        <v>146</v>
      </c>
      <c r="I362">
        <v>108</v>
      </c>
      <c r="J362">
        <v>1</v>
      </c>
      <c r="K362" s="31">
        <v>0</v>
      </c>
      <c r="L362">
        <v>1</v>
      </c>
      <c r="M362">
        <v>9</v>
      </c>
      <c r="N362">
        <v>4</v>
      </c>
      <c r="O362" s="2"/>
      <c r="X362" s="25"/>
      <c r="Y362" t="str">
        <f t="shared" si="10"/>
        <v>https://github.com/htreu/OpenHAB-HomeKit-Bridge/commit/17b7ac90b1427e7a82f96c906e267c031413fa20</v>
      </c>
      <c r="Z362" t="s">
        <v>365</v>
      </c>
      <c r="AA362" s="2"/>
      <c r="AR362" s="30" t="s">
        <v>365</v>
      </c>
      <c r="AS362" t="str">
        <f>IF(AND(ISNUMBER($AH362),$AH362=0,$R362=0),1,"")</f>
        <v/>
      </c>
      <c r="AT362" t="str">
        <f>IF(AND(ISNUMBER($AI362),$AI362=0,$S362=0),1,"")</f>
        <v/>
      </c>
      <c r="AU362" t="str">
        <f>IF(AND(ISNUMBER($AJ362),$AJ362=0,$T362=0),1,"")</f>
        <v/>
      </c>
      <c r="AV362" t="str">
        <f>IF(AND(ISNUMBER($AK362),$AK362=0,$U362=0),1,"")</f>
        <v/>
      </c>
      <c r="AW362" t="str">
        <f>IF(AND(ISNUMBER($AL362),$AL362=0,$V362=0),1,"")</f>
        <v/>
      </c>
      <c r="AX362" t="str">
        <f>IF(AND(ISNUMBER($AM362),$AM362=0,$W362=0),1,"")</f>
        <v/>
      </c>
      <c r="AY362" t="str">
        <f>IF(AND(ISNUMBER($AN362),$AN362=0,$X362=0),1,"")</f>
        <v/>
      </c>
      <c r="AZ362" s="1" t="str">
        <f>IF(AND(ISNUMBER($AH362),$AH362=0,$R362=1),1,"")</f>
        <v/>
      </c>
      <c r="BA362" s="1" t="str">
        <f>IF(AND(ISNUMBER($AI362),$AI362=0,$S362=1),1,"")</f>
        <v/>
      </c>
      <c r="BB362" s="1" t="str">
        <f>IF(AND(ISNUMBER($AJ362),$AJ362=0,$T362=1),1,"")</f>
        <v/>
      </c>
      <c r="BC362" s="1" t="str">
        <f>IF(AND(ISNUMBER($AK362),$AK362=0,$U362=1),1,"")</f>
        <v/>
      </c>
      <c r="BD362" s="1" t="str">
        <f>IF(AND(ISNUMBER($AL362),$AL362=0,$V362=1),1,"")</f>
        <v/>
      </c>
      <c r="BE362" s="1" t="str">
        <f>IF(AND(ISNUMBER($AM362),$AM362=0,$W362=1),1,"")</f>
        <v/>
      </c>
      <c r="BF362" s="1" t="str">
        <f>IF(AND(ISNUMBER($AN362),$AN362=0,$X362=1),1,"")</f>
        <v/>
      </c>
      <c r="BG362" t="str">
        <f>IF(AND(ISNUMBER($AH362),$AH362=1,$R362=0),1,"")</f>
        <v/>
      </c>
      <c r="BH362" t="str">
        <f>IF(AND(ISNUMBER($AI362),$AI362=1,$S362=0),1,"")</f>
        <v/>
      </c>
      <c r="BI362" t="str">
        <f>IF(AND(ISNUMBER($AJ362),$AJ362=1,$T362=0),1,"")</f>
        <v/>
      </c>
      <c r="BJ362" t="str">
        <f>IF(AND(ISNUMBER($AK362),$AK362=1,$U362=0),1,"")</f>
        <v/>
      </c>
      <c r="BK362" t="str">
        <f>IF(AND(ISNUMBER($AL362),$AL362=1,$V362=0),1,"")</f>
        <v/>
      </c>
      <c r="BL362" t="str">
        <f>IF(AND(ISNUMBER($AM362),$AM362=1,$W362=0),1,"")</f>
        <v/>
      </c>
      <c r="BM362" t="str">
        <f>IF(AND(ISNUMBER($AN362),$AN362=1,$X362=0),1,"")</f>
        <v/>
      </c>
      <c r="BN362" s="16" t="str">
        <f>IF(AND(ISNUMBER($AH362),$AH362=1,$R362=1),1,"")</f>
        <v/>
      </c>
      <c r="BO362" s="16" t="str">
        <f>IF(AND(ISNUMBER($AI362),$AI362=1,$S362=1),1,"")</f>
        <v/>
      </c>
      <c r="BP362" s="16" t="str">
        <f>IF(AND(ISNUMBER($AJ362),$AJ362=1,$T362=1),1,"")</f>
        <v/>
      </c>
      <c r="BQ362" s="16" t="str">
        <f>IF(AND(ISNUMBER($AK362),$AK362=1,$U362=1),1,"")</f>
        <v/>
      </c>
      <c r="BR362" s="16" t="str">
        <f>IF(AND(ISNUMBER($AL362),$AL362=1,$V362=1),1,"")</f>
        <v/>
      </c>
      <c r="BS362" s="16" t="str">
        <f>IF(AND(ISNUMBER($AM362),$AM362=1,$W362=1),1,"")</f>
        <v/>
      </c>
      <c r="BT362" s="16" t="str">
        <f>IF(AND(ISNUMBER($AN362),$AN362=1,$X362=1),1,"")</f>
        <v/>
      </c>
      <c r="BU362" s="35" t="str">
        <f t="shared" si="11"/>
        <v/>
      </c>
    </row>
    <row r="363" spans="1:73" customFormat="1" x14ac:dyDescent="0.2">
      <c r="A363" s="1">
        <v>362</v>
      </c>
      <c r="B363" s="1">
        <v>1</v>
      </c>
      <c r="C363" s="1">
        <v>0</v>
      </c>
      <c r="D363" s="1">
        <v>0</v>
      </c>
      <c r="E363" s="2"/>
      <c r="F363">
        <v>362</v>
      </c>
      <c r="G363" t="s">
        <v>147</v>
      </c>
      <c r="H363" t="s">
        <v>148</v>
      </c>
      <c r="I363">
        <v>109</v>
      </c>
      <c r="J363">
        <v>1</v>
      </c>
      <c r="K363" s="31">
        <v>0</v>
      </c>
      <c r="L363">
        <v>1</v>
      </c>
      <c r="M363">
        <v>18</v>
      </c>
      <c r="N363">
        <v>4</v>
      </c>
      <c r="O363" s="2"/>
      <c r="R363">
        <v>0</v>
      </c>
      <c r="S363">
        <v>0</v>
      </c>
      <c r="T363">
        <v>0</v>
      </c>
      <c r="U363">
        <v>1</v>
      </c>
      <c r="V363">
        <v>1</v>
      </c>
      <c r="W363">
        <v>1</v>
      </c>
      <c r="X363" s="25">
        <v>0</v>
      </c>
      <c r="Y363" t="str">
        <f t="shared" si="10"/>
        <v>https://github.com/hughsk/flat/commit/1a0675173fd8381c3d2bc25c02af100959e15046</v>
      </c>
      <c r="Z363" t="s">
        <v>365</v>
      </c>
      <c r="AA363" s="2"/>
      <c r="AR363" s="30" t="s">
        <v>365</v>
      </c>
      <c r="AS363" t="str">
        <f>IF(AND(ISNUMBER($AH363),$AH363=0,$R363=0),1,"")</f>
        <v/>
      </c>
      <c r="AT363" t="str">
        <f>IF(AND(ISNUMBER($AI363),$AI363=0,$S363=0),1,"")</f>
        <v/>
      </c>
      <c r="AU363" t="str">
        <f>IF(AND(ISNUMBER($AJ363),$AJ363=0,$T363=0),1,"")</f>
        <v/>
      </c>
      <c r="AV363" t="str">
        <f>IF(AND(ISNUMBER($AK363),$AK363=0,$U363=0),1,"")</f>
        <v/>
      </c>
      <c r="AW363" t="str">
        <f>IF(AND(ISNUMBER($AL363),$AL363=0,$V363=0),1,"")</f>
        <v/>
      </c>
      <c r="AX363" t="str">
        <f>IF(AND(ISNUMBER($AM363),$AM363=0,$W363=0),1,"")</f>
        <v/>
      </c>
      <c r="AY363" t="str">
        <f>IF(AND(ISNUMBER($AN363),$AN363=0,$X363=0),1,"")</f>
        <v/>
      </c>
      <c r="AZ363" s="1" t="str">
        <f>IF(AND(ISNUMBER($AH363),$AH363=0,$R363=1),1,"")</f>
        <v/>
      </c>
      <c r="BA363" s="1" t="str">
        <f>IF(AND(ISNUMBER($AI363),$AI363=0,$S363=1),1,"")</f>
        <v/>
      </c>
      <c r="BB363" s="1" t="str">
        <f>IF(AND(ISNUMBER($AJ363),$AJ363=0,$T363=1),1,"")</f>
        <v/>
      </c>
      <c r="BC363" s="1" t="str">
        <f>IF(AND(ISNUMBER($AK363),$AK363=0,$U363=1),1,"")</f>
        <v/>
      </c>
      <c r="BD363" s="1" t="str">
        <f>IF(AND(ISNUMBER($AL363),$AL363=0,$V363=1),1,"")</f>
        <v/>
      </c>
      <c r="BE363" s="1" t="str">
        <f>IF(AND(ISNUMBER($AM363),$AM363=0,$W363=1),1,"")</f>
        <v/>
      </c>
      <c r="BF363" s="1" t="str">
        <f>IF(AND(ISNUMBER($AN363),$AN363=0,$X363=1),1,"")</f>
        <v/>
      </c>
      <c r="BG363" t="str">
        <f>IF(AND(ISNUMBER($AH363),$AH363=1,$R363=0),1,"")</f>
        <v/>
      </c>
      <c r="BH363" t="str">
        <f>IF(AND(ISNUMBER($AI363),$AI363=1,$S363=0),1,"")</f>
        <v/>
      </c>
      <c r="BI363" t="str">
        <f>IF(AND(ISNUMBER($AJ363),$AJ363=1,$T363=0),1,"")</f>
        <v/>
      </c>
      <c r="BJ363" t="str">
        <f>IF(AND(ISNUMBER($AK363),$AK363=1,$U363=0),1,"")</f>
        <v/>
      </c>
      <c r="BK363" t="str">
        <f>IF(AND(ISNUMBER($AL363),$AL363=1,$V363=0),1,"")</f>
        <v/>
      </c>
      <c r="BL363" t="str">
        <f>IF(AND(ISNUMBER($AM363),$AM363=1,$W363=0),1,"")</f>
        <v/>
      </c>
      <c r="BM363" t="str">
        <f>IF(AND(ISNUMBER($AN363),$AN363=1,$X363=0),1,"")</f>
        <v/>
      </c>
      <c r="BN363" s="16" t="str">
        <f>IF(AND(ISNUMBER($AH363),$AH363=1,$R363=1),1,"")</f>
        <v/>
      </c>
      <c r="BO363" s="16" t="str">
        <f>IF(AND(ISNUMBER($AI363),$AI363=1,$S363=1),1,"")</f>
        <v/>
      </c>
      <c r="BP363" s="16" t="str">
        <f>IF(AND(ISNUMBER($AJ363),$AJ363=1,$T363=1),1,"")</f>
        <v/>
      </c>
      <c r="BQ363" s="16" t="str">
        <f>IF(AND(ISNUMBER($AK363),$AK363=1,$U363=1),1,"")</f>
        <v/>
      </c>
      <c r="BR363" s="16" t="str">
        <f>IF(AND(ISNUMBER($AL363),$AL363=1,$V363=1),1,"")</f>
        <v/>
      </c>
      <c r="BS363" s="16" t="str">
        <f>IF(AND(ISNUMBER($AM363),$AM363=1,$W363=1),1,"")</f>
        <v/>
      </c>
      <c r="BT363" s="16" t="str">
        <f>IF(AND(ISNUMBER($AN363),$AN363=1,$X363=1),1,"")</f>
        <v/>
      </c>
      <c r="BU363" s="35" t="str">
        <f t="shared" si="11"/>
        <v/>
      </c>
    </row>
    <row r="364" spans="1:73" customFormat="1" x14ac:dyDescent="0.2">
      <c r="A364" s="1">
        <v>363</v>
      </c>
      <c r="B364" s="1">
        <v>0</v>
      </c>
      <c r="C364" s="1">
        <v>0</v>
      </c>
      <c r="D364" s="1">
        <v>0</v>
      </c>
      <c r="E364" s="2"/>
      <c r="F364">
        <v>363</v>
      </c>
      <c r="G364" t="s">
        <v>147</v>
      </c>
      <c r="H364" t="s">
        <v>148</v>
      </c>
      <c r="I364">
        <v>109</v>
      </c>
      <c r="J364">
        <v>1</v>
      </c>
      <c r="K364" s="31">
        <v>0</v>
      </c>
      <c r="L364">
        <v>2</v>
      </c>
      <c r="M364">
        <v>18</v>
      </c>
      <c r="N364">
        <v>13</v>
      </c>
      <c r="O364" s="2"/>
      <c r="X364" s="25"/>
      <c r="Y364" t="str">
        <f t="shared" si="10"/>
        <v>https://github.com/hughsk/flat/commit/1a0675173fd8381c3d2bc25c02af100959e15046</v>
      </c>
      <c r="Z364" t="s">
        <v>365</v>
      </c>
      <c r="AA364" s="2"/>
      <c r="AR364" s="30" t="s">
        <v>365</v>
      </c>
      <c r="AS364" t="str">
        <f>IF(AND(ISNUMBER($AH364),$AH364=0,$R364=0),1,"")</f>
        <v/>
      </c>
      <c r="AT364" t="str">
        <f>IF(AND(ISNUMBER($AI364),$AI364=0,$S364=0),1,"")</f>
        <v/>
      </c>
      <c r="AU364" t="str">
        <f>IF(AND(ISNUMBER($AJ364),$AJ364=0,$T364=0),1,"")</f>
        <v/>
      </c>
      <c r="AV364" t="str">
        <f>IF(AND(ISNUMBER($AK364),$AK364=0,$U364=0),1,"")</f>
        <v/>
      </c>
      <c r="AW364" t="str">
        <f>IF(AND(ISNUMBER($AL364),$AL364=0,$V364=0),1,"")</f>
        <v/>
      </c>
      <c r="AX364" t="str">
        <f>IF(AND(ISNUMBER($AM364),$AM364=0,$W364=0),1,"")</f>
        <v/>
      </c>
      <c r="AY364" t="str">
        <f>IF(AND(ISNUMBER($AN364),$AN364=0,$X364=0),1,"")</f>
        <v/>
      </c>
      <c r="AZ364" s="1" t="str">
        <f>IF(AND(ISNUMBER($AH364),$AH364=0,$R364=1),1,"")</f>
        <v/>
      </c>
      <c r="BA364" s="1" t="str">
        <f>IF(AND(ISNUMBER($AI364),$AI364=0,$S364=1),1,"")</f>
        <v/>
      </c>
      <c r="BB364" s="1" t="str">
        <f>IF(AND(ISNUMBER($AJ364),$AJ364=0,$T364=1),1,"")</f>
        <v/>
      </c>
      <c r="BC364" s="1" t="str">
        <f>IF(AND(ISNUMBER($AK364),$AK364=0,$U364=1),1,"")</f>
        <v/>
      </c>
      <c r="BD364" s="1" t="str">
        <f>IF(AND(ISNUMBER($AL364),$AL364=0,$V364=1),1,"")</f>
        <v/>
      </c>
      <c r="BE364" s="1" t="str">
        <f>IF(AND(ISNUMBER($AM364),$AM364=0,$W364=1),1,"")</f>
        <v/>
      </c>
      <c r="BF364" s="1" t="str">
        <f>IF(AND(ISNUMBER($AN364),$AN364=0,$X364=1),1,"")</f>
        <v/>
      </c>
      <c r="BG364" t="str">
        <f>IF(AND(ISNUMBER($AH364),$AH364=1,$R364=0),1,"")</f>
        <v/>
      </c>
      <c r="BH364" t="str">
        <f>IF(AND(ISNUMBER($AI364),$AI364=1,$S364=0),1,"")</f>
        <v/>
      </c>
      <c r="BI364" t="str">
        <f>IF(AND(ISNUMBER($AJ364),$AJ364=1,$T364=0),1,"")</f>
        <v/>
      </c>
      <c r="BJ364" t="str">
        <f>IF(AND(ISNUMBER($AK364),$AK364=1,$U364=0),1,"")</f>
        <v/>
      </c>
      <c r="BK364" t="str">
        <f>IF(AND(ISNUMBER($AL364),$AL364=1,$V364=0),1,"")</f>
        <v/>
      </c>
      <c r="BL364" t="str">
        <f>IF(AND(ISNUMBER($AM364),$AM364=1,$W364=0),1,"")</f>
        <v/>
      </c>
      <c r="BM364" t="str">
        <f>IF(AND(ISNUMBER($AN364),$AN364=1,$X364=0),1,"")</f>
        <v/>
      </c>
      <c r="BN364" s="16" t="str">
        <f>IF(AND(ISNUMBER($AH364),$AH364=1,$R364=1),1,"")</f>
        <v/>
      </c>
      <c r="BO364" s="16" t="str">
        <f>IF(AND(ISNUMBER($AI364),$AI364=1,$S364=1),1,"")</f>
        <v/>
      </c>
      <c r="BP364" s="16" t="str">
        <f>IF(AND(ISNUMBER($AJ364),$AJ364=1,$T364=1),1,"")</f>
        <v/>
      </c>
      <c r="BQ364" s="16" t="str">
        <f>IF(AND(ISNUMBER($AK364),$AK364=1,$U364=1),1,"")</f>
        <v/>
      </c>
      <c r="BR364" s="16" t="str">
        <f>IF(AND(ISNUMBER($AL364),$AL364=1,$V364=1),1,"")</f>
        <v/>
      </c>
      <c r="BS364" s="16" t="str">
        <f>IF(AND(ISNUMBER($AM364),$AM364=1,$W364=1),1,"")</f>
        <v/>
      </c>
      <c r="BT364" s="16" t="str">
        <f>IF(AND(ISNUMBER($AN364),$AN364=1,$X364=1),1,"")</f>
        <v/>
      </c>
      <c r="BU364" s="35" t="str">
        <f t="shared" si="11"/>
        <v/>
      </c>
    </row>
    <row r="365" spans="1:73" customFormat="1" x14ac:dyDescent="0.2">
      <c r="A365" s="1">
        <v>364</v>
      </c>
      <c r="B365" s="1">
        <v>1</v>
      </c>
      <c r="C365" s="1">
        <v>0</v>
      </c>
      <c r="D365" s="1">
        <v>0</v>
      </c>
      <c r="E365" s="2"/>
      <c r="F365">
        <v>364</v>
      </c>
      <c r="G365" t="s">
        <v>149</v>
      </c>
      <c r="H365" t="s">
        <v>150</v>
      </c>
      <c r="I365">
        <v>112</v>
      </c>
      <c r="J365">
        <v>1</v>
      </c>
      <c r="K365" s="31">
        <v>0</v>
      </c>
      <c r="L365">
        <v>1</v>
      </c>
      <c r="M365">
        <v>9</v>
      </c>
      <c r="N365">
        <v>4</v>
      </c>
      <c r="O365" s="2"/>
      <c r="R365">
        <v>0</v>
      </c>
      <c r="S365">
        <v>0</v>
      </c>
      <c r="T365">
        <v>0</v>
      </c>
      <c r="U365">
        <v>1</v>
      </c>
      <c r="V365">
        <v>1</v>
      </c>
      <c r="W365">
        <v>1</v>
      </c>
      <c r="X365" s="25">
        <v>0</v>
      </c>
      <c r="Y365" t="str">
        <f t="shared" si="10"/>
        <v>https://github.com/jdeal/qim/commit/cf235343a4724e1f541e899aabae647ddde6c004</v>
      </c>
      <c r="Z365" t="s">
        <v>365</v>
      </c>
      <c r="AA365" s="2"/>
      <c r="AR365" s="30" t="s">
        <v>365</v>
      </c>
      <c r="AS365" t="str">
        <f>IF(AND(ISNUMBER($AH365),$AH365=0,$R365=0),1,"")</f>
        <v/>
      </c>
      <c r="AT365" t="str">
        <f>IF(AND(ISNUMBER($AI365),$AI365=0,$S365=0),1,"")</f>
        <v/>
      </c>
      <c r="AU365" t="str">
        <f>IF(AND(ISNUMBER($AJ365),$AJ365=0,$T365=0),1,"")</f>
        <v/>
      </c>
      <c r="AV365" t="str">
        <f>IF(AND(ISNUMBER($AK365),$AK365=0,$U365=0),1,"")</f>
        <v/>
      </c>
      <c r="AW365" t="str">
        <f>IF(AND(ISNUMBER($AL365),$AL365=0,$V365=0),1,"")</f>
        <v/>
      </c>
      <c r="AX365" t="str">
        <f>IF(AND(ISNUMBER($AM365),$AM365=0,$W365=0),1,"")</f>
        <v/>
      </c>
      <c r="AY365" t="str">
        <f>IF(AND(ISNUMBER($AN365),$AN365=0,$X365=0),1,"")</f>
        <v/>
      </c>
      <c r="AZ365" s="1" t="str">
        <f>IF(AND(ISNUMBER($AH365),$AH365=0,$R365=1),1,"")</f>
        <v/>
      </c>
      <c r="BA365" s="1" t="str">
        <f>IF(AND(ISNUMBER($AI365),$AI365=0,$S365=1),1,"")</f>
        <v/>
      </c>
      <c r="BB365" s="1" t="str">
        <f>IF(AND(ISNUMBER($AJ365),$AJ365=0,$T365=1),1,"")</f>
        <v/>
      </c>
      <c r="BC365" s="1" t="str">
        <f>IF(AND(ISNUMBER($AK365),$AK365=0,$U365=1),1,"")</f>
        <v/>
      </c>
      <c r="BD365" s="1" t="str">
        <f>IF(AND(ISNUMBER($AL365),$AL365=0,$V365=1),1,"")</f>
        <v/>
      </c>
      <c r="BE365" s="1" t="str">
        <f>IF(AND(ISNUMBER($AM365),$AM365=0,$W365=1),1,"")</f>
        <v/>
      </c>
      <c r="BF365" s="1" t="str">
        <f>IF(AND(ISNUMBER($AN365),$AN365=0,$X365=1),1,"")</f>
        <v/>
      </c>
      <c r="BG365" t="str">
        <f>IF(AND(ISNUMBER($AH365),$AH365=1,$R365=0),1,"")</f>
        <v/>
      </c>
      <c r="BH365" t="str">
        <f>IF(AND(ISNUMBER($AI365),$AI365=1,$S365=0),1,"")</f>
        <v/>
      </c>
      <c r="BI365" t="str">
        <f>IF(AND(ISNUMBER($AJ365),$AJ365=1,$T365=0),1,"")</f>
        <v/>
      </c>
      <c r="BJ365" t="str">
        <f>IF(AND(ISNUMBER($AK365),$AK365=1,$U365=0),1,"")</f>
        <v/>
      </c>
      <c r="BK365" t="str">
        <f>IF(AND(ISNUMBER($AL365),$AL365=1,$V365=0),1,"")</f>
        <v/>
      </c>
      <c r="BL365" t="str">
        <f>IF(AND(ISNUMBER($AM365),$AM365=1,$W365=0),1,"")</f>
        <v/>
      </c>
      <c r="BM365" t="str">
        <f>IF(AND(ISNUMBER($AN365),$AN365=1,$X365=0),1,"")</f>
        <v/>
      </c>
      <c r="BN365" s="16" t="str">
        <f>IF(AND(ISNUMBER($AH365),$AH365=1,$R365=1),1,"")</f>
        <v/>
      </c>
      <c r="BO365" s="16" t="str">
        <f>IF(AND(ISNUMBER($AI365),$AI365=1,$S365=1),1,"")</f>
        <v/>
      </c>
      <c r="BP365" s="16" t="str">
        <f>IF(AND(ISNUMBER($AJ365),$AJ365=1,$T365=1),1,"")</f>
        <v/>
      </c>
      <c r="BQ365" s="16" t="str">
        <f>IF(AND(ISNUMBER($AK365),$AK365=1,$U365=1),1,"")</f>
        <v/>
      </c>
      <c r="BR365" s="16" t="str">
        <f>IF(AND(ISNUMBER($AL365),$AL365=1,$V365=1),1,"")</f>
        <v/>
      </c>
      <c r="BS365" s="16" t="str">
        <f>IF(AND(ISNUMBER($AM365),$AM365=1,$W365=1),1,"")</f>
        <v/>
      </c>
      <c r="BT365" s="16" t="str">
        <f>IF(AND(ISNUMBER($AN365),$AN365=1,$X365=1),1,"")</f>
        <v/>
      </c>
      <c r="BU365" s="35" t="str">
        <f t="shared" si="11"/>
        <v/>
      </c>
    </row>
    <row r="366" spans="1:73" customFormat="1" x14ac:dyDescent="0.2">
      <c r="A366" s="1">
        <v>365</v>
      </c>
      <c r="B366" s="1">
        <v>1</v>
      </c>
      <c r="C366" s="1">
        <v>0</v>
      </c>
      <c r="D366" s="1">
        <v>0</v>
      </c>
      <c r="E366" s="2"/>
      <c r="F366">
        <v>365</v>
      </c>
      <c r="G366" t="s">
        <v>151</v>
      </c>
      <c r="H366" t="s">
        <v>152</v>
      </c>
      <c r="I366">
        <v>114</v>
      </c>
      <c r="J366">
        <v>1</v>
      </c>
      <c r="K366" s="31">
        <v>0</v>
      </c>
      <c r="L366">
        <v>1</v>
      </c>
      <c r="M366">
        <v>45</v>
      </c>
      <c r="N366">
        <v>4</v>
      </c>
      <c r="O366" s="2"/>
      <c r="R366">
        <v>0</v>
      </c>
      <c r="S366">
        <v>1</v>
      </c>
      <c r="T366">
        <v>1</v>
      </c>
      <c r="U366">
        <v>0</v>
      </c>
      <c r="V366">
        <v>0</v>
      </c>
      <c r="W366">
        <v>0</v>
      </c>
      <c r="X366" s="25">
        <v>0</v>
      </c>
      <c r="Y366" t="str">
        <f t="shared" si="10"/>
        <v>https://github.com/jlmakes/rematrix/commit/422ce6a2e615a69bee5897857d51c6835512663e</v>
      </c>
      <c r="Z366" t="s">
        <v>365</v>
      </c>
      <c r="AA366" s="2"/>
      <c r="AR366" s="30" t="s">
        <v>365</v>
      </c>
      <c r="AS366" t="str">
        <f>IF(AND(ISNUMBER($AH366),$AH366=0,$R366=0),1,"")</f>
        <v/>
      </c>
      <c r="AT366" t="str">
        <f>IF(AND(ISNUMBER($AI366),$AI366=0,$S366=0),1,"")</f>
        <v/>
      </c>
      <c r="AU366" t="str">
        <f>IF(AND(ISNUMBER($AJ366),$AJ366=0,$T366=0),1,"")</f>
        <v/>
      </c>
      <c r="AV366" t="str">
        <f>IF(AND(ISNUMBER($AK366),$AK366=0,$U366=0),1,"")</f>
        <v/>
      </c>
      <c r="AW366" t="str">
        <f>IF(AND(ISNUMBER($AL366),$AL366=0,$V366=0),1,"")</f>
        <v/>
      </c>
      <c r="AX366" t="str">
        <f>IF(AND(ISNUMBER($AM366),$AM366=0,$W366=0),1,"")</f>
        <v/>
      </c>
      <c r="AY366" t="str">
        <f>IF(AND(ISNUMBER($AN366),$AN366=0,$X366=0),1,"")</f>
        <v/>
      </c>
      <c r="AZ366" s="1" t="str">
        <f>IF(AND(ISNUMBER($AH366),$AH366=0,$R366=1),1,"")</f>
        <v/>
      </c>
      <c r="BA366" s="1" t="str">
        <f>IF(AND(ISNUMBER($AI366),$AI366=0,$S366=1),1,"")</f>
        <v/>
      </c>
      <c r="BB366" s="1" t="str">
        <f>IF(AND(ISNUMBER($AJ366),$AJ366=0,$T366=1),1,"")</f>
        <v/>
      </c>
      <c r="BC366" s="1" t="str">
        <f>IF(AND(ISNUMBER($AK366),$AK366=0,$U366=1),1,"")</f>
        <v/>
      </c>
      <c r="BD366" s="1" t="str">
        <f>IF(AND(ISNUMBER($AL366),$AL366=0,$V366=1),1,"")</f>
        <v/>
      </c>
      <c r="BE366" s="1" t="str">
        <f>IF(AND(ISNUMBER($AM366),$AM366=0,$W366=1),1,"")</f>
        <v/>
      </c>
      <c r="BF366" s="1" t="str">
        <f>IF(AND(ISNUMBER($AN366),$AN366=0,$X366=1),1,"")</f>
        <v/>
      </c>
      <c r="BG366" t="str">
        <f>IF(AND(ISNUMBER($AH366),$AH366=1,$R366=0),1,"")</f>
        <v/>
      </c>
      <c r="BH366" t="str">
        <f>IF(AND(ISNUMBER($AI366),$AI366=1,$S366=0),1,"")</f>
        <v/>
      </c>
      <c r="BI366" t="str">
        <f>IF(AND(ISNUMBER($AJ366),$AJ366=1,$T366=0),1,"")</f>
        <v/>
      </c>
      <c r="BJ366" t="str">
        <f>IF(AND(ISNUMBER($AK366),$AK366=1,$U366=0),1,"")</f>
        <v/>
      </c>
      <c r="BK366" t="str">
        <f>IF(AND(ISNUMBER($AL366),$AL366=1,$V366=0),1,"")</f>
        <v/>
      </c>
      <c r="BL366" t="str">
        <f>IF(AND(ISNUMBER($AM366),$AM366=1,$W366=0),1,"")</f>
        <v/>
      </c>
      <c r="BM366" t="str">
        <f>IF(AND(ISNUMBER($AN366),$AN366=1,$X366=0),1,"")</f>
        <v/>
      </c>
      <c r="BN366" s="16" t="str">
        <f>IF(AND(ISNUMBER($AH366),$AH366=1,$R366=1),1,"")</f>
        <v/>
      </c>
      <c r="BO366" s="16" t="str">
        <f>IF(AND(ISNUMBER($AI366),$AI366=1,$S366=1),1,"")</f>
        <v/>
      </c>
      <c r="BP366" s="16" t="str">
        <f>IF(AND(ISNUMBER($AJ366),$AJ366=1,$T366=1),1,"")</f>
        <v/>
      </c>
      <c r="BQ366" s="16" t="str">
        <f>IF(AND(ISNUMBER($AK366),$AK366=1,$U366=1),1,"")</f>
        <v/>
      </c>
      <c r="BR366" s="16" t="str">
        <f>IF(AND(ISNUMBER($AL366),$AL366=1,$V366=1),1,"")</f>
        <v/>
      </c>
      <c r="BS366" s="16" t="str">
        <f>IF(AND(ISNUMBER($AM366),$AM366=1,$W366=1),1,"")</f>
        <v/>
      </c>
      <c r="BT366" s="16" t="str">
        <f>IF(AND(ISNUMBER($AN366),$AN366=1,$X366=1),1,"")</f>
        <v/>
      </c>
      <c r="BU366" s="35" t="str">
        <f t="shared" si="11"/>
        <v/>
      </c>
    </row>
    <row r="367" spans="1:73" customFormat="1" x14ac:dyDescent="0.2">
      <c r="A367" s="1">
        <v>366</v>
      </c>
      <c r="B367" s="1">
        <v>1</v>
      </c>
      <c r="C367" s="1">
        <v>0</v>
      </c>
      <c r="D367" s="1">
        <v>0</v>
      </c>
      <c r="E367" s="2"/>
      <c r="F367">
        <v>366</v>
      </c>
      <c r="G367" t="s">
        <v>151</v>
      </c>
      <c r="H367" t="s">
        <v>152</v>
      </c>
      <c r="I367">
        <v>114</v>
      </c>
      <c r="J367">
        <v>1</v>
      </c>
      <c r="K367" s="31">
        <v>0</v>
      </c>
      <c r="L367">
        <v>2</v>
      </c>
      <c r="M367">
        <v>45</v>
      </c>
      <c r="N367">
        <v>13</v>
      </c>
      <c r="O367" s="2"/>
      <c r="R367">
        <v>0</v>
      </c>
      <c r="S367">
        <v>1</v>
      </c>
      <c r="T367">
        <v>1</v>
      </c>
      <c r="U367">
        <v>0</v>
      </c>
      <c r="V367">
        <v>0</v>
      </c>
      <c r="W367">
        <v>0</v>
      </c>
      <c r="X367" s="25">
        <v>0</v>
      </c>
      <c r="Y367" t="str">
        <f t="shared" si="10"/>
        <v>https://github.com/jlmakes/rematrix/commit/422ce6a2e615a69bee5897857d51c6835512663e</v>
      </c>
      <c r="Z367" t="s">
        <v>365</v>
      </c>
      <c r="AA367" s="2"/>
      <c r="AR367" s="30" t="s">
        <v>365</v>
      </c>
      <c r="AS367" t="str">
        <f>IF(AND(ISNUMBER($AH367),$AH367=0,$R367=0),1,"")</f>
        <v/>
      </c>
      <c r="AT367" t="str">
        <f>IF(AND(ISNUMBER($AI367),$AI367=0,$S367=0),1,"")</f>
        <v/>
      </c>
      <c r="AU367" t="str">
        <f>IF(AND(ISNUMBER($AJ367),$AJ367=0,$T367=0),1,"")</f>
        <v/>
      </c>
      <c r="AV367" t="str">
        <f>IF(AND(ISNUMBER($AK367),$AK367=0,$U367=0),1,"")</f>
        <v/>
      </c>
      <c r="AW367" t="str">
        <f>IF(AND(ISNUMBER($AL367),$AL367=0,$V367=0),1,"")</f>
        <v/>
      </c>
      <c r="AX367" t="str">
        <f>IF(AND(ISNUMBER($AM367),$AM367=0,$W367=0),1,"")</f>
        <v/>
      </c>
      <c r="AY367" t="str">
        <f>IF(AND(ISNUMBER($AN367),$AN367=0,$X367=0),1,"")</f>
        <v/>
      </c>
      <c r="AZ367" s="1" t="str">
        <f>IF(AND(ISNUMBER($AH367),$AH367=0,$R367=1),1,"")</f>
        <v/>
      </c>
      <c r="BA367" s="1" t="str">
        <f>IF(AND(ISNUMBER($AI367),$AI367=0,$S367=1),1,"")</f>
        <v/>
      </c>
      <c r="BB367" s="1" t="str">
        <f>IF(AND(ISNUMBER($AJ367),$AJ367=0,$T367=1),1,"")</f>
        <v/>
      </c>
      <c r="BC367" s="1" t="str">
        <f>IF(AND(ISNUMBER($AK367),$AK367=0,$U367=1),1,"")</f>
        <v/>
      </c>
      <c r="BD367" s="1" t="str">
        <f>IF(AND(ISNUMBER($AL367),$AL367=0,$V367=1),1,"")</f>
        <v/>
      </c>
      <c r="BE367" s="1" t="str">
        <f>IF(AND(ISNUMBER($AM367),$AM367=0,$W367=1),1,"")</f>
        <v/>
      </c>
      <c r="BF367" s="1" t="str">
        <f>IF(AND(ISNUMBER($AN367),$AN367=0,$X367=1),1,"")</f>
        <v/>
      </c>
      <c r="BG367" t="str">
        <f>IF(AND(ISNUMBER($AH367),$AH367=1,$R367=0),1,"")</f>
        <v/>
      </c>
      <c r="BH367" t="str">
        <f>IF(AND(ISNUMBER($AI367),$AI367=1,$S367=0),1,"")</f>
        <v/>
      </c>
      <c r="BI367" t="str">
        <f>IF(AND(ISNUMBER($AJ367),$AJ367=1,$T367=0),1,"")</f>
        <v/>
      </c>
      <c r="BJ367" t="str">
        <f>IF(AND(ISNUMBER($AK367),$AK367=1,$U367=0),1,"")</f>
        <v/>
      </c>
      <c r="BK367" t="str">
        <f>IF(AND(ISNUMBER($AL367),$AL367=1,$V367=0),1,"")</f>
        <v/>
      </c>
      <c r="BL367" t="str">
        <f>IF(AND(ISNUMBER($AM367),$AM367=1,$W367=0),1,"")</f>
        <v/>
      </c>
      <c r="BM367" t="str">
        <f>IF(AND(ISNUMBER($AN367),$AN367=1,$X367=0),1,"")</f>
        <v/>
      </c>
      <c r="BN367" s="16" t="str">
        <f>IF(AND(ISNUMBER($AH367),$AH367=1,$R367=1),1,"")</f>
        <v/>
      </c>
      <c r="BO367" s="16" t="str">
        <f>IF(AND(ISNUMBER($AI367),$AI367=1,$S367=1),1,"")</f>
        <v/>
      </c>
      <c r="BP367" s="16" t="str">
        <f>IF(AND(ISNUMBER($AJ367),$AJ367=1,$T367=1),1,"")</f>
        <v/>
      </c>
      <c r="BQ367" s="16" t="str">
        <f>IF(AND(ISNUMBER($AK367),$AK367=1,$U367=1),1,"")</f>
        <v/>
      </c>
      <c r="BR367" s="16" t="str">
        <f>IF(AND(ISNUMBER($AL367),$AL367=1,$V367=1),1,"")</f>
        <v/>
      </c>
      <c r="BS367" s="16" t="str">
        <f>IF(AND(ISNUMBER($AM367),$AM367=1,$W367=1),1,"")</f>
        <v/>
      </c>
      <c r="BT367" s="16" t="str">
        <f>IF(AND(ISNUMBER($AN367),$AN367=1,$X367=1),1,"")</f>
        <v/>
      </c>
      <c r="BU367" s="35" t="str">
        <f t="shared" si="11"/>
        <v/>
      </c>
    </row>
    <row r="368" spans="1:73" customFormat="1" x14ac:dyDescent="0.2">
      <c r="A368" s="1">
        <v>367</v>
      </c>
      <c r="B368" s="1">
        <v>1</v>
      </c>
      <c r="C368" s="1">
        <v>0</v>
      </c>
      <c r="D368" s="1">
        <v>0</v>
      </c>
      <c r="E368" s="2"/>
      <c r="F368">
        <v>367</v>
      </c>
      <c r="G368" t="s">
        <v>151</v>
      </c>
      <c r="H368" t="s">
        <v>152</v>
      </c>
      <c r="I368">
        <v>114</v>
      </c>
      <c r="J368">
        <v>1</v>
      </c>
      <c r="K368" s="31">
        <v>0</v>
      </c>
      <c r="L368">
        <v>3</v>
      </c>
      <c r="M368">
        <v>45</v>
      </c>
      <c r="N368">
        <v>22</v>
      </c>
      <c r="O368" s="2"/>
      <c r="R368">
        <v>0</v>
      </c>
      <c r="S368">
        <v>1</v>
      </c>
      <c r="T368">
        <v>1</v>
      </c>
      <c r="U368">
        <v>0</v>
      </c>
      <c r="V368">
        <v>0</v>
      </c>
      <c r="W368">
        <v>0</v>
      </c>
      <c r="X368" s="25">
        <v>0</v>
      </c>
      <c r="Y368" t="str">
        <f t="shared" si="10"/>
        <v>https://github.com/jlmakes/rematrix/commit/422ce6a2e615a69bee5897857d51c6835512663e</v>
      </c>
      <c r="Z368" t="s">
        <v>365</v>
      </c>
      <c r="AA368" s="2"/>
      <c r="AR368" s="30" t="s">
        <v>365</v>
      </c>
      <c r="AS368" t="str">
        <f>IF(AND(ISNUMBER($AH368),$AH368=0,$R368=0),1,"")</f>
        <v/>
      </c>
      <c r="AT368" t="str">
        <f>IF(AND(ISNUMBER($AI368),$AI368=0,$S368=0),1,"")</f>
        <v/>
      </c>
      <c r="AU368" t="str">
        <f>IF(AND(ISNUMBER($AJ368),$AJ368=0,$T368=0),1,"")</f>
        <v/>
      </c>
      <c r="AV368" t="str">
        <f>IF(AND(ISNUMBER($AK368),$AK368=0,$U368=0),1,"")</f>
        <v/>
      </c>
      <c r="AW368" t="str">
        <f>IF(AND(ISNUMBER($AL368),$AL368=0,$V368=0),1,"")</f>
        <v/>
      </c>
      <c r="AX368" t="str">
        <f>IF(AND(ISNUMBER($AM368),$AM368=0,$W368=0),1,"")</f>
        <v/>
      </c>
      <c r="AY368" t="str">
        <f>IF(AND(ISNUMBER($AN368),$AN368=0,$X368=0),1,"")</f>
        <v/>
      </c>
      <c r="AZ368" s="1" t="str">
        <f>IF(AND(ISNUMBER($AH368),$AH368=0,$R368=1),1,"")</f>
        <v/>
      </c>
      <c r="BA368" s="1" t="str">
        <f>IF(AND(ISNUMBER($AI368),$AI368=0,$S368=1),1,"")</f>
        <v/>
      </c>
      <c r="BB368" s="1" t="str">
        <f>IF(AND(ISNUMBER($AJ368),$AJ368=0,$T368=1),1,"")</f>
        <v/>
      </c>
      <c r="BC368" s="1" t="str">
        <f>IF(AND(ISNUMBER($AK368),$AK368=0,$U368=1),1,"")</f>
        <v/>
      </c>
      <c r="BD368" s="1" t="str">
        <f>IF(AND(ISNUMBER($AL368),$AL368=0,$V368=1),1,"")</f>
        <v/>
      </c>
      <c r="BE368" s="1" t="str">
        <f>IF(AND(ISNUMBER($AM368),$AM368=0,$W368=1),1,"")</f>
        <v/>
      </c>
      <c r="BF368" s="1" t="str">
        <f>IF(AND(ISNUMBER($AN368),$AN368=0,$X368=1),1,"")</f>
        <v/>
      </c>
      <c r="BG368" t="str">
        <f>IF(AND(ISNUMBER($AH368),$AH368=1,$R368=0),1,"")</f>
        <v/>
      </c>
      <c r="BH368" t="str">
        <f>IF(AND(ISNUMBER($AI368),$AI368=1,$S368=0),1,"")</f>
        <v/>
      </c>
      <c r="BI368" t="str">
        <f>IF(AND(ISNUMBER($AJ368),$AJ368=1,$T368=0),1,"")</f>
        <v/>
      </c>
      <c r="BJ368" t="str">
        <f>IF(AND(ISNUMBER($AK368),$AK368=1,$U368=0),1,"")</f>
        <v/>
      </c>
      <c r="BK368" t="str">
        <f>IF(AND(ISNUMBER($AL368),$AL368=1,$V368=0),1,"")</f>
        <v/>
      </c>
      <c r="BL368" t="str">
        <f>IF(AND(ISNUMBER($AM368),$AM368=1,$W368=0),1,"")</f>
        <v/>
      </c>
      <c r="BM368" t="str">
        <f>IF(AND(ISNUMBER($AN368),$AN368=1,$X368=0),1,"")</f>
        <v/>
      </c>
      <c r="BN368" s="16" t="str">
        <f>IF(AND(ISNUMBER($AH368),$AH368=1,$R368=1),1,"")</f>
        <v/>
      </c>
      <c r="BO368" s="16" t="str">
        <f>IF(AND(ISNUMBER($AI368),$AI368=1,$S368=1),1,"")</f>
        <v/>
      </c>
      <c r="BP368" s="16" t="str">
        <f>IF(AND(ISNUMBER($AJ368),$AJ368=1,$T368=1),1,"")</f>
        <v/>
      </c>
      <c r="BQ368" s="16" t="str">
        <f>IF(AND(ISNUMBER($AK368),$AK368=1,$U368=1),1,"")</f>
        <v/>
      </c>
      <c r="BR368" s="16" t="str">
        <f>IF(AND(ISNUMBER($AL368),$AL368=1,$V368=1),1,"")</f>
        <v/>
      </c>
      <c r="BS368" s="16" t="str">
        <f>IF(AND(ISNUMBER($AM368),$AM368=1,$W368=1),1,"")</f>
        <v/>
      </c>
      <c r="BT368" s="16" t="str">
        <f>IF(AND(ISNUMBER($AN368),$AN368=1,$X368=1),1,"")</f>
        <v/>
      </c>
      <c r="BU368" s="35" t="str">
        <f t="shared" si="11"/>
        <v/>
      </c>
    </row>
    <row r="369" spans="1:73" customFormat="1" x14ac:dyDescent="0.2">
      <c r="A369" s="1">
        <v>368</v>
      </c>
      <c r="B369" s="1">
        <v>1</v>
      </c>
      <c r="C369" s="1">
        <v>0</v>
      </c>
      <c r="D369" s="1">
        <v>0</v>
      </c>
      <c r="E369" s="2"/>
      <c r="F369">
        <v>368</v>
      </c>
      <c r="G369" t="s">
        <v>151</v>
      </c>
      <c r="H369" t="s">
        <v>152</v>
      </c>
      <c r="I369">
        <v>114</v>
      </c>
      <c r="J369">
        <v>1</v>
      </c>
      <c r="K369" s="31">
        <v>0</v>
      </c>
      <c r="L369">
        <v>4</v>
      </c>
      <c r="M369">
        <v>45</v>
      </c>
      <c r="N369">
        <v>31</v>
      </c>
      <c r="O369" s="2"/>
      <c r="R369">
        <v>0</v>
      </c>
      <c r="S369">
        <v>1</v>
      </c>
      <c r="T369">
        <v>1</v>
      </c>
      <c r="U369">
        <v>0</v>
      </c>
      <c r="V369">
        <v>0</v>
      </c>
      <c r="W369">
        <v>0</v>
      </c>
      <c r="X369" s="25">
        <v>0</v>
      </c>
      <c r="Y369" t="str">
        <f t="shared" si="10"/>
        <v>https://github.com/jlmakes/rematrix/commit/422ce6a2e615a69bee5897857d51c6835512663e</v>
      </c>
      <c r="Z369" t="s">
        <v>365</v>
      </c>
      <c r="AA369" s="2"/>
      <c r="AR369" s="30" t="s">
        <v>365</v>
      </c>
      <c r="AS369" t="str">
        <f>IF(AND(ISNUMBER($AH369),$AH369=0,$R369=0),1,"")</f>
        <v/>
      </c>
      <c r="AT369" t="str">
        <f>IF(AND(ISNUMBER($AI369),$AI369=0,$S369=0),1,"")</f>
        <v/>
      </c>
      <c r="AU369" t="str">
        <f>IF(AND(ISNUMBER($AJ369),$AJ369=0,$T369=0),1,"")</f>
        <v/>
      </c>
      <c r="AV369" t="str">
        <f>IF(AND(ISNUMBER($AK369),$AK369=0,$U369=0),1,"")</f>
        <v/>
      </c>
      <c r="AW369" t="str">
        <f>IF(AND(ISNUMBER($AL369),$AL369=0,$V369=0),1,"")</f>
        <v/>
      </c>
      <c r="AX369" t="str">
        <f>IF(AND(ISNUMBER($AM369),$AM369=0,$W369=0),1,"")</f>
        <v/>
      </c>
      <c r="AY369" t="str">
        <f>IF(AND(ISNUMBER($AN369),$AN369=0,$X369=0),1,"")</f>
        <v/>
      </c>
      <c r="AZ369" s="1" t="str">
        <f>IF(AND(ISNUMBER($AH369),$AH369=0,$R369=1),1,"")</f>
        <v/>
      </c>
      <c r="BA369" s="1" t="str">
        <f>IF(AND(ISNUMBER($AI369),$AI369=0,$S369=1),1,"")</f>
        <v/>
      </c>
      <c r="BB369" s="1" t="str">
        <f>IF(AND(ISNUMBER($AJ369),$AJ369=0,$T369=1),1,"")</f>
        <v/>
      </c>
      <c r="BC369" s="1" t="str">
        <f>IF(AND(ISNUMBER($AK369),$AK369=0,$U369=1),1,"")</f>
        <v/>
      </c>
      <c r="BD369" s="1" t="str">
        <f>IF(AND(ISNUMBER($AL369),$AL369=0,$V369=1),1,"")</f>
        <v/>
      </c>
      <c r="BE369" s="1" t="str">
        <f>IF(AND(ISNUMBER($AM369),$AM369=0,$W369=1),1,"")</f>
        <v/>
      </c>
      <c r="BF369" s="1" t="str">
        <f>IF(AND(ISNUMBER($AN369),$AN369=0,$X369=1),1,"")</f>
        <v/>
      </c>
      <c r="BG369" t="str">
        <f>IF(AND(ISNUMBER($AH369),$AH369=1,$R369=0),1,"")</f>
        <v/>
      </c>
      <c r="BH369" t="str">
        <f>IF(AND(ISNUMBER($AI369),$AI369=1,$S369=0),1,"")</f>
        <v/>
      </c>
      <c r="BI369" t="str">
        <f>IF(AND(ISNUMBER($AJ369),$AJ369=1,$T369=0),1,"")</f>
        <v/>
      </c>
      <c r="BJ369" t="str">
        <f>IF(AND(ISNUMBER($AK369),$AK369=1,$U369=0),1,"")</f>
        <v/>
      </c>
      <c r="BK369" t="str">
        <f>IF(AND(ISNUMBER($AL369),$AL369=1,$V369=0),1,"")</f>
        <v/>
      </c>
      <c r="BL369" t="str">
        <f>IF(AND(ISNUMBER($AM369),$AM369=1,$W369=0),1,"")</f>
        <v/>
      </c>
      <c r="BM369" t="str">
        <f>IF(AND(ISNUMBER($AN369),$AN369=1,$X369=0),1,"")</f>
        <v/>
      </c>
      <c r="BN369" s="16" t="str">
        <f>IF(AND(ISNUMBER($AH369),$AH369=1,$R369=1),1,"")</f>
        <v/>
      </c>
      <c r="BO369" s="16" t="str">
        <f>IF(AND(ISNUMBER($AI369),$AI369=1,$S369=1),1,"")</f>
        <v/>
      </c>
      <c r="BP369" s="16" t="str">
        <f>IF(AND(ISNUMBER($AJ369),$AJ369=1,$T369=1),1,"")</f>
        <v/>
      </c>
      <c r="BQ369" s="16" t="str">
        <f>IF(AND(ISNUMBER($AK369),$AK369=1,$U369=1),1,"")</f>
        <v/>
      </c>
      <c r="BR369" s="16" t="str">
        <f>IF(AND(ISNUMBER($AL369),$AL369=1,$V369=1),1,"")</f>
        <v/>
      </c>
      <c r="BS369" s="16" t="str">
        <f>IF(AND(ISNUMBER($AM369),$AM369=1,$W369=1),1,"")</f>
        <v/>
      </c>
      <c r="BT369" s="16" t="str">
        <f>IF(AND(ISNUMBER($AN369),$AN369=1,$X369=1),1,"")</f>
        <v/>
      </c>
      <c r="BU369" s="35" t="str">
        <f t="shared" si="11"/>
        <v/>
      </c>
    </row>
    <row r="370" spans="1:73" customFormat="1" x14ac:dyDescent="0.2">
      <c r="A370" s="1">
        <v>369</v>
      </c>
      <c r="B370" s="1">
        <v>1</v>
      </c>
      <c r="C370" s="1">
        <v>0</v>
      </c>
      <c r="D370" s="1">
        <v>0</v>
      </c>
      <c r="E370" s="2"/>
      <c r="F370">
        <v>369</v>
      </c>
      <c r="G370" t="s">
        <v>151</v>
      </c>
      <c r="H370" t="s">
        <v>152</v>
      </c>
      <c r="I370">
        <v>114</v>
      </c>
      <c r="J370">
        <v>1</v>
      </c>
      <c r="K370" s="31">
        <v>0</v>
      </c>
      <c r="L370">
        <v>5</v>
      </c>
      <c r="M370">
        <v>45</v>
      </c>
      <c r="N370">
        <v>40</v>
      </c>
      <c r="O370" s="2"/>
      <c r="R370">
        <v>0</v>
      </c>
      <c r="S370">
        <v>1</v>
      </c>
      <c r="T370">
        <v>1</v>
      </c>
      <c r="U370">
        <v>0</v>
      </c>
      <c r="V370">
        <v>0</v>
      </c>
      <c r="W370">
        <v>0</v>
      </c>
      <c r="X370" s="25">
        <v>0</v>
      </c>
      <c r="Y370" t="str">
        <f t="shared" si="10"/>
        <v>https://github.com/jlmakes/rematrix/commit/422ce6a2e615a69bee5897857d51c6835512663e</v>
      </c>
      <c r="Z370" t="s">
        <v>365</v>
      </c>
      <c r="AA370" s="2"/>
      <c r="AR370" s="30" t="s">
        <v>365</v>
      </c>
      <c r="AS370" t="str">
        <f>IF(AND(ISNUMBER($AH370),$AH370=0,$R370=0),1,"")</f>
        <v/>
      </c>
      <c r="AT370" t="str">
        <f>IF(AND(ISNUMBER($AI370),$AI370=0,$S370=0),1,"")</f>
        <v/>
      </c>
      <c r="AU370" t="str">
        <f>IF(AND(ISNUMBER($AJ370),$AJ370=0,$T370=0),1,"")</f>
        <v/>
      </c>
      <c r="AV370" t="str">
        <f>IF(AND(ISNUMBER($AK370),$AK370=0,$U370=0),1,"")</f>
        <v/>
      </c>
      <c r="AW370" t="str">
        <f>IF(AND(ISNUMBER($AL370),$AL370=0,$V370=0),1,"")</f>
        <v/>
      </c>
      <c r="AX370" t="str">
        <f>IF(AND(ISNUMBER($AM370),$AM370=0,$W370=0),1,"")</f>
        <v/>
      </c>
      <c r="AY370" t="str">
        <f>IF(AND(ISNUMBER($AN370),$AN370=0,$X370=0),1,"")</f>
        <v/>
      </c>
      <c r="AZ370" s="1" t="str">
        <f>IF(AND(ISNUMBER($AH370),$AH370=0,$R370=1),1,"")</f>
        <v/>
      </c>
      <c r="BA370" s="1" t="str">
        <f>IF(AND(ISNUMBER($AI370),$AI370=0,$S370=1),1,"")</f>
        <v/>
      </c>
      <c r="BB370" s="1" t="str">
        <f>IF(AND(ISNUMBER($AJ370),$AJ370=0,$T370=1),1,"")</f>
        <v/>
      </c>
      <c r="BC370" s="1" t="str">
        <f>IF(AND(ISNUMBER($AK370),$AK370=0,$U370=1),1,"")</f>
        <v/>
      </c>
      <c r="BD370" s="1" t="str">
        <f>IF(AND(ISNUMBER($AL370),$AL370=0,$V370=1),1,"")</f>
        <v/>
      </c>
      <c r="BE370" s="1" t="str">
        <f>IF(AND(ISNUMBER($AM370),$AM370=0,$W370=1),1,"")</f>
        <v/>
      </c>
      <c r="BF370" s="1" t="str">
        <f>IF(AND(ISNUMBER($AN370),$AN370=0,$X370=1),1,"")</f>
        <v/>
      </c>
      <c r="BG370" t="str">
        <f>IF(AND(ISNUMBER($AH370),$AH370=1,$R370=0),1,"")</f>
        <v/>
      </c>
      <c r="BH370" t="str">
        <f>IF(AND(ISNUMBER($AI370),$AI370=1,$S370=0),1,"")</f>
        <v/>
      </c>
      <c r="BI370" t="str">
        <f>IF(AND(ISNUMBER($AJ370),$AJ370=1,$T370=0),1,"")</f>
        <v/>
      </c>
      <c r="BJ370" t="str">
        <f>IF(AND(ISNUMBER($AK370),$AK370=1,$U370=0),1,"")</f>
        <v/>
      </c>
      <c r="BK370" t="str">
        <f>IF(AND(ISNUMBER($AL370),$AL370=1,$V370=0),1,"")</f>
        <v/>
      </c>
      <c r="BL370" t="str">
        <f>IF(AND(ISNUMBER($AM370),$AM370=1,$W370=0),1,"")</f>
        <v/>
      </c>
      <c r="BM370" t="str">
        <f>IF(AND(ISNUMBER($AN370),$AN370=1,$X370=0),1,"")</f>
        <v/>
      </c>
      <c r="BN370" s="16" t="str">
        <f>IF(AND(ISNUMBER($AH370),$AH370=1,$R370=1),1,"")</f>
        <v/>
      </c>
      <c r="BO370" s="16" t="str">
        <f>IF(AND(ISNUMBER($AI370),$AI370=1,$S370=1),1,"")</f>
        <v/>
      </c>
      <c r="BP370" s="16" t="str">
        <f>IF(AND(ISNUMBER($AJ370),$AJ370=1,$T370=1),1,"")</f>
        <v/>
      </c>
      <c r="BQ370" s="16" t="str">
        <f>IF(AND(ISNUMBER($AK370),$AK370=1,$U370=1),1,"")</f>
        <v/>
      </c>
      <c r="BR370" s="16" t="str">
        <f>IF(AND(ISNUMBER($AL370),$AL370=1,$V370=1),1,"")</f>
        <v/>
      </c>
      <c r="BS370" s="16" t="str">
        <f>IF(AND(ISNUMBER($AM370),$AM370=1,$W370=1),1,"")</f>
        <v/>
      </c>
      <c r="BT370" s="16" t="str">
        <f>IF(AND(ISNUMBER($AN370),$AN370=1,$X370=1),1,"")</f>
        <v/>
      </c>
      <c r="BU370" s="35" t="str">
        <f t="shared" si="11"/>
        <v/>
      </c>
    </row>
    <row r="371" spans="1:73" customFormat="1" x14ac:dyDescent="0.2">
      <c r="A371" s="1">
        <v>370</v>
      </c>
      <c r="B371" s="1">
        <v>1</v>
      </c>
      <c r="C371" s="1">
        <v>0</v>
      </c>
      <c r="D371" s="1">
        <v>0</v>
      </c>
      <c r="E371" s="2"/>
      <c r="F371">
        <v>370</v>
      </c>
      <c r="G371" t="s">
        <v>153</v>
      </c>
      <c r="H371" t="s">
        <v>154</v>
      </c>
      <c r="I371">
        <v>115</v>
      </c>
      <c r="J371">
        <v>2</v>
      </c>
      <c r="K371" s="31">
        <v>0</v>
      </c>
      <c r="L371">
        <v>1</v>
      </c>
      <c r="M371">
        <v>23</v>
      </c>
      <c r="N371">
        <v>4</v>
      </c>
      <c r="O371" s="2"/>
      <c r="R371">
        <v>0</v>
      </c>
      <c r="S371">
        <v>0</v>
      </c>
      <c r="T371">
        <v>0</v>
      </c>
      <c r="U371">
        <v>1</v>
      </c>
      <c r="V371">
        <v>1</v>
      </c>
      <c r="W371">
        <v>2</v>
      </c>
      <c r="X371" s="25">
        <v>0</v>
      </c>
      <c r="Y371" t="str">
        <f t="shared" si="10"/>
        <v>https://github.com/jlmakes/scrollreveal/commit/eec79d8be7178975a3b893dcbee36d1f91fc0ec8</v>
      </c>
      <c r="Z371" t="s">
        <v>365</v>
      </c>
      <c r="AA371" s="2"/>
      <c r="AR371" s="30" t="s">
        <v>365</v>
      </c>
      <c r="AS371" t="str">
        <f>IF(AND(ISNUMBER($AH371),$AH371=0,$R371=0),1,"")</f>
        <v/>
      </c>
      <c r="AT371" t="str">
        <f>IF(AND(ISNUMBER($AI371),$AI371=0,$S371=0),1,"")</f>
        <v/>
      </c>
      <c r="AU371" t="str">
        <f>IF(AND(ISNUMBER($AJ371),$AJ371=0,$T371=0),1,"")</f>
        <v/>
      </c>
      <c r="AV371" t="str">
        <f>IF(AND(ISNUMBER($AK371),$AK371=0,$U371=0),1,"")</f>
        <v/>
      </c>
      <c r="AW371" t="str">
        <f>IF(AND(ISNUMBER($AL371),$AL371=0,$V371=0),1,"")</f>
        <v/>
      </c>
      <c r="AX371" t="str">
        <f>IF(AND(ISNUMBER($AM371),$AM371=0,$W371=0),1,"")</f>
        <v/>
      </c>
      <c r="AY371" t="str">
        <f>IF(AND(ISNUMBER($AN371),$AN371=0,$X371=0),1,"")</f>
        <v/>
      </c>
      <c r="AZ371" s="1" t="str">
        <f>IF(AND(ISNUMBER($AH371),$AH371=0,$R371=1),1,"")</f>
        <v/>
      </c>
      <c r="BA371" s="1" t="str">
        <f>IF(AND(ISNUMBER($AI371),$AI371=0,$S371=1),1,"")</f>
        <v/>
      </c>
      <c r="BB371" s="1" t="str">
        <f>IF(AND(ISNUMBER($AJ371),$AJ371=0,$T371=1),1,"")</f>
        <v/>
      </c>
      <c r="BC371" s="1" t="str">
        <f>IF(AND(ISNUMBER($AK371),$AK371=0,$U371=1),1,"")</f>
        <v/>
      </c>
      <c r="BD371" s="1" t="str">
        <f>IF(AND(ISNUMBER($AL371),$AL371=0,$V371=1),1,"")</f>
        <v/>
      </c>
      <c r="BE371" s="1" t="str">
        <f>IF(AND(ISNUMBER($AM371),$AM371=0,$W371=1),1,"")</f>
        <v/>
      </c>
      <c r="BF371" s="1" t="str">
        <f>IF(AND(ISNUMBER($AN371),$AN371=0,$X371=1),1,"")</f>
        <v/>
      </c>
      <c r="BG371" t="str">
        <f>IF(AND(ISNUMBER($AH371),$AH371=1,$R371=0),1,"")</f>
        <v/>
      </c>
      <c r="BH371" t="str">
        <f>IF(AND(ISNUMBER($AI371),$AI371=1,$S371=0),1,"")</f>
        <v/>
      </c>
      <c r="BI371" t="str">
        <f>IF(AND(ISNUMBER($AJ371),$AJ371=1,$T371=0),1,"")</f>
        <v/>
      </c>
      <c r="BJ371" t="str">
        <f>IF(AND(ISNUMBER($AK371),$AK371=1,$U371=0),1,"")</f>
        <v/>
      </c>
      <c r="BK371" t="str">
        <f>IF(AND(ISNUMBER($AL371),$AL371=1,$V371=0),1,"")</f>
        <v/>
      </c>
      <c r="BL371" t="str">
        <f>IF(AND(ISNUMBER($AM371),$AM371=1,$W371=0),1,"")</f>
        <v/>
      </c>
      <c r="BM371" t="str">
        <f>IF(AND(ISNUMBER($AN371),$AN371=1,$X371=0),1,"")</f>
        <v/>
      </c>
      <c r="BN371" s="16" t="str">
        <f>IF(AND(ISNUMBER($AH371),$AH371=1,$R371=1),1,"")</f>
        <v/>
      </c>
      <c r="BO371" s="16" t="str">
        <f>IF(AND(ISNUMBER($AI371),$AI371=1,$S371=1),1,"")</f>
        <v/>
      </c>
      <c r="BP371" s="16" t="str">
        <f>IF(AND(ISNUMBER($AJ371),$AJ371=1,$T371=1),1,"")</f>
        <v/>
      </c>
      <c r="BQ371" s="16" t="str">
        <f>IF(AND(ISNUMBER($AK371),$AK371=1,$U371=1),1,"")</f>
        <v/>
      </c>
      <c r="BR371" s="16" t="str">
        <f>IF(AND(ISNUMBER($AL371),$AL371=1,$V371=1),1,"")</f>
        <v/>
      </c>
      <c r="BS371" s="16" t="str">
        <f>IF(AND(ISNUMBER($AM371),$AM371=1,$W371=1),1,"")</f>
        <v/>
      </c>
      <c r="BT371" s="16" t="str">
        <f>IF(AND(ISNUMBER($AN371),$AN371=1,$X371=1),1,"")</f>
        <v/>
      </c>
      <c r="BU371" s="35" t="str">
        <f t="shared" si="11"/>
        <v/>
      </c>
    </row>
    <row r="372" spans="1:73" customFormat="1" x14ac:dyDescent="0.2">
      <c r="A372" s="1">
        <v>371</v>
      </c>
      <c r="B372" s="1">
        <v>0</v>
      </c>
      <c r="C372" s="1">
        <v>0</v>
      </c>
      <c r="D372" s="1">
        <v>0</v>
      </c>
      <c r="E372" s="2"/>
      <c r="F372">
        <v>371</v>
      </c>
      <c r="G372" t="s">
        <v>153</v>
      </c>
      <c r="H372" t="s">
        <v>154</v>
      </c>
      <c r="I372">
        <v>115</v>
      </c>
      <c r="J372">
        <v>2</v>
      </c>
      <c r="K372" s="31">
        <v>0</v>
      </c>
      <c r="L372">
        <v>2</v>
      </c>
      <c r="M372">
        <v>23</v>
      </c>
      <c r="N372">
        <v>10</v>
      </c>
      <c r="O372" s="2"/>
      <c r="X372" s="25"/>
      <c r="Y372" t="str">
        <f t="shared" si="10"/>
        <v>https://github.com/jlmakes/scrollreveal/commit/eec79d8be7178975a3b893dcbee36d1f91fc0ec8</v>
      </c>
      <c r="Z372" t="s">
        <v>365</v>
      </c>
      <c r="AA372" s="2"/>
      <c r="AR372" s="30" t="s">
        <v>365</v>
      </c>
      <c r="AS372" t="str">
        <f>IF(AND(ISNUMBER($AH372),$AH372=0,$R372=0),1,"")</f>
        <v/>
      </c>
      <c r="AT372" t="str">
        <f>IF(AND(ISNUMBER($AI372),$AI372=0,$S372=0),1,"")</f>
        <v/>
      </c>
      <c r="AU372" t="str">
        <f>IF(AND(ISNUMBER($AJ372),$AJ372=0,$T372=0),1,"")</f>
        <v/>
      </c>
      <c r="AV372" t="str">
        <f>IF(AND(ISNUMBER($AK372),$AK372=0,$U372=0),1,"")</f>
        <v/>
      </c>
      <c r="AW372" t="str">
        <f>IF(AND(ISNUMBER($AL372),$AL372=0,$V372=0),1,"")</f>
        <v/>
      </c>
      <c r="AX372" t="str">
        <f>IF(AND(ISNUMBER($AM372),$AM372=0,$W372=0),1,"")</f>
        <v/>
      </c>
      <c r="AY372" t="str">
        <f>IF(AND(ISNUMBER($AN372),$AN372=0,$X372=0),1,"")</f>
        <v/>
      </c>
      <c r="AZ372" s="1" t="str">
        <f>IF(AND(ISNUMBER($AH372),$AH372=0,$R372=1),1,"")</f>
        <v/>
      </c>
      <c r="BA372" s="1" t="str">
        <f>IF(AND(ISNUMBER($AI372),$AI372=0,$S372=1),1,"")</f>
        <v/>
      </c>
      <c r="BB372" s="1" t="str">
        <f>IF(AND(ISNUMBER($AJ372),$AJ372=0,$T372=1),1,"")</f>
        <v/>
      </c>
      <c r="BC372" s="1" t="str">
        <f>IF(AND(ISNUMBER($AK372),$AK372=0,$U372=1),1,"")</f>
        <v/>
      </c>
      <c r="BD372" s="1" t="str">
        <f>IF(AND(ISNUMBER($AL372),$AL372=0,$V372=1),1,"")</f>
        <v/>
      </c>
      <c r="BE372" s="1" t="str">
        <f>IF(AND(ISNUMBER($AM372),$AM372=0,$W372=1),1,"")</f>
        <v/>
      </c>
      <c r="BF372" s="1" t="str">
        <f>IF(AND(ISNUMBER($AN372),$AN372=0,$X372=1),1,"")</f>
        <v/>
      </c>
      <c r="BG372" t="str">
        <f>IF(AND(ISNUMBER($AH372),$AH372=1,$R372=0),1,"")</f>
        <v/>
      </c>
      <c r="BH372" t="str">
        <f>IF(AND(ISNUMBER($AI372),$AI372=1,$S372=0),1,"")</f>
        <v/>
      </c>
      <c r="BI372" t="str">
        <f>IF(AND(ISNUMBER($AJ372),$AJ372=1,$T372=0),1,"")</f>
        <v/>
      </c>
      <c r="BJ372" t="str">
        <f>IF(AND(ISNUMBER($AK372),$AK372=1,$U372=0),1,"")</f>
        <v/>
      </c>
      <c r="BK372" t="str">
        <f>IF(AND(ISNUMBER($AL372),$AL372=1,$V372=0),1,"")</f>
        <v/>
      </c>
      <c r="BL372" t="str">
        <f>IF(AND(ISNUMBER($AM372),$AM372=1,$W372=0),1,"")</f>
        <v/>
      </c>
      <c r="BM372" t="str">
        <f>IF(AND(ISNUMBER($AN372),$AN372=1,$X372=0),1,"")</f>
        <v/>
      </c>
      <c r="BN372" s="16" t="str">
        <f>IF(AND(ISNUMBER($AH372),$AH372=1,$R372=1),1,"")</f>
        <v/>
      </c>
      <c r="BO372" s="16" t="str">
        <f>IF(AND(ISNUMBER($AI372),$AI372=1,$S372=1),1,"")</f>
        <v/>
      </c>
      <c r="BP372" s="16" t="str">
        <f>IF(AND(ISNUMBER($AJ372),$AJ372=1,$T372=1),1,"")</f>
        <v/>
      </c>
      <c r="BQ372" s="16" t="str">
        <f>IF(AND(ISNUMBER($AK372),$AK372=1,$U372=1),1,"")</f>
        <v/>
      </c>
      <c r="BR372" s="16" t="str">
        <f>IF(AND(ISNUMBER($AL372),$AL372=1,$V372=1),1,"")</f>
        <v/>
      </c>
      <c r="BS372" s="16" t="str">
        <f>IF(AND(ISNUMBER($AM372),$AM372=1,$W372=1),1,"")</f>
        <v/>
      </c>
      <c r="BT372" s="16" t="str">
        <f>IF(AND(ISNUMBER($AN372),$AN372=1,$X372=1),1,"")</f>
        <v/>
      </c>
      <c r="BU372" s="35" t="str">
        <f t="shared" si="11"/>
        <v/>
      </c>
    </row>
    <row r="373" spans="1:73" customFormat="1" x14ac:dyDescent="0.2">
      <c r="A373" s="1">
        <v>372</v>
      </c>
      <c r="B373" s="1">
        <v>0</v>
      </c>
      <c r="C373" s="1">
        <v>0</v>
      </c>
      <c r="D373" s="1">
        <v>0</v>
      </c>
      <c r="E373" s="2"/>
      <c r="F373">
        <v>372</v>
      </c>
      <c r="G373" t="s">
        <v>153</v>
      </c>
      <c r="H373" t="s">
        <v>154</v>
      </c>
      <c r="I373">
        <v>115</v>
      </c>
      <c r="J373">
        <v>2</v>
      </c>
      <c r="K373" s="31">
        <v>0</v>
      </c>
      <c r="L373">
        <v>3</v>
      </c>
      <c r="M373">
        <v>23</v>
      </c>
      <c r="N373">
        <v>18</v>
      </c>
      <c r="O373" s="2"/>
      <c r="X373" s="25"/>
      <c r="Y373" t="str">
        <f t="shared" si="10"/>
        <v>https://github.com/jlmakes/scrollreveal/commit/eec79d8be7178975a3b893dcbee36d1f91fc0ec8</v>
      </c>
      <c r="Z373" t="s">
        <v>365</v>
      </c>
      <c r="AA373" s="2"/>
      <c r="AR373" s="30" t="s">
        <v>365</v>
      </c>
      <c r="AS373" t="str">
        <f>IF(AND(ISNUMBER($AH373),$AH373=0,$R373=0),1,"")</f>
        <v/>
      </c>
      <c r="AT373" t="str">
        <f>IF(AND(ISNUMBER($AI373),$AI373=0,$S373=0),1,"")</f>
        <v/>
      </c>
      <c r="AU373" t="str">
        <f>IF(AND(ISNUMBER($AJ373),$AJ373=0,$T373=0),1,"")</f>
        <v/>
      </c>
      <c r="AV373" t="str">
        <f>IF(AND(ISNUMBER($AK373),$AK373=0,$U373=0),1,"")</f>
        <v/>
      </c>
      <c r="AW373" t="str">
        <f>IF(AND(ISNUMBER($AL373),$AL373=0,$V373=0),1,"")</f>
        <v/>
      </c>
      <c r="AX373" t="str">
        <f>IF(AND(ISNUMBER($AM373),$AM373=0,$W373=0),1,"")</f>
        <v/>
      </c>
      <c r="AY373" t="str">
        <f>IF(AND(ISNUMBER($AN373),$AN373=0,$X373=0),1,"")</f>
        <v/>
      </c>
      <c r="AZ373" s="1" t="str">
        <f>IF(AND(ISNUMBER($AH373),$AH373=0,$R373=1),1,"")</f>
        <v/>
      </c>
      <c r="BA373" s="1" t="str">
        <f>IF(AND(ISNUMBER($AI373),$AI373=0,$S373=1),1,"")</f>
        <v/>
      </c>
      <c r="BB373" s="1" t="str">
        <f>IF(AND(ISNUMBER($AJ373),$AJ373=0,$T373=1),1,"")</f>
        <v/>
      </c>
      <c r="BC373" s="1" t="str">
        <f>IF(AND(ISNUMBER($AK373),$AK373=0,$U373=1),1,"")</f>
        <v/>
      </c>
      <c r="BD373" s="1" t="str">
        <f>IF(AND(ISNUMBER($AL373),$AL373=0,$V373=1),1,"")</f>
        <v/>
      </c>
      <c r="BE373" s="1" t="str">
        <f>IF(AND(ISNUMBER($AM373),$AM373=0,$W373=1),1,"")</f>
        <v/>
      </c>
      <c r="BF373" s="1" t="str">
        <f>IF(AND(ISNUMBER($AN373),$AN373=0,$X373=1),1,"")</f>
        <v/>
      </c>
      <c r="BG373" t="str">
        <f>IF(AND(ISNUMBER($AH373),$AH373=1,$R373=0),1,"")</f>
        <v/>
      </c>
      <c r="BH373" t="str">
        <f>IF(AND(ISNUMBER($AI373),$AI373=1,$S373=0),1,"")</f>
        <v/>
      </c>
      <c r="BI373" t="str">
        <f>IF(AND(ISNUMBER($AJ373),$AJ373=1,$T373=0),1,"")</f>
        <v/>
      </c>
      <c r="BJ373" t="str">
        <f>IF(AND(ISNUMBER($AK373),$AK373=1,$U373=0),1,"")</f>
        <v/>
      </c>
      <c r="BK373" t="str">
        <f>IF(AND(ISNUMBER($AL373),$AL373=1,$V373=0),1,"")</f>
        <v/>
      </c>
      <c r="BL373" t="str">
        <f>IF(AND(ISNUMBER($AM373),$AM373=1,$W373=0),1,"")</f>
        <v/>
      </c>
      <c r="BM373" t="str">
        <f>IF(AND(ISNUMBER($AN373),$AN373=1,$X373=0),1,"")</f>
        <v/>
      </c>
      <c r="BN373" s="16" t="str">
        <f>IF(AND(ISNUMBER($AH373),$AH373=1,$R373=1),1,"")</f>
        <v/>
      </c>
      <c r="BO373" s="16" t="str">
        <f>IF(AND(ISNUMBER($AI373),$AI373=1,$S373=1),1,"")</f>
        <v/>
      </c>
      <c r="BP373" s="16" t="str">
        <f>IF(AND(ISNUMBER($AJ373),$AJ373=1,$T373=1),1,"")</f>
        <v/>
      </c>
      <c r="BQ373" s="16" t="str">
        <f>IF(AND(ISNUMBER($AK373),$AK373=1,$U373=1),1,"")</f>
        <v/>
      </c>
      <c r="BR373" s="16" t="str">
        <f>IF(AND(ISNUMBER($AL373),$AL373=1,$V373=1),1,"")</f>
        <v/>
      </c>
      <c r="BS373" s="16" t="str">
        <f>IF(AND(ISNUMBER($AM373),$AM373=1,$W373=1),1,"")</f>
        <v/>
      </c>
      <c r="BT373" s="16" t="str">
        <f>IF(AND(ISNUMBER($AN373),$AN373=1,$X373=1),1,"")</f>
        <v/>
      </c>
      <c r="BU373" s="35" t="str">
        <f t="shared" si="11"/>
        <v/>
      </c>
    </row>
    <row r="374" spans="1:73" customFormat="1" x14ac:dyDescent="0.2">
      <c r="A374" s="1">
        <v>373</v>
      </c>
      <c r="B374" s="1">
        <v>0</v>
      </c>
      <c r="C374" s="1">
        <v>0</v>
      </c>
      <c r="D374" s="1">
        <v>0</v>
      </c>
      <c r="E374" s="2"/>
      <c r="F374">
        <v>373</v>
      </c>
      <c r="G374" t="s">
        <v>153</v>
      </c>
      <c r="H374" t="s">
        <v>154</v>
      </c>
      <c r="I374">
        <v>115</v>
      </c>
      <c r="J374">
        <v>2</v>
      </c>
      <c r="K374" s="31">
        <v>1</v>
      </c>
      <c r="L374">
        <v>1</v>
      </c>
      <c r="M374">
        <v>42</v>
      </c>
      <c r="N374">
        <v>4</v>
      </c>
      <c r="O374" s="2"/>
      <c r="X374" s="25"/>
      <c r="Y374" t="str">
        <f t="shared" si="10"/>
        <v>https://github.com/jlmakes/scrollreveal/commit/eec79d8be7178975a3b893dcbee36d1f91fc0ec8</v>
      </c>
      <c r="Z374" t="s">
        <v>365</v>
      </c>
      <c r="AA374" s="2"/>
      <c r="AR374" s="30" t="s">
        <v>365</v>
      </c>
      <c r="AS374" t="str">
        <f>IF(AND(ISNUMBER($AH374),$AH374=0,$R374=0),1,"")</f>
        <v/>
      </c>
      <c r="AT374" t="str">
        <f>IF(AND(ISNUMBER($AI374),$AI374=0,$S374=0),1,"")</f>
        <v/>
      </c>
      <c r="AU374" t="str">
        <f>IF(AND(ISNUMBER($AJ374),$AJ374=0,$T374=0),1,"")</f>
        <v/>
      </c>
      <c r="AV374" t="str">
        <f>IF(AND(ISNUMBER($AK374),$AK374=0,$U374=0),1,"")</f>
        <v/>
      </c>
      <c r="AW374" t="str">
        <f>IF(AND(ISNUMBER($AL374),$AL374=0,$V374=0),1,"")</f>
        <v/>
      </c>
      <c r="AX374" t="str">
        <f>IF(AND(ISNUMBER($AM374),$AM374=0,$W374=0),1,"")</f>
        <v/>
      </c>
      <c r="AY374" t="str">
        <f>IF(AND(ISNUMBER($AN374),$AN374=0,$X374=0),1,"")</f>
        <v/>
      </c>
      <c r="AZ374" s="1" t="str">
        <f>IF(AND(ISNUMBER($AH374),$AH374=0,$R374=1),1,"")</f>
        <v/>
      </c>
      <c r="BA374" s="1" t="str">
        <f>IF(AND(ISNUMBER($AI374),$AI374=0,$S374=1),1,"")</f>
        <v/>
      </c>
      <c r="BB374" s="1" t="str">
        <f>IF(AND(ISNUMBER($AJ374),$AJ374=0,$T374=1),1,"")</f>
        <v/>
      </c>
      <c r="BC374" s="1" t="str">
        <f>IF(AND(ISNUMBER($AK374),$AK374=0,$U374=1),1,"")</f>
        <v/>
      </c>
      <c r="BD374" s="1" t="str">
        <f>IF(AND(ISNUMBER($AL374),$AL374=0,$V374=1),1,"")</f>
        <v/>
      </c>
      <c r="BE374" s="1" t="str">
        <f>IF(AND(ISNUMBER($AM374),$AM374=0,$W374=1),1,"")</f>
        <v/>
      </c>
      <c r="BF374" s="1" t="str">
        <f>IF(AND(ISNUMBER($AN374),$AN374=0,$X374=1),1,"")</f>
        <v/>
      </c>
      <c r="BG374" t="str">
        <f>IF(AND(ISNUMBER($AH374),$AH374=1,$R374=0),1,"")</f>
        <v/>
      </c>
      <c r="BH374" t="str">
        <f>IF(AND(ISNUMBER($AI374),$AI374=1,$S374=0),1,"")</f>
        <v/>
      </c>
      <c r="BI374" t="str">
        <f>IF(AND(ISNUMBER($AJ374),$AJ374=1,$T374=0),1,"")</f>
        <v/>
      </c>
      <c r="BJ374" t="str">
        <f>IF(AND(ISNUMBER($AK374),$AK374=1,$U374=0),1,"")</f>
        <v/>
      </c>
      <c r="BK374" t="str">
        <f>IF(AND(ISNUMBER($AL374),$AL374=1,$V374=0),1,"")</f>
        <v/>
      </c>
      <c r="BL374" t="str">
        <f>IF(AND(ISNUMBER($AM374),$AM374=1,$W374=0),1,"")</f>
        <v/>
      </c>
      <c r="BM374" t="str">
        <f>IF(AND(ISNUMBER($AN374),$AN374=1,$X374=0),1,"")</f>
        <v/>
      </c>
      <c r="BN374" s="16" t="str">
        <f>IF(AND(ISNUMBER($AH374),$AH374=1,$R374=1),1,"")</f>
        <v/>
      </c>
      <c r="BO374" s="16" t="str">
        <f>IF(AND(ISNUMBER($AI374),$AI374=1,$S374=1),1,"")</f>
        <v/>
      </c>
      <c r="BP374" s="16" t="str">
        <f>IF(AND(ISNUMBER($AJ374),$AJ374=1,$T374=1),1,"")</f>
        <v/>
      </c>
      <c r="BQ374" s="16" t="str">
        <f>IF(AND(ISNUMBER($AK374),$AK374=1,$U374=1),1,"")</f>
        <v/>
      </c>
      <c r="BR374" s="16" t="str">
        <f>IF(AND(ISNUMBER($AL374),$AL374=1,$V374=1),1,"")</f>
        <v/>
      </c>
      <c r="BS374" s="16" t="str">
        <f>IF(AND(ISNUMBER($AM374),$AM374=1,$W374=1),1,"")</f>
        <v/>
      </c>
      <c r="BT374" s="16" t="str">
        <f>IF(AND(ISNUMBER($AN374),$AN374=1,$X374=1),1,"")</f>
        <v/>
      </c>
      <c r="BU374" s="35" t="str">
        <f t="shared" si="11"/>
        <v/>
      </c>
    </row>
    <row r="375" spans="1:73" customFormat="1" x14ac:dyDescent="0.2">
      <c r="A375" s="1">
        <v>374</v>
      </c>
      <c r="B375" s="1">
        <v>1</v>
      </c>
      <c r="C375" s="1">
        <v>0</v>
      </c>
      <c r="D375" s="1">
        <v>1</v>
      </c>
      <c r="E375" s="2"/>
      <c r="F375">
        <v>374</v>
      </c>
      <c r="G375" t="s">
        <v>153</v>
      </c>
      <c r="H375" t="s">
        <v>154</v>
      </c>
      <c r="I375">
        <v>115</v>
      </c>
      <c r="J375">
        <v>2</v>
      </c>
      <c r="K375" s="31">
        <v>1</v>
      </c>
      <c r="L375">
        <v>2</v>
      </c>
      <c r="M375">
        <v>42</v>
      </c>
      <c r="N375">
        <v>12</v>
      </c>
      <c r="O375" s="2"/>
      <c r="R375">
        <v>0</v>
      </c>
      <c r="S375">
        <v>0</v>
      </c>
      <c r="T375">
        <v>0</v>
      </c>
      <c r="U375">
        <v>1</v>
      </c>
      <c r="V375">
        <v>1</v>
      </c>
      <c r="W375">
        <v>2</v>
      </c>
      <c r="X375" s="25">
        <v>0</v>
      </c>
      <c r="Y375" t="str">
        <f t="shared" si="10"/>
        <v>https://github.com/jlmakes/scrollreveal/commit/eec79d8be7178975a3b893dcbee36d1f91fc0ec8</v>
      </c>
      <c r="Z375" t="s">
        <v>365</v>
      </c>
      <c r="AA375" s="2"/>
      <c r="AH375">
        <v>0</v>
      </c>
      <c r="AI375">
        <v>0</v>
      </c>
      <c r="AJ375">
        <v>0</v>
      </c>
      <c r="AK375">
        <v>1</v>
      </c>
      <c r="AL375">
        <v>1</v>
      </c>
      <c r="AM375">
        <v>2</v>
      </c>
      <c r="AN375">
        <v>0</v>
      </c>
      <c r="AR375" s="30" t="s">
        <v>365</v>
      </c>
      <c r="AS375">
        <f>IF(AND(ISNUMBER($AH375),$AH375=0,$R375=0),1,"")</f>
        <v>1</v>
      </c>
      <c r="AT375">
        <f>IF(AND(ISNUMBER($AI375),$AI375=0,$S375=0),1,"")</f>
        <v>1</v>
      </c>
      <c r="AU375">
        <f>IF(AND(ISNUMBER($AJ375),$AJ375=0,$T375=0),1,"")</f>
        <v>1</v>
      </c>
      <c r="AV375" t="str">
        <f>IF(AND(ISNUMBER($AK375),$AK375=0,$U375=0),1,"")</f>
        <v/>
      </c>
      <c r="AW375" t="str">
        <f>IF(AND(ISNUMBER($AL375),$AL375=0,$V375=0),1,"")</f>
        <v/>
      </c>
      <c r="AX375" t="str">
        <f>IF(AND(ISNUMBER($AM375),$AM375=0,$W375=0),1,"")</f>
        <v/>
      </c>
      <c r="AY375">
        <f>IF(AND(ISNUMBER($AN375),$AN375=0,$X375=0),1,"")</f>
        <v>1</v>
      </c>
      <c r="AZ375" s="1" t="str">
        <f>IF(AND(ISNUMBER($AH375),$AH375=0,$R375=1),1,"")</f>
        <v/>
      </c>
      <c r="BA375" s="1" t="str">
        <f>IF(AND(ISNUMBER($AI375),$AI375=0,$S375=1),1,"")</f>
        <v/>
      </c>
      <c r="BB375" s="1" t="str">
        <f>IF(AND(ISNUMBER($AJ375),$AJ375=0,$T375=1),1,"")</f>
        <v/>
      </c>
      <c r="BC375" s="1" t="str">
        <f>IF(AND(ISNUMBER($AK375),$AK375=0,$U375=1),1,"")</f>
        <v/>
      </c>
      <c r="BD375" s="1" t="str">
        <f>IF(AND(ISNUMBER($AL375),$AL375=0,$V375=1),1,"")</f>
        <v/>
      </c>
      <c r="BE375" s="1" t="str">
        <f>IF(AND(ISNUMBER($AM375),$AM375=0,$W375=1),1,"")</f>
        <v/>
      </c>
      <c r="BF375" s="1" t="str">
        <f>IF(AND(ISNUMBER($AN375),$AN375=0,$X375=1),1,"")</f>
        <v/>
      </c>
      <c r="BG375" t="str">
        <f>IF(AND(ISNUMBER($AH375),$AH375=1,$R375=0),1,"")</f>
        <v/>
      </c>
      <c r="BH375" t="str">
        <f>IF(AND(ISNUMBER($AI375),$AI375=1,$S375=0),1,"")</f>
        <v/>
      </c>
      <c r="BI375" t="str">
        <f>IF(AND(ISNUMBER($AJ375),$AJ375=1,$T375=0),1,"")</f>
        <v/>
      </c>
      <c r="BJ375" t="str">
        <f>IF(AND(ISNUMBER($AK375),$AK375=1,$U375=0),1,"")</f>
        <v/>
      </c>
      <c r="BK375" t="str">
        <f>IF(AND(ISNUMBER($AL375),$AL375=1,$V375=0),1,"")</f>
        <v/>
      </c>
      <c r="BL375" t="str">
        <f>IF(AND(ISNUMBER($AM375),$AM375=1,$W375=0),1,"")</f>
        <v/>
      </c>
      <c r="BM375" t="str">
        <f>IF(AND(ISNUMBER($AN375),$AN375=1,$X375=0),1,"")</f>
        <v/>
      </c>
      <c r="BN375" s="16" t="str">
        <f>IF(AND(ISNUMBER($AH375),$AH375=1,$R375=1),1,"")</f>
        <v/>
      </c>
      <c r="BO375" s="16" t="str">
        <f>IF(AND(ISNUMBER($AI375),$AI375=1,$S375=1),1,"")</f>
        <v/>
      </c>
      <c r="BP375" s="16" t="str">
        <f>IF(AND(ISNUMBER($AJ375),$AJ375=1,$T375=1),1,"")</f>
        <v/>
      </c>
      <c r="BQ375" s="16">
        <f>IF(AND(ISNUMBER($AK375),$AK375=1,$U375=1),1,"")</f>
        <v>1</v>
      </c>
      <c r="BR375" s="16">
        <f>IF(AND(ISNUMBER($AL375),$AL375=1,$V375=1),1,"")</f>
        <v>1</v>
      </c>
      <c r="BS375" s="16" t="str">
        <f>IF(AND(ISNUMBER($AM375),$AM375=1,$W375=1),1,"")</f>
        <v/>
      </c>
      <c r="BT375" s="16" t="str">
        <f>IF(AND(ISNUMBER($AN375),$AN375=1,$X375=1),1,"")</f>
        <v/>
      </c>
      <c r="BU375" s="35">
        <f t="shared" si="11"/>
        <v>6</v>
      </c>
    </row>
    <row r="376" spans="1:73" customFormat="1" x14ac:dyDescent="0.2">
      <c r="A376" s="1">
        <v>375</v>
      </c>
      <c r="B376" s="1">
        <v>0</v>
      </c>
      <c r="C376" s="1">
        <v>0</v>
      </c>
      <c r="D376" s="1">
        <v>0</v>
      </c>
      <c r="E376" s="2"/>
      <c r="F376">
        <v>375</v>
      </c>
      <c r="G376" t="s">
        <v>153</v>
      </c>
      <c r="H376" t="s">
        <v>154</v>
      </c>
      <c r="I376">
        <v>115</v>
      </c>
      <c r="J376">
        <v>2</v>
      </c>
      <c r="K376" s="31">
        <v>1</v>
      </c>
      <c r="L376">
        <v>3</v>
      </c>
      <c r="M376">
        <v>42</v>
      </c>
      <c r="N376">
        <v>21</v>
      </c>
      <c r="O376" s="2"/>
      <c r="X376" s="25"/>
      <c r="Y376" t="str">
        <f t="shared" si="10"/>
        <v>https://github.com/jlmakes/scrollreveal/commit/eec79d8be7178975a3b893dcbee36d1f91fc0ec8</v>
      </c>
      <c r="Z376" t="s">
        <v>365</v>
      </c>
      <c r="AA376" s="2"/>
      <c r="AR376" s="30" t="s">
        <v>365</v>
      </c>
      <c r="AS376" t="str">
        <f>IF(AND(ISNUMBER($AH376),$AH376=0,$R376=0),1,"")</f>
        <v/>
      </c>
      <c r="AT376" t="str">
        <f>IF(AND(ISNUMBER($AI376),$AI376=0,$S376=0),1,"")</f>
        <v/>
      </c>
      <c r="AU376" t="str">
        <f>IF(AND(ISNUMBER($AJ376),$AJ376=0,$T376=0),1,"")</f>
        <v/>
      </c>
      <c r="AV376" t="str">
        <f>IF(AND(ISNUMBER($AK376),$AK376=0,$U376=0),1,"")</f>
        <v/>
      </c>
      <c r="AW376" t="str">
        <f>IF(AND(ISNUMBER($AL376),$AL376=0,$V376=0),1,"")</f>
        <v/>
      </c>
      <c r="AX376" t="str">
        <f>IF(AND(ISNUMBER($AM376),$AM376=0,$W376=0),1,"")</f>
        <v/>
      </c>
      <c r="AY376" t="str">
        <f>IF(AND(ISNUMBER($AN376),$AN376=0,$X376=0),1,"")</f>
        <v/>
      </c>
      <c r="AZ376" s="1" t="str">
        <f>IF(AND(ISNUMBER($AH376),$AH376=0,$R376=1),1,"")</f>
        <v/>
      </c>
      <c r="BA376" s="1" t="str">
        <f>IF(AND(ISNUMBER($AI376),$AI376=0,$S376=1),1,"")</f>
        <v/>
      </c>
      <c r="BB376" s="1" t="str">
        <f>IF(AND(ISNUMBER($AJ376),$AJ376=0,$T376=1),1,"")</f>
        <v/>
      </c>
      <c r="BC376" s="1" t="str">
        <f>IF(AND(ISNUMBER($AK376),$AK376=0,$U376=1),1,"")</f>
        <v/>
      </c>
      <c r="BD376" s="1" t="str">
        <f>IF(AND(ISNUMBER($AL376),$AL376=0,$V376=1),1,"")</f>
        <v/>
      </c>
      <c r="BE376" s="1" t="str">
        <f>IF(AND(ISNUMBER($AM376),$AM376=0,$W376=1),1,"")</f>
        <v/>
      </c>
      <c r="BF376" s="1" t="str">
        <f>IF(AND(ISNUMBER($AN376),$AN376=0,$X376=1),1,"")</f>
        <v/>
      </c>
      <c r="BG376" t="str">
        <f>IF(AND(ISNUMBER($AH376),$AH376=1,$R376=0),1,"")</f>
        <v/>
      </c>
      <c r="BH376" t="str">
        <f>IF(AND(ISNUMBER($AI376),$AI376=1,$S376=0),1,"")</f>
        <v/>
      </c>
      <c r="BI376" t="str">
        <f>IF(AND(ISNUMBER($AJ376),$AJ376=1,$T376=0),1,"")</f>
        <v/>
      </c>
      <c r="BJ376" t="str">
        <f>IF(AND(ISNUMBER($AK376),$AK376=1,$U376=0),1,"")</f>
        <v/>
      </c>
      <c r="BK376" t="str">
        <f>IF(AND(ISNUMBER($AL376),$AL376=1,$V376=0),1,"")</f>
        <v/>
      </c>
      <c r="BL376" t="str">
        <f>IF(AND(ISNUMBER($AM376),$AM376=1,$W376=0),1,"")</f>
        <v/>
      </c>
      <c r="BM376" t="str">
        <f>IF(AND(ISNUMBER($AN376),$AN376=1,$X376=0),1,"")</f>
        <v/>
      </c>
      <c r="BN376" s="16" t="str">
        <f>IF(AND(ISNUMBER($AH376),$AH376=1,$R376=1),1,"")</f>
        <v/>
      </c>
      <c r="BO376" s="16" t="str">
        <f>IF(AND(ISNUMBER($AI376),$AI376=1,$S376=1),1,"")</f>
        <v/>
      </c>
      <c r="BP376" s="16" t="str">
        <f>IF(AND(ISNUMBER($AJ376),$AJ376=1,$T376=1),1,"")</f>
        <v/>
      </c>
      <c r="BQ376" s="16" t="str">
        <f>IF(AND(ISNUMBER($AK376),$AK376=1,$U376=1),1,"")</f>
        <v/>
      </c>
      <c r="BR376" s="16" t="str">
        <f>IF(AND(ISNUMBER($AL376),$AL376=1,$V376=1),1,"")</f>
        <v/>
      </c>
      <c r="BS376" s="16" t="str">
        <f>IF(AND(ISNUMBER($AM376),$AM376=1,$W376=1),1,"")</f>
        <v/>
      </c>
      <c r="BT376" s="16" t="str">
        <f>IF(AND(ISNUMBER($AN376),$AN376=1,$X376=1),1,"")</f>
        <v/>
      </c>
      <c r="BU376" s="35" t="str">
        <f t="shared" si="11"/>
        <v/>
      </c>
    </row>
    <row r="377" spans="1:73" customFormat="1" x14ac:dyDescent="0.2">
      <c r="A377" s="1">
        <v>376</v>
      </c>
      <c r="B377" s="1">
        <v>1</v>
      </c>
      <c r="C377" s="1">
        <v>0</v>
      </c>
      <c r="D377" s="1">
        <v>0</v>
      </c>
      <c r="E377" s="2"/>
      <c r="F377">
        <v>376</v>
      </c>
      <c r="G377" t="s">
        <v>153</v>
      </c>
      <c r="H377" t="s">
        <v>154</v>
      </c>
      <c r="I377">
        <v>115</v>
      </c>
      <c r="J377">
        <v>2</v>
      </c>
      <c r="K377" s="31">
        <v>1</v>
      </c>
      <c r="L377">
        <v>4</v>
      </c>
      <c r="M377">
        <v>42</v>
      </c>
      <c r="N377">
        <v>30</v>
      </c>
      <c r="O377" s="2"/>
      <c r="R377">
        <v>0</v>
      </c>
      <c r="S377">
        <v>0</v>
      </c>
      <c r="T377">
        <v>0</v>
      </c>
      <c r="U377">
        <v>1</v>
      </c>
      <c r="V377">
        <v>1</v>
      </c>
      <c r="W377">
        <v>2</v>
      </c>
      <c r="X377" s="25">
        <v>0</v>
      </c>
      <c r="Y377" t="str">
        <f t="shared" si="10"/>
        <v>https://github.com/jlmakes/scrollreveal/commit/eec79d8be7178975a3b893dcbee36d1f91fc0ec8</v>
      </c>
      <c r="Z377" t="s">
        <v>365</v>
      </c>
      <c r="AA377" s="2"/>
      <c r="AR377" s="30" t="s">
        <v>365</v>
      </c>
      <c r="AS377" t="str">
        <f>IF(AND(ISNUMBER($AH377),$AH377=0,$R377=0),1,"")</f>
        <v/>
      </c>
      <c r="AT377" t="str">
        <f>IF(AND(ISNUMBER($AI377),$AI377=0,$S377=0),1,"")</f>
        <v/>
      </c>
      <c r="AU377" t="str">
        <f>IF(AND(ISNUMBER($AJ377),$AJ377=0,$T377=0),1,"")</f>
        <v/>
      </c>
      <c r="AV377" t="str">
        <f>IF(AND(ISNUMBER($AK377),$AK377=0,$U377=0),1,"")</f>
        <v/>
      </c>
      <c r="AW377" t="str">
        <f>IF(AND(ISNUMBER($AL377),$AL377=0,$V377=0),1,"")</f>
        <v/>
      </c>
      <c r="AX377" t="str">
        <f>IF(AND(ISNUMBER($AM377),$AM377=0,$W377=0),1,"")</f>
        <v/>
      </c>
      <c r="AY377" t="str">
        <f>IF(AND(ISNUMBER($AN377),$AN377=0,$X377=0),1,"")</f>
        <v/>
      </c>
      <c r="AZ377" s="1" t="str">
        <f>IF(AND(ISNUMBER($AH377),$AH377=0,$R377=1),1,"")</f>
        <v/>
      </c>
      <c r="BA377" s="1" t="str">
        <f>IF(AND(ISNUMBER($AI377),$AI377=0,$S377=1),1,"")</f>
        <v/>
      </c>
      <c r="BB377" s="1" t="str">
        <f>IF(AND(ISNUMBER($AJ377),$AJ377=0,$T377=1),1,"")</f>
        <v/>
      </c>
      <c r="BC377" s="1" t="str">
        <f>IF(AND(ISNUMBER($AK377),$AK377=0,$U377=1),1,"")</f>
        <v/>
      </c>
      <c r="BD377" s="1" t="str">
        <f>IF(AND(ISNUMBER($AL377),$AL377=0,$V377=1),1,"")</f>
        <v/>
      </c>
      <c r="BE377" s="1" t="str">
        <f>IF(AND(ISNUMBER($AM377),$AM377=0,$W377=1),1,"")</f>
        <v/>
      </c>
      <c r="BF377" s="1" t="str">
        <f>IF(AND(ISNUMBER($AN377),$AN377=0,$X377=1),1,"")</f>
        <v/>
      </c>
      <c r="BG377" t="str">
        <f>IF(AND(ISNUMBER($AH377),$AH377=1,$R377=0),1,"")</f>
        <v/>
      </c>
      <c r="BH377" t="str">
        <f>IF(AND(ISNUMBER($AI377),$AI377=1,$S377=0),1,"")</f>
        <v/>
      </c>
      <c r="BI377" t="str">
        <f>IF(AND(ISNUMBER($AJ377),$AJ377=1,$T377=0),1,"")</f>
        <v/>
      </c>
      <c r="BJ377" t="str">
        <f>IF(AND(ISNUMBER($AK377),$AK377=1,$U377=0),1,"")</f>
        <v/>
      </c>
      <c r="BK377" t="str">
        <f>IF(AND(ISNUMBER($AL377),$AL377=1,$V377=0),1,"")</f>
        <v/>
      </c>
      <c r="BL377" t="str">
        <f>IF(AND(ISNUMBER($AM377),$AM377=1,$W377=0),1,"")</f>
        <v/>
      </c>
      <c r="BM377" t="str">
        <f>IF(AND(ISNUMBER($AN377),$AN377=1,$X377=0),1,"")</f>
        <v/>
      </c>
      <c r="BN377" s="16" t="str">
        <f>IF(AND(ISNUMBER($AH377),$AH377=1,$R377=1),1,"")</f>
        <v/>
      </c>
      <c r="BO377" s="16" t="str">
        <f>IF(AND(ISNUMBER($AI377),$AI377=1,$S377=1),1,"")</f>
        <v/>
      </c>
      <c r="BP377" s="16" t="str">
        <f>IF(AND(ISNUMBER($AJ377),$AJ377=1,$T377=1),1,"")</f>
        <v/>
      </c>
      <c r="BQ377" s="16" t="str">
        <f>IF(AND(ISNUMBER($AK377),$AK377=1,$U377=1),1,"")</f>
        <v/>
      </c>
      <c r="BR377" s="16" t="str">
        <f>IF(AND(ISNUMBER($AL377),$AL377=1,$V377=1),1,"")</f>
        <v/>
      </c>
      <c r="BS377" s="16" t="str">
        <f>IF(AND(ISNUMBER($AM377),$AM377=1,$W377=1),1,"")</f>
        <v/>
      </c>
      <c r="BT377" s="16" t="str">
        <f>IF(AND(ISNUMBER($AN377),$AN377=1,$X377=1),1,"")</f>
        <v/>
      </c>
      <c r="BU377" s="35" t="str">
        <f t="shared" si="11"/>
        <v/>
      </c>
    </row>
    <row r="378" spans="1:73" customFormat="1" x14ac:dyDescent="0.2">
      <c r="A378" s="1">
        <v>377</v>
      </c>
      <c r="B378" s="1">
        <v>1</v>
      </c>
      <c r="C378" s="1">
        <v>0</v>
      </c>
      <c r="D378" s="1">
        <v>0</v>
      </c>
      <c r="E378" s="2"/>
      <c r="F378">
        <v>377</v>
      </c>
      <c r="G378" t="s">
        <v>153</v>
      </c>
      <c r="H378" t="s">
        <v>154</v>
      </c>
      <c r="I378">
        <v>115</v>
      </c>
      <c r="J378">
        <v>2</v>
      </c>
      <c r="K378" s="31">
        <v>1</v>
      </c>
      <c r="L378">
        <v>5</v>
      </c>
      <c r="M378">
        <v>42</v>
      </c>
      <c r="N378">
        <v>37</v>
      </c>
      <c r="O378" s="2"/>
      <c r="R378">
        <v>0</v>
      </c>
      <c r="S378">
        <v>0</v>
      </c>
      <c r="T378">
        <v>0</v>
      </c>
      <c r="U378">
        <v>1</v>
      </c>
      <c r="V378">
        <v>1</v>
      </c>
      <c r="W378">
        <v>2</v>
      </c>
      <c r="X378" s="25">
        <v>0</v>
      </c>
      <c r="Y378" t="str">
        <f t="shared" si="10"/>
        <v>https://github.com/jlmakes/scrollreveal/commit/eec79d8be7178975a3b893dcbee36d1f91fc0ec8</v>
      </c>
      <c r="Z378" t="s">
        <v>365</v>
      </c>
      <c r="AA378" s="2"/>
      <c r="AR378" s="30" t="s">
        <v>365</v>
      </c>
      <c r="AS378" t="str">
        <f>IF(AND(ISNUMBER($AH378),$AH378=0,$R378=0),1,"")</f>
        <v/>
      </c>
      <c r="AT378" t="str">
        <f>IF(AND(ISNUMBER($AI378),$AI378=0,$S378=0),1,"")</f>
        <v/>
      </c>
      <c r="AU378" t="str">
        <f>IF(AND(ISNUMBER($AJ378),$AJ378=0,$T378=0),1,"")</f>
        <v/>
      </c>
      <c r="AV378" t="str">
        <f>IF(AND(ISNUMBER($AK378),$AK378=0,$U378=0),1,"")</f>
        <v/>
      </c>
      <c r="AW378" t="str">
        <f>IF(AND(ISNUMBER($AL378),$AL378=0,$V378=0),1,"")</f>
        <v/>
      </c>
      <c r="AX378" t="str">
        <f>IF(AND(ISNUMBER($AM378),$AM378=0,$W378=0),1,"")</f>
        <v/>
      </c>
      <c r="AY378" t="str">
        <f>IF(AND(ISNUMBER($AN378),$AN378=0,$X378=0),1,"")</f>
        <v/>
      </c>
      <c r="AZ378" s="1" t="str">
        <f>IF(AND(ISNUMBER($AH378),$AH378=0,$R378=1),1,"")</f>
        <v/>
      </c>
      <c r="BA378" s="1" t="str">
        <f>IF(AND(ISNUMBER($AI378),$AI378=0,$S378=1),1,"")</f>
        <v/>
      </c>
      <c r="BB378" s="1" t="str">
        <f>IF(AND(ISNUMBER($AJ378),$AJ378=0,$T378=1),1,"")</f>
        <v/>
      </c>
      <c r="BC378" s="1" t="str">
        <f>IF(AND(ISNUMBER($AK378),$AK378=0,$U378=1),1,"")</f>
        <v/>
      </c>
      <c r="BD378" s="1" t="str">
        <f>IF(AND(ISNUMBER($AL378),$AL378=0,$V378=1),1,"")</f>
        <v/>
      </c>
      <c r="BE378" s="1" t="str">
        <f>IF(AND(ISNUMBER($AM378),$AM378=0,$W378=1),1,"")</f>
        <v/>
      </c>
      <c r="BF378" s="1" t="str">
        <f>IF(AND(ISNUMBER($AN378),$AN378=0,$X378=1),1,"")</f>
        <v/>
      </c>
      <c r="BG378" t="str">
        <f>IF(AND(ISNUMBER($AH378),$AH378=1,$R378=0),1,"")</f>
        <v/>
      </c>
      <c r="BH378" t="str">
        <f>IF(AND(ISNUMBER($AI378),$AI378=1,$S378=0),1,"")</f>
        <v/>
      </c>
      <c r="BI378" t="str">
        <f>IF(AND(ISNUMBER($AJ378),$AJ378=1,$T378=0),1,"")</f>
        <v/>
      </c>
      <c r="BJ378" t="str">
        <f>IF(AND(ISNUMBER($AK378),$AK378=1,$U378=0),1,"")</f>
        <v/>
      </c>
      <c r="BK378" t="str">
        <f>IF(AND(ISNUMBER($AL378),$AL378=1,$V378=0),1,"")</f>
        <v/>
      </c>
      <c r="BL378" t="str">
        <f>IF(AND(ISNUMBER($AM378),$AM378=1,$W378=0),1,"")</f>
        <v/>
      </c>
      <c r="BM378" t="str">
        <f>IF(AND(ISNUMBER($AN378),$AN378=1,$X378=0),1,"")</f>
        <v/>
      </c>
      <c r="BN378" s="16" t="str">
        <f>IF(AND(ISNUMBER($AH378),$AH378=1,$R378=1),1,"")</f>
        <v/>
      </c>
      <c r="BO378" s="16" t="str">
        <f>IF(AND(ISNUMBER($AI378),$AI378=1,$S378=1),1,"")</f>
        <v/>
      </c>
      <c r="BP378" s="16" t="str">
        <f>IF(AND(ISNUMBER($AJ378),$AJ378=1,$T378=1),1,"")</f>
        <v/>
      </c>
      <c r="BQ378" s="16" t="str">
        <f>IF(AND(ISNUMBER($AK378),$AK378=1,$U378=1),1,"")</f>
        <v/>
      </c>
      <c r="BR378" s="16" t="str">
        <f>IF(AND(ISNUMBER($AL378),$AL378=1,$V378=1),1,"")</f>
        <v/>
      </c>
      <c r="BS378" s="16" t="str">
        <f>IF(AND(ISNUMBER($AM378),$AM378=1,$W378=1),1,"")</f>
        <v/>
      </c>
      <c r="BT378" s="16" t="str">
        <f>IF(AND(ISNUMBER($AN378),$AN378=1,$X378=1),1,"")</f>
        <v/>
      </c>
      <c r="BU378" s="35" t="str">
        <f t="shared" si="11"/>
        <v/>
      </c>
    </row>
    <row r="379" spans="1:73" customFormat="1" x14ac:dyDescent="0.2">
      <c r="A379" s="1">
        <v>378</v>
      </c>
      <c r="B379" s="1">
        <v>1</v>
      </c>
      <c r="C379" s="1">
        <v>0</v>
      </c>
      <c r="D379" s="1">
        <v>0</v>
      </c>
      <c r="E379" s="2"/>
      <c r="F379">
        <v>378</v>
      </c>
      <c r="G379" t="s">
        <v>155</v>
      </c>
      <c r="H379" t="s">
        <v>156</v>
      </c>
      <c r="I379">
        <v>116</v>
      </c>
      <c r="J379">
        <v>1</v>
      </c>
      <c r="K379" s="31">
        <v>0</v>
      </c>
      <c r="L379">
        <v>1</v>
      </c>
      <c r="M379">
        <v>9</v>
      </c>
      <c r="N379">
        <v>4</v>
      </c>
      <c r="O379" s="2"/>
      <c r="R379">
        <v>0</v>
      </c>
      <c r="S379">
        <v>1</v>
      </c>
      <c r="T379">
        <v>1</v>
      </c>
      <c r="U379">
        <v>0</v>
      </c>
      <c r="V379">
        <v>0</v>
      </c>
      <c r="W379">
        <v>0</v>
      </c>
      <c r="X379" s="25">
        <v>0</v>
      </c>
      <c r="Y379" t="str">
        <f t="shared" si="10"/>
        <v>https://github.com/jneen/pjs/commit/e7a848d5df93593c77a080d914911f49ee63f89b</v>
      </c>
      <c r="Z379" t="s">
        <v>365</v>
      </c>
      <c r="AA379" s="2"/>
      <c r="AR379" s="30" t="s">
        <v>365</v>
      </c>
      <c r="AS379" t="str">
        <f>IF(AND(ISNUMBER($AH379),$AH379=0,$R379=0),1,"")</f>
        <v/>
      </c>
      <c r="AT379" t="str">
        <f>IF(AND(ISNUMBER($AI379),$AI379=0,$S379=0),1,"")</f>
        <v/>
      </c>
      <c r="AU379" t="str">
        <f>IF(AND(ISNUMBER($AJ379),$AJ379=0,$T379=0),1,"")</f>
        <v/>
      </c>
      <c r="AV379" t="str">
        <f>IF(AND(ISNUMBER($AK379),$AK379=0,$U379=0),1,"")</f>
        <v/>
      </c>
      <c r="AW379" t="str">
        <f>IF(AND(ISNUMBER($AL379),$AL379=0,$V379=0),1,"")</f>
        <v/>
      </c>
      <c r="AX379" t="str">
        <f>IF(AND(ISNUMBER($AM379),$AM379=0,$W379=0),1,"")</f>
        <v/>
      </c>
      <c r="AY379" t="str">
        <f>IF(AND(ISNUMBER($AN379),$AN379=0,$X379=0),1,"")</f>
        <v/>
      </c>
      <c r="AZ379" s="1" t="str">
        <f>IF(AND(ISNUMBER($AH379),$AH379=0,$R379=1),1,"")</f>
        <v/>
      </c>
      <c r="BA379" s="1" t="str">
        <f>IF(AND(ISNUMBER($AI379),$AI379=0,$S379=1),1,"")</f>
        <v/>
      </c>
      <c r="BB379" s="1" t="str">
        <f>IF(AND(ISNUMBER($AJ379),$AJ379=0,$T379=1),1,"")</f>
        <v/>
      </c>
      <c r="BC379" s="1" t="str">
        <f>IF(AND(ISNUMBER($AK379),$AK379=0,$U379=1),1,"")</f>
        <v/>
      </c>
      <c r="BD379" s="1" t="str">
        <f>IF(AND(ISNUMBER($AL379),$AL379=0,$V379=1),1,"")</f>
        <v/>
      </c>
      <c r="BE379" s="1" t="str">
        <f>IF(AND(ISNUMBER($AM379),$AM379=0,$W379=1),1,"")</f>
        <v/>
      </c>
      <c r="BF379" s="1" t="str">
        <f>IF(AND(ISNUMBER($AN379),$AN379=0,$X379=1),1,"")</f>
        <v/>
      </c>
      <c r="BG379" t="str">
        <f>IF(AND(ISNUMBER($AH379),$AH379=1,$R379=0),1,"")</f>
        <v/>
      </c>
      <c r="BH379" t="str">
        <f>IF(AND(ISNUMBER($AI379),$AI379=1,$S379=0),1,"")</f>
        <v/>
      </c>
      <c r="BI379" t="str">
        <f>IF(AND(ISNUMBER($AJ379),$AJ379=1,$T379=0),1,"")</f>
        <v/>
      </c>
      <c r="BJ379" t="str">
        <f>IF(AND(ISNUMBER($AK379),$AK379=1,$U379=0),1,"")</f>
        <v/>
      </c>
      <c r="BK379" t="str">
        <f>IF(AND(ISNUMBER($AL379),$AL379=1,$V379=0),1,"")</f>
        <v/>
      </c>
      <c r="BL379" t="str">
        <f>IF(AND(ISNUMBER($AM379),$AM379=1,$W379=0),1,"")</f>
        <v/>
      </c>
      <c r="BM379" t="str">
        <f>IF(AND(ISNUMBER($AN379),$AN379=1,$X379=0),1,"")</f>
        <v/>
      </c>
      <c r="BN379" s="16" t="str">
        <f>IF(AND(ISNUMBER($AH379),$AH379=1,$R379=1),1,"")</f>
        <v/>
      </c>
      <c r="BO379" s="16" t="str">
        <f>IF(AND(ISNUMBER($AI379),$AI379=1,$S379=1),1,"")</f>
        <v/>
      </c>
      <c r="BP379" s="16" t="str">
        <f>IF(AND(ISNUMBER($AJ379),$AJ379=1,$T379=1),1,"")</f>
        <v/>
      </c>
      <c r="BQ379" s="16" t="str">
        <f>IF(AND(ISNUMBER($AK379),$AK379=1,$U379=1),1,"")</f>
        <v/>
      </c>
      <c r="BR379" s="16" t="str">
        <f>IF(AND(ISNUMBER($AL379),$AL379=1,$V379=1),1,"")</f>
        <v/>
      </c>
      <c r="BS379" s="16" t="str">
        <f>IF(AND(ISNUMBER($AM379),$AM379=1,$W379=1),1,"")</f>
        <v/>
      </c>
      <c r="BT379" s="16" t="str">
        <f>IF(AND(ISNUMBER($AN379),$AN379=1,$X379=1),1,"")</f>
        <v/>
      </c>
      <c r="BU379" s="35" t="str">
        <f t="shared" si="11"/>
        <v/>
      </c>
    </row>
    <row r="380" spans="1:73" customFormat="1" x14ac:dyDescent="0.2">
      <c r="A380" s="1">
        <v>379</v>
      </c>
      <c r="B380" s="1">
        <v>1</v>
      </c>
      <c r="C380" s="1">
        <v>0</v>
      </c>
      <c r="D380" s="1">
        <v>0</v>
      </c>
      <c r="E380" s="2"/>
      <c r="F380">
        <v>379</v>
      </c>
      <c r="G380" t="s">
        <v>157</v>
      </c>
      <c r="H380" t="s">
        <v>158</v>
      </c>
      <c r="I380">
        <v>117</v>
      </c>
      <c r="J380">
        <v>1</v>
      </c>
      <c r="K380" s="31">
        <v>0</v>
      </c>
      <c r="L380">
        <v>1</v>
      </c>
      <c r="M380">
        <v>9</v>
      </c>
      <c r="N380">
        <v>4</v>
      </c>
      <c r="O380" s="2"/>
      <c r="R380">
        <v>0</v>
      </c>
      <c r="S380">
        <v>1</v>
      </c>
      <c r="T380">
        <v>1</v>
      </c>
      <c r="U380">
        <v>0</v>
      </c>
      <c r="V380">
        <v>0</v>
      </c>
      <c r="W380">
        <v>0</v>
      </c>
      <c r="X380" s="25">
        <v>0</v>
      </c>
      <c r="Y380" t="str">
        <f t="shared" si="10"/>
        <v>https://github.com/johno/immutable-css/commit/f61c273ed4fb7de1fee8f47082a04ab6d6b5ae23</v>
      </c>
      <c r="Z380" t="s">
        <v>365</v>
      </c>
      <c r="AA380" s="2"/>
      <c r="AR380" s="30" t="s">
        <v>365</v>
      </c>
      <c r="AS380" t="str">
        <f>IF(AND(ISNUMBER($AH380),$AH380=0,$R380=0),1,"")</f>
        <v/>
      </c>
      <c r="AT380" t="str">
        <f>IF(AND(ISNUMBER($AI380),$AI380=0,$S380=0),1,"")</f>
        <v/>
      </c>
      <c r="AU380" t="str">
        <f>IF(AND(ISNUMBER($AJ380),$AJ380=0,$T380=0),1,"")</f>
        <v/>
      </c>
      <c r="AV380" t="str">
        <f>IF(AND(ISNUMBER($AK380),$AK380=0,$U380=0),1,"")</f>
        <v/>
      </c>
      <c r="AW380" t="str">
        <f>IF(AND(ISNUMBER($AL380),$AL380=0,$V380=0),1,"")</f>
        <v/>
      </c>
      <c r="AX380" t="str">
        <f>IF(AND(ISNUMBER($AM380),$AM380=0,$W380=0),1,"")</f>
        <v/>
      </c>
      <c r="AY380" t="str">
        <f>IF(AND(ISNUMBER($AN380),$AN380=0,$X380=0),1,"")</f>
        <v/>
      </c>
      <c r="AZ380" s="1" t="str">
        <f>IF(AND(ISNUMBER($AH380),$AH380=0,$R380=1),1,"")</f>
        <v/>
      </c>
      <c r="BA380" s="1" t="str">
        <f>IF(AND(ISNUMBER($AI380),$AI380=0,$S380=1),1,"")</f>
        <v/>
      </c>
      <c r="BB380" s="1" t="str">
        <f>IF(AND(ISNUMBER($AJ380),$AJ380=0,$T380=1),1,"")</f>
        <v/>
      </c>
      <c r="BC380" s="1" t="str">
        <f>IF(AND(ISNUMBER($AK380),$AK380=0,$U380=1),1,"")</f>
        <v/>
      </c>
      <c r="BD380" s="1" t="str">
        <f>IF(AND(ISNUMBER($AL380),$AL380=0,$V380=1),1,"")</f>
        <v/>
      </c>
      <c r="BE380" s="1" t="str">
        <f>IF(AND(ISNUMBER($AM380),$AM380=0,$W380=1),1,"")</f>
        <v/>
      </c>
      <c r="BF380" s="1" t="str">
        <f>IF(AND(ISNUMBER($AN380),$AN380=0,$X380=1),1,"")</f>
        <v/>
      </c>
      <c r="BG380" t="str">
        <f>IF(AND(ISNUMBER($AH380),$AH380=1,$R380=0),1,"")</f>
        <v/>
      </c>
      <c r="BH380" t="str">
        <f>IF(AND(ISNUMBER($AI380),$AI380=1,$S380=0),1,"")</f>
        <v/>
      </c>
      <c r="BI380" t="str">
        <f>IF(AND(ISNUMBER($AJ380),$AJ380=1,$T380=0),1,"")</f>
        <v/>
      </c>
      <c r="BJ380" t="str">
        <f>IF(AND(ISNUMBER($AK380),$AK380=1,$U380=0),1,"")</f>
        <v/>
      </c>
      <c r="BK380" t="str">
        <f>IF(AND(ISNUMBER($AL380),$AL380=1,$V380=0),1,"")</f>
        <v/>
      </c>
      <c r="BL380" t="str">
        <f>IF(AND(ISNUMBER($AM380),$AM380=1,$W380=0),1,"")</f>
        <v/>
      </c>
      <c r="BM380" t="str">
        <f>IF(AND(ISNUMBER($AN380),$AN380=1,$X380=0),1,"")</f>
        <v/>
      </c>
      <c r="BN380" s="16" t="str">
        <f>IF(AND(ISNUMBER($AH380),$AH380=1,$R380=1),1,"")</f>
        <v/>
      </c>
      <c r="BO380" s="16" t="str">
        <f>IF(AND(ISNUMBER($AI380),$AI380=1,$S380=1),1,"")</f>
        <v/>
      </c>
      <c r="BP380" s="16" t="str">
        <f>IF(AND(ISNUMBER($AJ380),$AJ380=1,$T380=1),1,"")</f>
        <v/>
      </c>
      <c r="BQ380" s="16" t="str">
        <f>IF(AND(ISNUMBER($AK380),$AK380=1,$U380=1),1,"")</f>
        <v/>
      </c>
      <c r="BR380" s="16" t="str">
        <f>IF(AND(ISNUMBER($AL380),$AL380=1,$V380=1),1,"")</f>
        <v/>
      </c>
      <c r="BS380" s="16" t="str">
        <f>IF(AND(ISNUMBER($AM380),$AM380=1,$W380=1),1,"")</f>
        <v/>
      </c>
      <c r="BT380" s="16" t="str">
        <f>IF(AND(ISNUMBER($AN380),$AN380=1,$X380=1),1,"")</f>
        <v/>
      </c>
      <c r="BU380" s="35" t="str">
        <f t="shared" si="11"/>
        <v/>
      </c>
    </row>
    <row r="381" spans="1:73" customFormat="1" x14ac:dyDescent="0.2">
      <c r="A381" s="1">
        <v>380</v>
      </c>
      <c r="B381" s="1">
        <v>0</v>
      </c>
      <c r="C381" s="1">
        <v>0</v>
      </c>
      <c r="D381" s="1">
        <v>0</v>
      </c>
      <c r="E381" s="2"/>
      <c r="F381">
        <v>380</v>
      </c>
      <c r="G381" t="s">
        <v>159</v>
      </c>
      <c r="H381" t="s">
        <v>160</v>
      </c>
      <c r="I381">
        <v>118</v>
      </c>
      <c r="J381">
        <v>1</v>
      </c>
      <c r="K381" s="31">
        <v>0</v>
      </c>
      <c r="L381">
        <v>1</v>
      </c>
      <c r="M381">
        <v>38</v>
      </c>
      <c r="N381">
        <v>4</v>
      </c>
      <c r="O381" s="2"/>
      <c r="X381" s="25"/>
      <c r="Y381" t="str">
        <f t="shared" si="10"/>
        <v>https://github.com/jonbern/fetch-retry/commit/7c747023736776b5c0614ff3b0fd72f804c7f001</v>
      </c>
      <c r="Z381" t="s">
        <v>365</v>
      </c>
      <c r="AA381" s="2"/>
      <c r="AR381" s="30" t="s">
        <v>365</v>
      </c>
      <c r="AS381" t="str">
        <f>IF(AND(ISNUMBER($AH381),$AH381=0,$R381=0),1,"")</f>
        <v/>
      </c>
      <c r="AT381" t="str">
        <f>IF(AND(ISNUMBER($AI381),$AI381=0,$S381=0),1,"")</f>
        <v/>
      </c>
      <c r="AU381" t="str">
        <f>IF(AND(ISNUMBER($AJ381),$AJ381=0,$T381=0),1,"")</f>
        <v/>
      </c>
      <c r="AV381" t="str">
        <f>IF(AND(ISNUMBER($AK381),$AK381=0,$U381=0),1,"")</f>
        <v/>
      </c>
      <c r="AW381" t="str">
        <f>IF(AND(ISNUMBER($AL381),$AL381=0,$V381=0),1,"")</f>
        <v/>
      </c>
      <c r="AX381" t="str">
        <f>IF(AND(ISNUMBER($AM381),$AM381=0,$W381=0),1,"")</f>
        <v/>
      </c>
      <c r="AY381" t="str">
        <f>IF(AND(ISNUMBER($AN381),$AN381=0,$X381=0),1,"")</f>
        <v/>
      </c>
      <c r="AZ381" s="1" t="str">
        <f>IF(AND(ISNUMBER($AH381),$AH381=0,$R381=1),1,"")</f>
        <v/>
      </c>
      <c r="BA381" s="1" t="str">
        <f>IF(AND(ISNUMBER($AI381),$AI381=0,$S381=1),1,"")</f>
        <v/>
      </c>
      <c r="BB381" s="1" t="str">
        <f>IF(AND(ISNUMBER($AJ381),$AJ381=0,$T381=1),1,"")</f>
        <v/>
      </c>
      <c r="BC381" s="1" t="str">
        <f>IF(AND(ISNUMBER($AK381),$AK381=0,$U381=1),1,"")</f>
        <v/>
      </c>
      <c r="BD381" s="1" t="str">
        <f>IF(AND(ISNUMBER($AL381),$AL381=0,$V381=1),1,"")</f>
        <v/>
      </c>
      <c r="BE381" s="1" t="str">
        <f>IF(AND(ISNUMBER($AM381),$AM381=0,$W381=1),1,"")</f>
        <v/>
      </c>
      <c r="BF381" s="1" t="str">
        <f>IF(AND(ISNUMBER($AN381),$AN381=0,$X381=1),1,"")</f>
        <v/>
      </c>
      <c r="BG381" t="str">
        <f>IF(AND(ISNUMBER($AH381),$AH381=1,$R381=0),1,"")</f>
        <v/>
      </c>
      <c r="BH381" t="str">
        <f>IF(AND(ISNUMBER($AI381),$AI381=1,$S381=0),1,"")</f>
        <v/>
      </c>
      <c r="BI381" t="str">
        <f>IF(AND(ISNUMBER($AJ381),$AJ381=1,$T381=0),1,"")</f>
        <v/>
      </c>
      <c r="BJ381" t="str">
        <f>IF(AND(ISNUMBER($AK381),$AK381=1,$U381=0),1,"")</f>
        <v/>
      </c>
      <c r="BK381" t="str">
        <f>IF(AND(ISNUMBER($AL381),$AL381=1,$V381=0),1,"")</f>
        <v/>
      </c>
      <c r="BL381" t="str">
        <f>IF(AND(ISNUMBER($AM381),$AM381=1,$W381=0),1,"")</f>
        <v/>
      </c>
      <c r="BM381" t="str">
        <f>IF(AND(ISNUMBER($AN381),$AN381=1,$X381=0),1,"")</f>
        <v/>
      </c>
      <c r="BN381" s="16" t="str">
        <f>IF(AND(ISNUMBER($AH381),$AH381=1,$R381=1),1,"")</f>
        <v/>
      </c>
      <c r="BO381" s="16" t="str">
        <f>IF(AND(ISNUMBER($AI381),$AI381=1,$S381=1),1,"")</f>
        <v/>
      </c>
      <c r="BP381" s="16" t="str">
        <f>IF(AND(ISNUMBER($AJ381),$AJ381=1,$T381=1),1,"")</f>
        <v/>
      </c>
      <c r="BQ381" s="16" t="str">
        <f>IF(AND(ISNUMBER($AK381),$AK381=1,$U381=1),1,"")</f>
        <v/>
      </c>
      <c r="BR381" s="16" t="str">
        <f>IF(AND(ISNUMBER($AL381),$AL381=1,$V381=1),1,"")</f>
        <v/>
      </c>
      <c r="BS381" s="16" t="str">
        <f>IF(AND(ISNUMBER($AM381),$AM381=1,$W381=1),1,"")</f>
        <v/>
      </c>
      <c r="BT381" s="16" t="str">
        <f>IF(AND(ISNUMBER($AN381),$AN381=1,$X381=1),1,"")</f>
        <v/>
      </c>
      <c r="BU381" s="35" t="str">
        <f t="shared" si="11"/>
        <v/>
      </c>
    </row>
    <row r="382" spans="1:73" customFormat="1" x14ac:dyDescent="0.2">
      <c r="A382" s="1">
        <v>381</v>
      </c>
      <c r="B382" s="1">
        <v>0</v>
      </c>
      <c r="C382" s="1">
        <v>0</v>
      </c>
      <c r="D382" s="1">
        <v>0</v>
      </c>
      <c r="E382" s="2"/>
      <c r="F382">
        <v>381</v>
      </c>
      <c r="G382" t="s">
        <v>159</v>
      </c>
      <c r="H382" t="s">
        <v>160</v>
      </c>
      <c r="I382">
        <v>118</v>
      </c>
      <c r="J382">
        <v>1</v>
      </c>
      <c r="K382" s="31">
        <v>0</v>
      </c>
      <c r="L382">
        <v>2</v>
      </c>
      <c r="M382">
        <v>38</v>
      </c>
      <c r="N382">
        <v>13</v>
      </c>
      <c r="O382" s="2"/>
      <c r="X382" s="25"/>
      <c r="Y382" t="str">
        <f t="shared" si="10"/>
        <v>https://github.com/jonbern/fetch-retry/commit/7c747023736776b5c0614ff3b0fd72f804c7f001</v>
      </c>
      <c r="Z382" t="s">
        <v>365</v>
      </c>
      <c r="AA382" s="2"/>
      <c r="AR382" s="30" t="s">
        <v>365</v>
      </c>
      <c r="AS382" t="str">
        <f>IF(AND(ISNUMBER($AH382),$AH382=0,$R382=0),1,"")</f>
        <v/>
      </c>
      <c r="AT382" t="str">
        <f>IF(AND(ISNUMBER($AI382),$AI382=0,$S382=0),1,"")</f>
        <v/>
      </c>
      <c r="AU382" t="str">
        <f>IF(AND(ISNUMBER($AJ382),$AJ382=0,$T382=0),1,"")</f>
        <v/>
      </c>
      <c r="AV382" t="str">
        <f>IF(AND(ISNUMBER($AK382),$AK382=0,$U382=0),1,"")</f>
        <v/>
      </c>
      <c r="AW382" t="str">
        <f>IF(AND(ISNUMBER($AL382),$AL382=0,$V382=0),1,"")</f>
        <v/>
      </c>
      <c r="AX382" t="str">
        <f>IF(AND(ISNUMBER($AM382),$AM382=0,$W382=0),1,"")</f>
        <v/>
      </c>
      <c r="AY382" t="str">
        <f>IF(AND(ISNUMBER($AN382),$AN382=0,$X382=0),1,"")</f>
        <v/>
      </c>
      <c r="AZ382" s="1" t="str">
        <f>IF(AND(ISNUMBER($AH382),$AH382=0,$R382=1),1,"")</f>
        <v/>
      </c>
      <c r="BA382" s="1" t="str">
        <f>IF(AND(ISNUMBER($AI382),$AI382=0,$S382=1),1,"")</f>
        <v/>
      </c>
      <c r="BB382" s="1" t="str">
        <f>IF(AND(ISNUMBER($AJ382),$AJ382=0,$T382=1),1,"")</f>
        <v/>
      </c>
      <c r="BC382" s="1" t="str">
        <f>IF(AND(ISNUMBER($AK382),$AK382=0,$U382=1),1,"")</f>
        <v/>
      </c>
      <c r="BD382" s="1" t="str">
        <f>IF(AND(ISNUMBER($AL382),$AL382=0,$V382=1),1,"")</f>
        <v/>
      </c>
      <c r="BE382" s="1" t="str">
        <f>IF(AND(ISNUMBER($AM382),$AM382=0,$W382=1),1,"")</f>
        <v/>
      </c>
      <c r="BF382" s="1" t="str">
        <f>IF(AND(ISNUMBER($AN382),$AN382=0,$X382=1),1,"")</f>
        <v/>
      </c>
      <c r="BG382" t="str">
        <f>IF(AND(ISNUMBER($AH382),$AH382=1,$R382=0),1,"")</f>
        <v/>
      </c>
      <c r="BH382" t="str">
        <f>IF(AND(ISNUMBER($AI382),$AI382=1,$S382=0),1,"")</f>
        <v/>
      </c>
      <c r="BI382" t="str">
        <f>IF(AND(ISNUMBER($AJ382),$AJ382=1,$T382=0),1,"")</f>
        <v/>
      </c>
      <c r="BJ382" t="str">
        <f>IF(AND(ISNUMBER($AK382),$AK382=1,$U382=0),1,"")</f>
        <v/>
      </c>
      <c r="BK382" t="str">
        <f>IF(AND(ISNUMBER($AL382),$AL382=1,$V382=0),1,"")</f>
        <v/>
      </c>
      <c r="BL382" t="str">
        <f>IF(AND(ISNUMBER($AM382),$AM382=1,$W382=0),1,"")</f>
        <v/>
      </c>
      <c r="BM382" t="str">
        <f>IF(AND(ISNUMBER($AN382),$AN382=1,$X382=0),1,"")</f>
        <v/>
      </c>
      <c r="BN382" s="16" t="str">
        <f>IF(AND(ISNUMBER($AH382),$AH382=1,$R382=1),1,"")</f>
        <v/>
      </c>
      <c r="BO382" s="16" t="str">
        <f>IF(AND(ISNUMBER($AI382),$AI382=1,$S382=1),1,"")</f>
        <v/>
      </c>
      <c r="BP382" s="16" t="str">
        <f>IF(AND(ISNUMBER($AJ382),$AJ382=1,$T382=1),1,"")</f>
        <v/>
      </c>
      <c r="BQ382" s="16" t="str">
        <f>IF(AND(ISNUMBER($AK382),$AK382=1,$U382=1),1,"")</f>
        <v/>
      </c>
      <c r="BR382" s="16" t="str">
        <f>IF(AND(ISNUMBER($AL382),$AL382=1,$V382=1),1,"")</f>
        <v/>
      </c>
      <c r="BS382" s="16" t="str">
        <f>IF(AND(ISNUMBER($AM382),$AM382=1,$W382=1),1,"")</f>
        <v/>
      </c>
      <c r="BT382" s="16" t="str">
        <f>IF(AND(ISNUMBER($AN382),$AN382=1,$X382=1),1,"")</f>
        <v/>
      </c>
      <c r="BU382" s="35" t="str">
        <f t="shared" si="11"/>
        <v/>
      </c>
    </row>
    <row r="383" spans="1:73" customFormat="1" x14ac:dyDescent="0.2">
      <c r="A383" s="1">
        <v>382</v>
      </c>
      <c r="B383" s="1">
        <v>1</v>
      </c>
      <c r="C383" s="1">
        <v>1</v>
      </c>
      <c r="D383" s="1">
        <v>0</v>
      </c>
      <c r="E383" s="2"/>
      <c r="F383">
        <v>382</v>
      </c>
      <c r="G383" t="s">
        <v>159</v>
      </c>
      <c r="H383" t="s">
        <v>160</v>
      </c>
      <c r="I383">
        <v>118</v>
      </c>
      <c r="J383">
        <v>1</v>
      </c>
      <c r="K383" s="31">
        <v>0</v>
      </c>
      <c r="L383">
        <v>3</v>
      </c>
      <c r="M383">
        <v>38</v>
      </c>
      <c r="N383">
        <v>24</v>
      </c>
      <c r="O383" s="2"/>
      <c r="R383">
        <v>0</v>
      </c>
      <c r="S383">
        <v>0</v>
      </c>
      <c r="T383">
        <v>0</v>
      </c>
      <c r="U383">
        <v>1</v>
      </c>
      <c r="V383">
        <v>3</v>
      </c>
      <c r="W383">
        <v>6</v>
      </c>
      <c r="X383" s="25">
        <v>0</v>
      </c>
      <c r="Y383" t="str">
        <f t="shared" si="10"/>
        <v>https://github.com/jonbern/fetch-retry/commit/7c747023736776b5c0614ff3b0fd72f804c7f001</v>
      </c>
      <c r="Z383" t="s">
        <v>365</v>
      </c>
      <c r="AA383" s="2"/>
      <c r="AR383" s="30" t="s">
        <v>365</v>
      </c>
      <c r="AS383" t="str">
        <f>IF(AND(ISNUMBER($AH383),$AH383=0,$R383=0),1,"")</f>
        <v/>
      </c>
      <c r="AT383" t="str">
        <f>IF(AND(ISNUMBER($AI383),$AI383=0,$S383=0),1,"")</f>
        <v/>
      </c>
      <c r="AU383" t="str">
        <f>IF(AND(ISNUMBER($AJ383),$AJ383=0,$T383=0),1,"")</f>
        <v/>
      </c>
      <c r="AV383" t="str">
        <f>IF(AND(ISNUMBER($AK383),$AK383=0,$U383=0),1,"")</f>
        <v/>
      </c>
      <c r="AW383" t="str">
        <f>IF(AND(ISNUMBER($AL383),$AL383=0,$V383=0),1,"")</f>
        <v/>
      </c>
      <c r="AX383" t="str">
        <f>IF(AND(ISNUMBER($AM383),$AM383=0,$W383=0),1,"")</f>
        <v/>
      </c>
      <c r="AY383" t="str">
        <f>IF(AND(ISNUMBER($AN383),$AN383=0,$X383=0),1,"")</f>
        <v/>
      </c>
      <c r="AZ383" s="1" t="str">
        <f>IF(AND(ISNUMBER($AH383),$AH383=0,$R383=1),1,"")</f>
        <v/>
      </c>
      <c r="BA383" s="1" t="str">
        <f>IF(AND(ISNUMBER($AI383),$AI383=0,$S383=1),1,"")</f>
        <v/>
      </c>
      <c r="BB383" s="1" t="str">
        <f>IF(AND(ISNUMBER($AJ383),$AJ383=0,$T383=1),1,"")</f>
        <v/>
      </c>
      <c r="BC383" s="1" t="str">
        <f>IF(AND(ISNUMBER($AK383),$AK383=0,$U383=1),1,"")</f>
        <v/>
      </c>
      <c r="BD383" s="1" t="str">
        <f>IF(AND(ISNUMBER($AL383),$AL383=0,$V383=1),1,"")</f>
        <v/>
      </c>
      <c r="BE383" s="1" t="str">
        <f>IF(AND(ISNUMBER($AM383),$AM383=0,$W383=1),1,"")</f>
        <v/>
      </c>
      <c r="BF383" s="1" t="str">
        <f>IF(AND(ISNUMBER($AN383),$AN383=0,$X383=1),1,"")</f>
        <v/>
      </c>
      <c r="BG383" t="str">
        <f>IF(AND(ISNUMBER($AH383),$AH383=1,$R383=0),1,"")</f>
        <v/>
      </c>
      <c r="BH383" t="str">
        <f>IF(AND(ISNUMBER($AI383),$AI383=1,$S383=0),1,"")</f>
        <v/>
      </c>
      <c r="BI383" t="str">
        <f>IF(AND(ISNUMBER($AJ383),$AJ383=1,$T383=0),1,"")</f>
        <v/>
      </c>
      <c r="BJ383" t="str">
        <f>IF(AND(ISNUMBER($AK383),$AK383=1,$U383=0),1,"")</f>
        <v/>
      </c>
      <c r="BK383" t="str">
        <f>IF(AND(ISNUMBER($AL383),$AL383=1,$V383=0),1,"")</f>
        <v/>
      </c>
      <c r="BL383" t="str">
        <f>IF(AND(ISNUMBER($AM383),$AM383=1,$W383=0),1,"")</f>
        <v/>
      </c>
      <c r="BM383" t="str">
        <f>IF(AND(ISNUMBER($AN383),$AN383=1,$X383=0),1,"")</f>
        <v/>
      </c>
      <c r="BN383" s="16" t="str">
        <f>IF(AND(ISNUMBER($AH383),$AH383=1,$R383=1),1,"")</f>
        <v/>
      </c>
      <c r="BO383" s="16" t="str">
        <f>IF(AND(ISNUMBER($AI383),$AI383=1,$S383=1),1,"")</f>
        <v/>
      </c>
      <c r="BP383" s="16" t="str">
        <f>IF(AND(ISNUMBER($AJ383),$AJ383=1,$T383=1),1,"")</f>
        <v/>
      </c>
      <c r="BQ383" s="16" t="str">
        <f>IF(AND(ISNUMBER($AK383),$AK383=1,$U383=1),1,"")</f>
        <v/>
      </c>
      <c r="BR383" s="16" t="str">
        <f>IF(AND(ISNUMBER($AL383),$AL383=1,$V383=1),1,"")</f>
        <v/>
      </c>
      <c r="BS383" s="16" t="str">
        <f>IF(AND(ISNUMBER($AM383),$AM383=1,$W383=1),1,"")</f>
        <v/>
      </c>
      <c r="BT383" s="16" t="str">
        <f>IF(AND(ISNUMBER($AN383),$AN383=1,$X383=1),1,"")</f>
        <v/>
      </c>
      <c r="BU383" s="35" t="str">
        <f t="shared" si="11"/>
        <v/>
      </c>
    </row>
    <row r="384" spans="1:73" customFormat="1" x14ac:dyDescent="0.2">
      <c r="A384" s="1">
        <v>383</v>
      </c>
      <c r="B384" s="1">
        <v>0</v>
      </c>
      <c r="C384" s="1">
        <v>0</v>
      </c>
      <c r="D384" s="1">
        <v>0</v>
      </c>
      <c r="E384" s="2"/>
      <c r="F384">
        <v>383</v>
      </c>
      <c r="G384" t="s">
        <v>161</v>
      </c>
      <c r="H384" t="s">
        <v>162</v>
      </c>
      <c r="I384">
        <v>119</v>
      </c>
      <c r="J384">
        <v>1</v>
      </c>
      <c r="K384" s="31">
        <v>0</v>
      </c>
      <c r="L384">
        <v>1</v>
      </c>
      <c r="M384">
        <v>9</v>
      </c>
      <c r="N384">
        <v>4</v>
      </c>
      <c r="O384" s="2"/>
      <c r="X384" s="25"/>
      <c r="Y384" t="str">
        <f t="shared" si="10"/>
        <v>https://github.com/jonbern/fetch-retry/commit/eb1167ad4f1868086d225947aee0558bfa96e8e4</v>
      </c>
      <c r="Z384" t="s">
        <v>365</v>
      </c>
      <c r="AA384" s="2"/>
      <c r="AR384" s="30" t="s">
        <v>365</v>
      </c>
      <c r="AS384" t="str">
        <f>IF(AND(ISNUMBER($AH384),$AH384=0,$R384=0),1,"")</f>
        <v/>
      </c>
      <c r="AT384" t="str">
        <f>IF(AND(ISNUMBER($AI384),$AI384=0,$S384=0),1,"")</f>
        <v/>
      </c>
      <c r="AU384" t="str">
        <f>IF(AND(ISNUMBER($AJ384),$AJ384=0,$T384=0),1,"")</f>
        <v/>
      </c>
      <c r="AV384" t="str">
        <f>IF(AND(ISNUMBER($AK384),$AK384=0,$U384=0),1,"")</f>
        <v/>
      </c>
      <c r="AW384" t="str">
        <f>IF(AND(ISNUMBER($AL384),$AL384=0,$V384=0),1,"")</f>
        <v/>
      </c>
      <c r="AX384" t="str">
        <f>IF(AND(ISNUMBER($AM384),$AM384=0,$W384=0),1,"")</f>
        <v/>
      </c>
      <c r="AY384" t="str">
        <f>IF(AND(ISNUMBER($AN384),$AN384=0,$X384=0),1,"")</f>
        <v/>
      </c>
      <c r="AZ384" s="1" t="str">
        <f>IF(AND(ISNUMBER($AH384),$AH384=0,$R384=1),1,"")</f>
        <v/>
      </c>
      <c r="BA384" s="1" t="str">
        <f>IF(AND(ISNUMBER($AI384),$AI384=0,$S384=1),1,"")</f>
        <v/>
      </c>
      <c r="BB384" s="1" t="str">
        <f>IF(AND(ISNUMBER($AJ384),$AJ384=0,$T384=1),1,"")</f>
        <v/>
      </c>
      <c r="BC384" s="1" t="str">
        <f>IF(AND(ISNUMBER($AK384),$AK384=0,$U384=1),1,"")</f>
        <v/>
      </c>
      <c r="BD384" s="1" t="str">
        <f>IF(AND(ISNUMBER($AL384),$AL384=0,$V384=1),1,"")</f>
        <v/>
      </c>
      <c r="BE384" s="1" t="str">
        <f>IF(AND(ISNUMBER($AM384),$AM384=0,$W384=1),1,"")</f>
        <v/>
      </c>
      <c r="BF384" s="1" t="str">
        <f>IF(AND(ISNUMBER($AN384),$AN384=0,$X384=1),1,"")</f>
        <v/>
      </c>
      <c r="BG384" t="str">
        <f>IF(AND(ISNUMBER($AH384),$AH384=1,$R384=0),1,"")</f>
        <v/>
      </c>
      <c r="BH384" t="str">
        <f>IF(AND(ISNUMBER($AI384),$AI384=1,$S384=0),1,"")</f>
        <v/>
      </c>
      <c r="BI384" t="str">
        <f>IF(AND(ISNUMBER($AJ384),$AJ384=1,$T384=0),1,"")</f>
        <v/>
      </c>
      <c r="BJ384" t="str">
        <f>IF(AND(ISNUMBER($AK384),$AK384=1,$U384=0),1,"")</f>
        <v/>
      </c>
      <c r="BK384" t="str">
        <f>IF(AND(ISNUMBER($AL384),$AL384=1,$V384=0),1,"")</f>
        <v/>
      </c>
      <c r="BL384" t="str">
        <f>IF(AND(ISNUMBER($AM384),$AM384=1,$W384=0),1,"")</f>
        <v/>
      </c>
      <c r="BM384" t="str">
        <f>IF(AND(ISNUMBER($AN384),$AN384=1,$X384=0),1,"")</f>
        <v/>
      </c>
      <c r="BN384" s="16" t="str">
        <f>IF(AND(ISNUMBER($AH384),$AH384=1,$R384=1),1,"")</f>
        <v/>
      </c>
      <c r="BO384" s="16" t="str">
        <f>IF(AND(ISNUMBER($AI384),$AI384=1,$S384=1),1,"")</f>
        <v/>
      </c>
      <c r="BP384" s="16" t="str">
        <f>IF(AND(ISNUMBER($AJ384),$AJ384=1,$T384=1),1,"")</f>
        <v/>
      </c>
      <c r="BQ384" s="16" t="str">
        <f>IF(AND(ISNUMBER($AK384),$AK384=1,$U384=1),1,"")</f>
        <v/>
      </c>
      <c r="BR384" s="16" t="str">
        <f>IF(AND(ISNUMBER($AL384),$AL384=1,$V384=1),1,"")</f>
        <v/>
      </c>
      <c r="BS384" s="16" t="str">
        <f>IF(AND(ISNUMBER($AM384),$AM384=1,$W384=1),1,"")</f>
        <v/>
      </c>
      <c r="BT384" s="16" t="str">
        <f>IF(AND(ISNUMBER($AN384),$AN384=1,$X384=1),1,"")</f>
        <v/>
      </c>
      <c r="BU384" s="35" t="str">
        <f t="shared" si="11"/>
        <v/>
      </c>
    </row>
    <row r="385" spans="1:73" customFormat="1" x14ac:dyDescent="0.2">
      <c r="A385" s="1">
        <v>384</v>
      </c>
      <c r="B385" s="1">
        <v>0</v>
      </c>
      <c r="C385" s="1">
        <v>0</v>
      </c>
      <c r="D385" s="1">
        <v>0</v>
      </c>
      <c r="E385" s="2"/>
      <c r="F385">
        <v>384</v>
      </c>
      <c r="G385" t="s">
        <v>163</v>
      </c>
      <c r="H385" t="s">
        <v>164</v>
      </c>
      <c r="I385">
        <v>120</v>
      </c>
      <c r="J385">
        <v>1</v>
      </c>
      <c r="K385" s="31">
        <v>0</v>
      </c>
      <c r="L385">
        <v>1</v>
      </c>
      <c r="M385">
        <v>9</v>
      </c>
      <c r="N385">
        <v>4</v>
      </c>
      <c r="O385" s="2"/>
      <c r="X385" s="25"/>
      <c r="Y385" t="str">
        <f t="shared" si="10"/>
        <v>https://github.com/joshburgess/redux-most/commit/034825346b67c19d5680ee12ee03805689e67dac</v>
      </c>
      <c r="Z385" t="s">
        <v>365</v>
      </c>
      <c r="AA385" s="2"/>
      <c r="AR385" s="30" t="s">
        <v>365</v>
      </c>
      <c r="AS385" t="str">
        <f>IF(AND(ISNUMBER($AH385),$AH385=0,$R385=0),1,"")</f>
        <v/>
      </c>
      <c r="AT385" t="str">
        <f>IF(AND(ISNUMBER($AI385),$AI385=0,$S385=0),1,"")</f>
        <v/>
      </c>
      <c r="AU385" t="str">
        <f>IF(AND(ISNUMBER($AJ385),$AJ385=0,$T385=0),1,"")</f>
        <v/>
      </c>
      <c r="AV385" t="str">
        <f>IF(AND(ISNUMBER($AK385),$AK385=0,$U385=0),1,"")</f>
        <v/>
      </c>
      <c r="AW385" t="str">
        <f>IF(AND(ISNUMBER($AL385),$AL385=0,$V385=0),1,"")</f>
        <v/>
      </c>
      <c r="AX385" t="str">
        <f>IF(AND(ISNUMBER($AM385),$AM385=0,$W385=0),1,"")</f>
        <v/>
      </c>
      <c r="AY385" t="str">
        <f>IF(AND(ISNUMBER($AN385),$AN385=0,$X385=0),1,"")</f>
        <v/>
      </c>
      <c r="AZ385" s="1" t="str">
        <f>IF(AND(ISNUMBER($AH385),$AH385=0,$R385=1),1,"")</f>
        <v/>
      </c>
      <c r="BA385" s="1" t="str">
        <f>IF(AND(ISNUMBER($AI385),$AI385=0,$S385=1),1,"")</f>
        <v/>
      </c>
      <c r="BB385" s="1" t="str">
        <f>IF(AND(ISNUMBER($AJ385),$AJ385=0,$T385=1),1,"")</f>
        <v/>
      </c>
      <c r="BC385" s="1" t="str">
        <f>IF(AND(ISNUMBER($AK385),$AK385=0,$U385=1),1,"")</f>
        <v/>
      </c>
      <c r="BD385" s="1" t="str">
        <f>IF(AND(ISNUMBER($AL385),$AL385=0,$V385=1),1,"")</f>
        <v/>
      </c>
      <c r="BE385" s="1" t="str">
        <f>IF(AND(ISNUMBER($AM385),$AM385=0,$W385=1),1,"")</f>
        <v/>
      </c>
      <c r="BF385" s="1" t="str">
        <f>IF(AND(ISNUMBER($AN385),$AN385=0,$X385=1),1,"")</f>
        <v/>
      </c>
      <c r="BG385" t="str">
        <f>IF(AND(ISNUMBER($AH385),$AH385=1,$R385=0),1,"")</f>
        <v/>
      </c>
      <c r="BH385" t="str">
        <f>IF(AND(ISNUMBER($AI385),$AI385=1,$S385=0),1,"")</f>
        <v/>
      </c>
      <c r="BI385" t="str">
        <f>IF(AND(ISNUMBER($AJ385),$AJ385=1,$T385=0),1,"")</f>
        <v/>
      </c>
      <c r="BJ385" t="str">
        <f>IF(AND(ISNUMBER($AK385),$AK385=1,$U385=0),1,"")</f>
        <v/>
      </c>
      <c r="BK385" t="str">
        <f>IF(AND(ISNUMBER($AL385),$AL385=1,$V385=0),1,"")</f>
        <v/>
      </c>
      <c r="BL385" t="str">
        <f>IF(AND(ISNUMBER($AM385),$AM385=1,$W385=0),1,"")</f>
        <v/>
      </c>
      <c r="BM385" t="str">
        <f>IF(AND(ISNUMBER($AN385),$AN385=1,$X385=0),1,"")</f>
        <v/>
      </c>
      <c r="BN385" s="16" t="str">
        <f>IF(AND(ISNUMBER($AH385),$AH385=1,$R385=1),1,"")</f>
        <v/>
      </c>
      <c r="BO385" s="16" t="str">
        <f>IF(AND(ISNUMBER($AI385),$AI385=1,$S385=1),1,"")</f>
        <v/>
      </c>
      <c r="BP385" s="16" t="str">
        <f>IF(AND(ISNUMBER($AJ385),$AJ385=1,$T385=1),1,"")</f>
        <v/>
      </c>
      <c r="BQ385" s="16" t="str">
        <f>IF(AND(ISNUMBER($AK385),$AK385=1,$U385=1),1,"")</f>
        <v/>
      </c>
      <c r="BR385" s="16" t="str">
        <f>IF(AND(ISNUMBER($AL385),$AL385=1,$V385=1),1,"")</f>
        <v/>
      </c>
      <c r="BS385" s="16" t="str">
        <f>IF(AND(ISNUMBER($AM385),$AM385=1,$W385=1),1,"")</f>
        <v/>
      </c>
      <c r="BT385" s="16" t="str">
        <f>IF(AND(ISNUMBER($AN385),$AN385=1,$X385=1),1,"")</f>
        <v/>
      </c>
      <c r="BU385" s="35" t="str">
        <f t="shared" si="11"/>
        <v/>
      </c>
    </row>
    <row r="386" spans="1:73" customFormat="1" x14ac:dyDescent="0.2">
      <c r="A386" s="1">
        <v>385</v>
      </c>
      <c r="B386" s="1">
        <v>0</v>
      </c>
      <c r="C386" s="1">
        <v>0</v>
      </c>
      <c r="D386" s="1">
        <v>0</v>
      </c>
      <c r="E386" s="2"/>
      <c r="F386">
        <v>385</v>
      </c>
      <c r="G386" t="s">
        <v>165</v>
      </c>
      <c r="H386" t="s">
        <v>166</v>
      </c>
      <c r="I386">
        <v>121</v>
      </c>
      <c r="J386">
        <v>1</v>
      </c>
      <c r="K386" s="31">
        <v>0</v>
      </c>
      <c r="L386">
        <v>1</v>
      </c>
      <c r="M386">
        <v>9</v>
      </c>
      <c r="N386">
        <v>4</v>
      </c>
      <c r="O386" s="2"/>
      <c r="X386" s="25"/>
      <c r="Y386" t="str">
        <f t="shared" si="10"/>
        <v>https://github.com/joshgeller/react-redux-jwt-auth-example/commit/37a46bfc0413568d0419a99828dad6ed96c6cbf6</v>
      </c>
      <c r="Z386" t="s">
        <v>365</v>
      </c>
      <c r="AA386" s="2"/>
      <c r="AR386" s="30" t="s">
        <v>365</v>
      </c>
      <c r="AS386" t="str">
        <f>IF(AND(ISNUMBER($AH386),$AH386=0,$R386=0),1,"")</f>
        <v/>
      </c>
      <c r="AT386" t="str">
        <f>IF(AND(ISNUMBER($AI386),$AI386=0,$S386=0),1,"")</f>
        <v/>
      </c>
      <c r="AU386" t="str">
        <f>IF(AND(ISNUMBER($AJ386),$AJ386=0,$T386=0),1,"")</f>
        <v/>
      </c>
      <c r="AV386" t="str">
        <f>IF(AND(ISNUMBER($AK386),$AK386=0,$U386=0),1,"")</f>
        <v/>
      </c>
      <c r="AW386" t="str">
        <f>IF(AND(ISNUMBER($AL386),$AL386=0,$V386=0),1,"")</f>
        <v/>
      </c>
      <c r="AX386" t="str">
        <f>IF(AND(ISNUMBER($AM386),$AM386=0,$W386=0),1,"")</f>
        <v/>
      </c>
      <c r="AY386" t="str">
        <f>IF(AND(ISNUMBER($AN386),$AN386=0,$X386=0),1,"")</f>
        <v/>
      </c>
      <c r="AZ386" s="1" t="str">
        <f>IF(AND(ISNUMBER($AH386),$AH386=0,$R386=1),1,"")</f>
        <v/>
      </c>
      <c r="BA386" s="1" t="str">
        <f>IF(AND(ISNUMBER($AI386),$AI386=0,$S386=1),1,"")</f>
        <v/>
      </c>
      <c r="BB386" s="1" t="str">
        <f>IF(AND(ISNUMBER($AJ386),$AJ386=0,$T386=1),1,"")</f>
        <v/>
      </c>
      <c r="BC386" s="1" t="str">
        <f>IF(AND(ISNUMBER($AK386),$AK386=0,$U386=1),1,"")</f>
        <v/>
      </c>
      <c r="BD386" s="1" t="str">
        <f>IF(AND(ISNUMBER($AL386),$AL386=0,$V386=1),1,"")</f>
        <v/>
      </c>
      <c r="BE386" s="1" t="str">
        <f>IF(AND(ISNUMBER($AM386),$AM386=0,$W386=1),1,"")</f>
        <v/>
      </c>
      <c r="BF386" s="1" t="str">
        <f>IF(AND(ISNUMBER($AN386),$AN386=0,$X386=1),1,"")</f>
        <v/>
      </c>
      <c r="BG386" t="str">
        <f>IF(AND(ISNUMBER($AH386),$AH386=1,$R386=0),1,"")</f>
        <v/>
      </c>
      <c r="BH386" t="str">
        <f>IF(AND(ISNUMBER($AI386),$AI386=1,$S386=0),1,"")</f>
        <v/>
      </c>
      <c r="BI386" t="str">
        <f>IF(AND(ISNUMBER($AJ386),$AJ386=1,$T386=0),1,"")</f>
        <v/>
      </c>
      <c r="BJ386" t="str">
        <f>IF(AND(ISNUMBER($AK386),$AK386=1,$U386=0),1,"")</f>
        <v/>
      </c>
      <c r="BK386" t="str">
        <f>IF(AND(ISNUMBER($AL386),$AL386=1,$V386=0),1,"")</f>
        <v/>
      </c>
      <c r="BL386" t="str">
        <f>IF(AND(ISNUMBER($AM386),$AM386=1,$W386=0),1,"")</f>
        <v/>
      </c>
      <c r="BM386" t="str">
        <f>IF(AND(ISNUMBER($AN386),$AN386=1,$X386=0),1,"")</f>
        <v/>
      </c>
      <c r="BN386" s="16" t="str">
        <f>IF(AND(ISNUMBER($AH386),$AH386=1,$R386=1),1,"")</f>
        <v/>
      </c>
      <c r="BO386" s="16" t="str">
        <f>IF(AND(ISNUMBER($AI386),$AI386=1,$S386=1),1,"")</f>
        <v/>
      </c>
      <c r="BP386" s="16" t="str">
        <f>IF(AND(ISNUMBER($AJ386),$AJ386=1,$T386=1),1,"")</f>
        <v/>
      </c>
      <c r="BQ386" s="16" t="str">
        <f>IF(AND(ISNUMBER($AK386),$AK386=1,$U386=1),1,"")</f>
        <v/>
      </c>
      <c r="BR386" s="16" t="str">
        <f>IF(AND(ISNUMBER($AL386),$AL386=1,$V386=1),1,"")</f>
        <v/>
      </c>
      <c r="BS386" s="16" t="str">
        <f>IF(AND(ISNUMBER($AM386),$AM386=1,$W386=1),1,"")</f>
        <v/>
      </c>
      <c r="BT386" s="16" t="str">
        <f>IF(AND(ISNUMBER($AN386),$AN386=1,$X386=1),1,"")</f>
        <v/>
      </c>
      <c r="BU386" s="35" t="str">
        <f t="shared" si="11"/>
        <v/>
      </c>
    </row>
    <row r="387" spans="1:73" customFormat="1" x14ac:dyDescent="0.2">
      <c r="A387" s="1">
        <v>386</v>
      </c>
      <c r="B387" s="1">
        <v>0</v>
      </c>
      <c r="C387" s="1">
        <v>0</v>
      </c>
      <c r="D387" s="1">
        <v>0</v>
      </c>
      <c r="E387" s="2"/>
      <c r="F387">
        <v>386</v>
      </c>
      <c r="G387" t="s">
        <v>167</v>
      </c>
      <c r="H387" t="s">
        <v>168</v>
      </c>
      <c r="I387">
        <v>122</v>
      </c>
      <c r="J387">
        <v>1</v>
      </c>
      <c r="K387" s="31">
        <v>0</v>
      </c>
      <c r="L387">
        <v>1</v>
      </c>
      <c r="M387">
        <v>9</v>
      </c>
      <c r="N387">
        <v>4</v>
      </c>
      <c r="O387" s="2"/>
      <c r="X387" s="25"/>
      <c r="Y387" t="str">
        <f t="shared" ref="Y387:Y450" si="12">H387</f>
        <v>https://github.com/joshgeller/react-redux-jwt-auth-example/commit/43f23a5a1ee6dd44f78ec1219b3473e9bb3e42f5</v>
      </c>
      <c r="Z387" t="s">
        <v>365</v>
      </c>
      <c r="AA387" s="2"/>
      <c r="AR387" s="30" t="s">
        <v>365</v>
      </c>
      <c r="AS387" t="str">
        <f>IF(AND(ISNUMBER($AH387),$AH387=0,$R387=0),1,"")</f>
        <v/>
      </c>
      <c r="AT387" t="str">
        <f>IF(AND(ISNUMBER($AI387),$AI387=0,$S387=0),1,"")</f>
        <v/>
      </c>
      <c r="AU387" t="str">
        <f>IF(AND(ISNUMBER($AJ387),$AJ387=0,$T387=0),1,"")</f>
        <v/>
      </c>
      <c r="AV387" t="str">
        <f>IF(AND(ISNUMBER($AK387),$AK387=0,$U387=0),1,"")</f>
        <v/>
      </c>
      <c r="AW387" t="str">
        <f>IF(AND(ISNUMBER($AL387),$AL387=0,$V387=0),1,"")</f>
        <v/>
      </c>
      <c r="AX387" t="str">
        <f>IF(AND(ISNUMBER($AM387),$AM387=0,$W387=0),1,"")</f>
        <v/>
      </c>
      <c r="AY387" t="str">
        <f>IF(AND(ISNUMBER($AN387),$AN387=0,$X387=0),1,"")</f>
        <v/>
      </c>
      <c r="AZ387" s="1" t="str">
        <f>IF(AND(ISNUMBER($AH387),$AH387=0,$R387=1),1,"")</f>
        <v/>
      </c>
      <c r="BA387" s="1" t="str">
        <f>IF(AND(ISNUMBER($AI387),$AI387=0,$S387=1),1,"")</f>
        <v/>
      </c>
      <c r="BB387" s="1" t="str">
        <f>IF(AND(ISNUMBER($AJ387),$AJ387=0,$T387=1),1,"")</f>
        <v/>
      </c>
      <c r="BC387" s="1" t="str">
        <f>IF(AND(ISNUMBER($AK387),$AK387=0,$U387=1),1,"")</f>
        <v/>
      </c>
      <c r="BD387" s="1" t="str">
        <f>IF(AND(ISNUMBER($AL387),$AL387=0,$V387=1),1,"")</f>
        <v/>
      </c>
      <c r="BE387" s="1" t="str">
        <f>IF(AND(ISNUMBER($AM387),$AM387=0,$W387=1),1,"")</f>
        <v/>
      </c>
      <c r="BF387" s="1" t="str">
        <f>IF(AND(ISNUMBER($AN387),$AN387=0,$X387=1),1,"")</f>
        <v/>
      </c>
      <c r="BG387" t="str">
        <f>IF(AND(ISNUMBER($AH387),$AH387=1,$R387=0),1,"")</f>
        <v/>
      </c>
      <c r="BH387" t="str">
        <f>IF(AND(ISNUMBER($AI387),$AI387=1,$S387=0),1,"")</f>
        <v/>
      </c>
      <c r="BI387" t="str">
        <f>IF(AND(ISNUMBER($AJ387),$AJ387=1,$T387=0),1,"")</f>
        <v/>
      </c>
      <c r="BJ387" t="str">
        <f>IF(AND(ISNUMBER($AK387),$AK387=1,$U387=0),1,"")</f>
        <v/>
      </c>
      <c r="BK387" t="str">
        <f>IF(AND(ISNUMBER($AL387),$AL387=1,$V387=0),1,"")</f>
        <v/>
      </c>
      <c r="BL387" t="str">
        <f>IF(AND(ISNUMBER($AM387),$AM387=1,$W387=0),1,"")</f>
        <v/>
      </c>
      <c r="BM387" t="str">
        <f>IF(AND(ISNUMBER($AN387),$AN387=1,$X387=0),1,"")</f>
        <v/>
      </c>
      <c r="BN387" s="16" t="str">
        <f>IF(AND(ISNUMBER($AH387),$AH387=1,$R387=1),1,"")</f>
        <v/>
      </c>
      <c r="BO387" s="16" t="str">
        <f>IF(AND(ISNUMBER($AI387),$AI387=1,$S387=1),1,"")</f>
        <v/>
      </c>
      <c r="BP387" s="16" t="str">
        <f>IF(AND(ISNUMBER($AJ387),$AJ387=1,$T387=1),1,"")</f>
        <v/>
      </c>
      <c r="BQ387" s="16" t="str">
        <f>IF(AND(ISNUMBER($AK387),$AK387=1,$U387=1),1,"")</f>
        <v/>
      </c>
      <c r="BR387" s="16" t="str">
        <f>IF(AND(ISNUMBER($AL387),$AL387=1,$V387=1),1,"")</f>
        <v/>
      </c>
      <c r="BS387" s="16" t="str">
        <f>IF(AND(ISNUMBER($AM387),$AM387=1,$W387=1),1,"")</f>
        <v/>
      </c>
      <c r="BT387" s="16" t="str">
        <f>IF(AND(ISNUMBER($AN387),$AN387=1,$X387=1),1,"")</f>
        <v/>
      </c>
      <c r="BU387" s="35" t="str">
        <f t="shared" ref="BU387:BU450" si="13">IF(SUM(AS387:AY387,BN387:BT387)&gt;0,SUM(AS387:AY387,BN387:BT387),"")</f>
        <v/>
      </c>
    </row>
    <row r="388" spans="1:73" customFormat="1" x14ac:dyDescent="0.2">
      <c r="A388" s="1">
        <v>387</v>
      </c>
      <c r="B388" s="1">
        <v>1</v>
      </c>
      <c r="C388" s="1">
        <v>0</v>
      </c>
      <c r="D388" s="1">
        <v>0</v>
      </c>
      <c r="E388" s="2"/>
      <c r="F388">
        <v>387</v>
      </c>
      <c r="G388" t="s">
        <v>169</v>
      </c>
      <c r="H388" t="s">
        <v>170</v>
      </c>
      <c r="I388">
        <v>123</v>
      </c>
      <c r="J388">
        <v>1</v>
      </c>
      <c r="K388" s="31">
        <v>0</v>
      </c>
      <c r="L388">
        <v>1</v>
      </c>
      <c r="M388">
        <v>62</v>
      </c>
      <c r="N388">
        <v>4</v>
      </c>
      <c r="O388" s="2"/>
      <c r="R388">
        <v>1</v>
      </c>
      <c r="S388">
        <v>1</v>
      </c>
      <c r="T388">
        <v>1</v>
      </c>
      <c r="U388">
        <v>0</v>
      </c>
      <c r="V388">
        <v>0</v>
      </c>
      <c r="W388">
        <v>0</v>
      </c>
      <c r="X388" s="25">
        <v>0</v>
      </c>
      <c r="Y388" t="str">
        <f t="shared" si="12"/>
        <v>https://github.com/JPeer264/node-semantic-git-commit-cli/commit/9a374e3fc08f949e9ee88a2f5caf3ed81cc728d9</v>
      </c>
      <c r="Z388" t="s">
        <v>365</v>
      </c>
      <c r="AA388" s="2"/>
      <c r="AR388" s="30" t="s">
        <v>365</v>
      </c>
      <c r="AS388" t="str">
        <f>IF(AND(ISNUMBER($AH388),$AH388=0,$R388=0),1,"")</f>
        <v/>
      </c>
      <c r="AT388" t="str">
        <f>IF(AND(ISNUMBER($AI388),$AI388=0,$S388=0),1,"")</f>
        <v/>
      </c>
      <c r="AU388" t="str">
        <f>IF(AND(ISNUMBER($AJ388),$AJ388=0,$T388=0),1,"")</f>
        <v/>
      </c>
      <c r="AV388" t="str">
        <f>IF(AND(ISNUMBER($AK388),$AK388=0,$U388=0),1,"")</f>
        <v/>
      </c>
      <c r="AW388" t="str">
        <f>IF(AND(ISNUMBER($AL388),$AL388=0,$V388=0),1,"")</f>
        <v/>
      </c>
      <c r="AX388" t="str">
        <f>IF(AND(ISNUMBER($AM388),$AM388=0,$W388=0),1,"")</f>
        <v/>
      </c>
      <c r="AY388" t="str">
        <f>IF(AND(ISNUMBER($AN388),$AN388=0,$X388=0),1,"")</f>
        <v/>
      </c>
      <c r="AZ388" s="1" t="str">
        <f>IF(AND(ISNUMBER($AH388),$AH388=0,$R388=1),1,"")</f>
        <v/>
      </c>
      <c r="BA388" s="1" t="str">
        <f>IF(AND(ISNUMBER($AI388),$AI388=0,$S388=1),1,"")</f>
        <v/>
      </c>
      <c r="BB388" s="1" t="str">
        <f>IF(AND(ISNUMBER($AJ388),$AJ388=0,$T388=1),1,"")</f>
        <v/>
      </c>
      <c r="BC388" s="1" t="str">
        <f>IF(AND(ISNUMBER($AK388),$AK388=0,$U388=1),1,"")</f>
        <v/>
      </c>
      <c r="BD388" s="1" t="str">
        <f>IF(AND(ISNUMBER($AL388),$AL388=0,$V388=1),1,"")</f>
        <v/>
      </c>
      <c r="BE388" s="1" t="str">
        <f>IF(AND(ISNUMBER($AM388),$AM388=0,$W388=1),1,"")</f>
        <v/>
      </c>
      <c r="BF388" s="1" t="str">
        <f>IF(AND(ISNUMBER($AN388),$AN388=0,$X388=1),1,"")</f>
        <v/>
      </c>
      <c r="BG388" t="str">
        <f>IF(AND(ISNUMBER($AH388),$AH388=1,$R388=0),1,"")</f>
        <v/>
      </c>
      <c r="BH388" t="str">
        <f>IF(AND(ISNUMBER($AI388),$AI388=1,$S388=0),1,"")</f>
        <v/>
      </c>
      <c r="BI388" t="str">
        <f>IF(AND(ISNUMBER($AJ388),$AJ388=1,$T388=0),1,"")</f>
        <v/>
      </c>
      <c r="BJ388" t="str">
        <f>IF(AND(ISNUMBER($AK388),$AK388=1,$U388=0),1,"")</f>
        <v/>
      </c>
      <c r="BK388" t="str">
        <f>IF(AND(ISNUMBER($AL388),$AL388=1,$V388=0),1,"")</f>
        <v/>
      </c>
      <c r="BL388" t="str">
        <f>IF(AND(ISNUMBER($AM388),$AM388=1,$W388=0),1,"")</f>
        <v/>
      </c>
      <c r="BM388" t="str">
        <f>IF(AND(ISNUMBER($AN388),$AN388=1,$X388=0),1,"")</f>
        <v/>
      </c>
      <c r="BN388" s="16" t="str">
        <f>IF(AND(ISNUMBER($AH388),$AH388=1,$R388=1),1,"")</f>
        <v/>
      </c>
      <c r="BO388" s="16" t="str">
        <f>IF(AND(ISNUMBER($AI388),$AI388=1,$S388=1),1,"")</f>
        <v/>
      </c>
      <c r="BP388" s="16" t="str">
        <f>IF(AND(ISNUMBER($AJ388),$AJ388=1,$T388=1),1,"")</f>
        <v/>
      </c>
      <c r="BQ388" s="16" t="str">
        <f>IF(AND(ISNUMBER($AK388),$AK388=1,$U388=1),1,"")</f>
        <v/>
      </c>
      <c r="BR388" s="16" t="str">
        <f>IF(AND(ISNUMBER($AL388),$AL388=1,$V388=1),1,"")</f>
        <v/>
      </c>
      <c r="BS388" s="16" t="str">
        <f>IF(AND(ISNUMBER($AM388),$AM388=1,$W388=1),1,"")</f>
        <v/>
      </c>
      <c r="BT388" s="16" t="str">
        <f>IF(AND(ISNUMBER($AN388),$AN388=1,$X388=1),1,"")</f>
        <v/>
      </c>
      <c r="BU388" s="35" t="str">
        <f t="shared" si="13"/>
        <v/>
      </c>
    </row>
    <row r="389" spans="1:73" customFormat="1" x14ac:dyDescent="0.2">
      <c r="A389" s="1">
        <v>388</v>
      </c>
      <c r="B389" s="1">
        <v>1</v>
      </c>
      <c r="C389" s="1">
        <v>0</v>
      </c>
      <c r="D389" s="1">
        <v>0</v>
      </c>
      <c r="E389" s="2"/>
      <c r="F389">
        <v>388</v>
      </c>
      <c r="G389" t="s">
        <v>169</v>
      </c>
      <c r="H389" t="s">
        <v>170</v>
      </c>
      <c r="I389">
        <v>123</v>
      </c>
      <c r="J389">
        <v>1</v>
      </c>
      <c r="K389" s="31">
        <v>0</v>
      </c>
      <c r="L389">
        <v>2</v>
      </c>
      <c r="M389">
        <v>62</v>
      </c>
      <c r="N389">
        <v>13</v>
      </c>
      <c r="O389" s="2"/>
      <c r="R389">
        <v>1</v>
      </c>
      <c r="S389">
        <v>1</v>
      </c>
      <c r="T389">
        <v>1</v>
      </c>
      <c r="U389">
        <v>0</v>
      </c>
      <c r="V389">
        <v>0</v>
      </c>
      <c r="W389">
        <v>0</v>
      </c>
      <c r="X389" s="25">
        <v>0</v>
      </c>
      <c r="Y389" t="str">
        <f t="shared" si="12"/>
        <v>https://github.com/JPeer264/node-semantic-git-commit-cli/commit/9a374e3fc08f949e9ee88a2f5caf3ed81cc728d9</v>
      </c>
      <c r="Z389" t="s">
        <v>365</v>
      </c>
      <c r="AA389" s="2"/>
      <c r="AR389" s="30" t="s">
        <v>365</v>
      </c>
      <c r="AS389" t="str">
        <f>IF(AND(ISNUMBER($AH389),$AH389=0,$R389=0),1,"")</f>
        <v/>
      </c>
      <c r="AT389" t="str">
        <f>IF(AND(ISNUMBER($AI389),$AI389=0,$S389=0),1,"")</f>
        <v/>
      </c>
      <c r="AU389" t="str">
        <f>IF(AND(ISNUMBER($AJ389),$AJ389=0,$T389=0),1,"")</f>
        <v/>
      </c>
      <c r="AV389" t="str">
        <f>IF(AND(ISNUMBER($AK389),$AK389=0,$U389=0),1,"")</f>
        <v/>
      </c>
      <c r="AW389" t="str">
        <f>IF(AND(ISNUMBER($AL389),$AL389=0,$V389=0),1,"")</f>
        <v/>
      </c>
      <c r="AX389" t="str">
        <f>IF(AND(ISNUMBER($AM389),$AM389=0,$W389=0),1,"")</f>
        <v/>
      </c>
      <c r="AY389" t="str">
        <f>IF(AND(ISNUMBER($AN389),$AN389=0,$X389=0),1,"")</f>
        <v/>
      </c>
      <c r="AZ389" s="1" t="str">
        <f>IF(AND(ISNUMBER($AH389),$AH389=0,$R389=1),1,"")</f>
        <v/>
      </c>
      <c r="BA389" s="1" t="str">
        <f>IF(AND(ISNUMBER($AI389),$AI389=0,$S389=1),1,"")</f>
        <v/>
      </c>
      <c r="BB389" s="1" t="str">
        <f>IF(AND(ISNUMBER($AJ389),$AJ389=0,$T389=1),1,"")</f>
        <v/>
      </c>
      <c r="BC389" s="1" t="str">
        <f>IF(AND(ISNUMBER($AK389),$AK389=0,$U389=1),1,"")</f>
        <v/>
      </c>
      <c r="BD389" s="1" t="str">
        <f>IF(AND(ISNUMBER($AL389),$AL389=0,$V389=1),1,"")</f>
        <v/>
      </c>
      <c r="BE389" s="1" t="str">
        <f>IF(AND(ISNUMBER($AM389),$AM389=0,$W389=1),1,"")</f>
        <v/>
      </c>
      <c r="BF389" s="1" t="str">
        <f>IF(AND(ISNUMBER($AN389),$AN389=0,$X389=1),1,"")</f>
        <v/>
      </c>
      <c r="BG389" t="str">
        <f>IF(AND(ISNUMBER($AH389),$AH389=1,$R389=0),1,"")</f>
        <v/>
      </c>
      <c r="BH389" t="str">
        <f>IF(AND(ISNUMBER($AI389),$AI389=1,$S389=0),1,"")</f>
        <v/>
      </c>
      <c r="BI389" t="str">
        <f>IF(AND(ISNUMBER($AJ389),$AJ389=1,$T389=0),1,"")</f>
        <v/>
      </c>
      <c r="BJ389" t="str">
        <f>IF(AND(ISNUMBER($AK389),$AK389=1,$U389=0),1,"")</f>
        <v/>
      </c>
      <c r="BK389" t="str">
        <f>IF(AND(ISNUMBER($AL389),$AL389=1,$V389=0),1,"")</f>
        <v/>
      </c>
      <c r="BL389" t="str">
        <f>IF(AND(ISNUMBER($AM389),$AM389=1,$W389=0),1,"")</f>
        <v/>
      </c>
      <c r="BM389" t="str">
        <f>IF(AND(ISNUMBER($AN389),$AN389=1,$X389=0),1,"")</f>
        <v/>
      </c>
      <c r="BN389" s="16" t="str">
        <f>IF(AND(ISNUMBER($AH389),$AH389=1,$R389=1),1,"")</f>
        <v/>
      </c>
      <c r="BO389" s="16" t="str">
        <f>IF(AND(ISNUMBER($AI389),$AI389=1,$S389=1),1,"")</f>
        <v/>
      </c>
      <c r="BP389" s="16" t="str">
        <f>IF(AND(ISNUMBER($AJ389),$AJ389=1,$T389=1),1,"")</f>
        <v/>
      </c>
      <c r="BQ389" s="16" t="str">
        <f>IF(AND(ISNUMBER($AK389),$AK389=1,$U389=1),1,"")</f>
        <v/>
      </c>
      <c r="BR389" s="16" t="str">
        <f>IF(AND(ISNUMBER($AL389),$AL389=1,$V389=1),1,"")</f>
        <v/>
      </c>
      <c r="BS389" s="16" t="str">
        <f>IF(AND(ISNUMBER($AM389),$AM389=1,$W389=1),1,"")</f>
        <v/>
      </c>
      <c r="BT389" s="16" t="str">
        <f>IF(AND(ISNUMBER($AN389),$AN389=1,$X389=1),1,"")</f>
        <v/>
      </c>
      <c r="BU389" s="35" t="str">
        <f t="shared" si="13"/>
        <v/>
      </c>
    </row>
    <row r="390" spans="1:73" customFormat="1" x14ac:dyDescent="0.2">
      <c r="A390" s="1">
        <v>389</v>
      </c>
      <c r="B390" s="1">
        <v>0</v>
      </c>
      <c r="C390" s="1">
        <v>0</v>
      </c>
      <c r="D390" s="1">
        <v>0</v>
      </c>
      <c r="E390" s="2"/>
      <c r="F390">
        <v>389</v>
      </c>
      <c r="G390" t="s">
        <v>169</v>
      </c>
      <c r="H390" t="s">
        <v>170</v>
      </c>
      <c r="I390">
        <v>123</v>
      </c>
      <c r="J390">
        <v>1</v>
      </c>
      <c r="K390" s="31">
        <v>0</v>
      </c>
      <c r="L390">
        <v>3</v>
      </c>
      <c r="M390">
        <v>62</v>
      </c>
      <c r="N390">
        <v>22</v>
      </c>
      <c r="O390" s="2"/>
      <c r="X390" s="25"/>
      <c r="Y390" t="str">
        <f t="shared" si="12"/>
        <v>https://github.com/JPeer264/node-semantic-git-commit-cli/commit/9a374e3fc08f949e9ee88a2f5caf3ed81cc728d9</v>
      </c>
      <c r="Z390" t="s">
        <v>365</v>
      </c>
      <c r="AA390" s="2"/>
      <c r="AR390" s="30" t="s">
        <v>365</v>
      </c>
      <c r="AS390" t="str">
        <f>IF(AND(ISNUMBER($AH390),$AH390=0,$R390=0),1,"")</f>
        <v/>
      </c>
      <c r="AT390" t="str">
        <f>IF(AND(ISNUMBER($AI390),$AI390=0,$S390=0),1,"")</f>
        <v/>
      </c>
      <c r="AU390" t="str">
        <f>IF(AND(ISNUMBER($AJ390),$AJ390=0,$T390=0),1,"")</f>
        <v/>
      </c>
      <c r="AV390" t="str">
        <f>IF(AND(ISNUMBER($AK390),$AK390=0,$U390=0),1,"")</f>
        <v/>
      </c>
      <c r="AW390" t="str">
        <f>IF(AND(ISNUMBER($AL390),$AL390=0,$V390=0),1,"")</f>
        <v/>
      </c>
      <c r="AX390" t="str">
        <f>IF(AND(ISNUMBER($AM390),$AM390=0,$W390=0),1,"")</f>
        <v/>
      </c>
      <c r="AY390" t="str">
        <f>IF(AND(ISNUMBER($AN390),$AN390=0,$X390=0),1,"")</f>
        <v/>
      </c>
      <c r="AZ390" s="1" t="str">
        <f>IF(AND(ISNUMBER($AH390),$AH390=0,$R390=1),1,"")</f>
        <v/>
      </c>
      <c r="BA390" s="1" t="str">
        <f>IF(AND(ISNUMBER($AI390),$AI390=0,$S390=1),1,"")</f>
        <v/>
      </c>
      <c r="BB390" s="1" t="str">
        <f>IF(AND(ISNUMBER($AJ390),$AJ390=0,$T390=1),1,"")</f>
        <v/>
      </c>
      <c r="BC390" s="1" t="str">
        <f>IF(AND(ISNUMBER($AK390),$AK390=0,$U390=1),1,"")</f>
        <v/>
      </c>
      <c r="BD390" s="1" t="str">
        <f>IF(AND(ISNUMBER($AL390),$AL390=0,$V390=1),1,"")</f>
        <v/>
      </c>
      <c r="BE390" s="1" t="str">
        <f>IF(AND(ISNUMBER($AM390),$AM390=0,$W390=1),1,"")</f>
        <v/>
      </c>
      <c r="BF390" s="1" t="str">
        <f>IF(AND(ISNUMBER($AN390),$AN390=0,$X390=1),1,"")</f>
        <v/>
      </c>
      <c r="BG390" t="str">
        <f>IF(AND(ISNUMBER($AH390),$AH390=1,$R390=0),1,"")</f>
        <v/>
      </c>
      <c r="BH390" t="str">
        <f>IF(AND(ISNUMBER($AI390),$AI390=1,$S390=0),1,"")</f>
        <v/>
      </c>
      <c r="BI390" t="str">
        <f>IF(AND(ISNUMBER($AJ390),$AJ390=1,$T390=0),1,"")</f>
        <v/>
      </c>
      <c r="BJ390" t="str">
        <f>IF(AND(ISNUMBER($AK390),$AK390=1,$U390=0),1,"")</f>
        <v/>
      </c>
      <c r="BK390" t="str">
        <f>IF(AND(ISNUMBER($AL390),$AL390=1,$V390=0),1,"")</f>
        <v/>
      </c>
      <c r="BL390" t="str">
        <f>IF(AND(ISNUMBER($AM390),$AM390=1,$W390=0),1,"")</f>
        <v/>
      </c>
      <c r="BM390" t="str">
        <f>IF(AND(ISNUMBER($AN390),$AN390=1,$X390=0),1,"")</f>
        <v/>
      </c>
      <c r="BN390" s="16" t="str">
        <f>IF(AND(ISNUMBER($AH390),$AH390=1,$R390=1),1,"")</f>
        <v/>
      </c>
      <c r="BO390" s="16" t="str">
        <f>IF(AND(ISNUMBER($AI390),$AI390=1,$S390=1),1,"")</f>
        <v/>
      </c>
      <c r="BP390" s="16" t="str">
        <f>IF(AND(ISNUMBER($AJ390),$AJ390=1,$T390=1),1,"")</f>
        <v/>
      </c>
      <c r="BQ390" s="16" t="str">
        <f>IF(AND(ISNUMBER($AK390),$AK390=1,$U390=1),1,"")</f>
        <v/>
      </c>
      <c r="BR390" s="16" t="str">
        <f>IF(AND(ISNUMBER($AL390),$AL390=1,$V390=1),1,"")</f>
        <v/>
      </c>
      <c r="BS390" s="16" t="str">
        <f>IF(AND(ISNUMBER($AM390),$AM390=1,$W390=1),1,"")</f>
        <v/>
      </c>
      <c r="BT390" s="16" t="str">
        <f>IF(AND(ISNUMBER($AN390),$AN390=1,$X390=1),1,"")</f>
        <v/>
      </c>
      <c r="BU390" s="35" t="str">
        <f t="shared" si="13"/>
        <v/>
      </c>
    </row>
    <row r="391" spans="1:73" customFormat="1" x14ac:dyDescent="0.2">
      <c r="A391" s="1">
        <v>390</v>
      </c>
      <c r="B391" s="1">
        <v>0</v>
      </c>
      <c r="C391" s="1">
        <v>0</v>
      </c>
      <c r="D391" s="1">
        <v>0</v>
      </c>
      <c r="E391" s="2"/>
      <c r="F391">
        <v>390</v>
      </c>
      <c r="G391" t="s">
        <v>169</v>
      </c>
      <c r="H391" t="s">
        <v>170</v>
      </c>
      <c r="I391">
        <v>123</v>
      </c>
      <c r="J391">
        <v>1</v>
      </c>
      <c r="K391" s="31">
        <v>0</v>
      </c>
      <c r="L391">
        <v>4</v>
      </c>
      <c r="M391">
        <v>62</v>
      </c>
      <c r="N391">
        <v>30</v>
      </c>
      <c r="O391" s="2"/>
      <c r="X391" s="25"/>
      <c r="Y391" t="str">
        <f t="shared" si="12"/>
        <v>https://github.com/JPeer264/node-semantic-git-commit-cli/commit/9a374e3fc08f949e9ee88a2f5caf3ed81cc728d9</v>
      </c>
      <c r="Z391" t="s">
        <v>365</v>
      </c>
      <c r="AA391" s="2"/>
      <c r="AR391" s="30" t="s">
        <v>365</v>
      </c>
      <c r="AS391" t="str">
        <f>IF(AND(ISNUMBER($AH391),$AH391=0,$R391=0),1,"")</f>
        <v/>
      </c>
      <c r="AT391" t="str">
        <f>IF(AND(ISNUMBER($AI391),$AI391=0,$S391=0),1,"")</f>
        <v/>
      </c>
      <c r="AU391" t="str">
        <f>IF(AND(ISNUMBER($AJ391),$AJ391=0,$T391=0),1,"")</f>
        <v/>
      </c>
      <c r="AV391" t="str">
        <f>IF(AND(ISNUMBER($AK391),$AK391=0,$U391=0),1,"")</f>
        <v/>
      </c>
      <c r="AW391" t="str">
        <f>IF(AND(ISNUMBER($AL391),$AL391=0,$V391=0),1,"")</f>
        <v/>
      </c>
      <c r="AX391" t="str">
        <f>IF(AND(ISNUMBER($AM391),$AM391=0,$W391=0),1,"")</f>
        <v/>
      </c>
      <c r="AY391" t="str">
        <f>IF(AND(ISNUMBER($AN391),$AN391=0,$X391=0),1,"")</f>
        <v/>
      </c>
      <c r="AZ391" s="1" t="str">
        <f>IF(AND(ISNUMBER($AH391),$AH391=0,$R391=1),1,"")</f>
        <v/>
      </c>
      <c r="BA391" s="1" t="str">
        <f>IF(AND(ISNUMBER($AI391),$AI391=0,$S391=1),1,"")</f>
        <v/>
      </c>
      <c r="BB391" s="1" t="str">
        <f>IF(AND(ISNUMBER($AJ391),$AJ391=0,$T391=1),1,"")</f>
        <v/>
      </c>
      <c r="BC391" s="1" t="str">
        <f>IF(AND(ISNUMBER($AK391),$AK391=0,$U391=1),1,"")</f>
        <v/>
      </c>
      <c r="BD391" s="1" t="str">
        <f>IF(AND(ISNUMBER($AL391),$AL391=0,$V391=1),1,"")</f>
        <v/>
      </c>
      <c r="BE391" s="1" t="str">
        <f>IF(AND(ISNUMBER($AM391),$AM391=0,$W391=1),1,"")</f>
        <v/>
      </c>
      <c r="BF391" s="1" t="str">
        <f>IF(AND(ISNUMBER($AN391),$AN391=0,$X391=1),1,"")</f>
        <v/>
      </c>
      <c r="BG391" t="str">
        <f>IF(AND(ISNUMBER($AH391),$AH391=1,$R391=0),1,"")</f>
        <v/>
      </c>
      <c r="BH391" t="str">
        <f>IF(AND(ISNUMBER($AI391),$AI391=1,$S391=0),1,"")</f>
        <v/>
      </c>
      <c r="BI391" t="str">
        <f>IF(AND(ISNUMBER($AJ391),$AJ391=1,$T391=0),1,"")</f>
        <v/>
      </c>
      <c r="BJ391" t="str">
        <f>IF(AND(ISNUMBER($AK391),$AK391=1,$U391=0),1,"")</f>
        <v/>
      </c>
      <c r="BK391" t="str">
        <f>IF(AND(ISNUMBER($AL391),$AL391=1,$V391=0),1,"")</f>
        <v/>
      </c>
      <c r="BL391" t="str">
        <f>IF(AND(ISNUMBER($AM391),$AM391=1,$W391=0),1,"")</f>
        <v/>
      </c>
      <c r="BM391" t="str">
        <f>IF(AND(ISNUMBER($AN391),$AN391=1,$X391=0),1,"")</f>
        <v/>
      </c>
      <c r="BN391" s="16" t="str">
        <f>IF(AND(ISNUMBER($AH391),$AH391=1,$R391=1),1,"")</f>
        <v/>
      </c>
      <c r="BO391" s="16" t="str">
        <f>IF(AND(ISNUMBER($AI391),$AI391=1,$S391=1),1,"")</f>
        <v/>
      </c>
      <c r="BP391" s="16" t="str">
        <f>IF(AND(ISNUMBER($AJ391),$AJ391=1,$T391=1),1,"")</f>
        <v/>
      </c>
      <c r="BQ391" s="16" t="str">
        <f>IF(AND(ISNUMBER($AK391),$AK391=1,$U391=1),1,"")</f>
        <v/>
      </c>
      <c r="BR391" s="16" t="str">
        <f>IF(AND(ISNUMBER($AL391),$AL391=1,$V391=1),1,"")</f>
        <v/>
      </c>
      <c r="BS391" s="16" t="str">
        <f>IF(AND(ISNUMBER($AM391),$AM391=1,$W391=1),1,"")</f>
        <v/>
      </c>
      <c r="BT391" s="16" t="str">
        <f>IF(AND(ISNUMBER($AN391),$AN391=1,$X391=1),1,"")</f>
        <v/>
      </c>
      <c r="BU391" s="35" t="str">
        <f t="shared" si="13"/>
        <v/>
      </c>
    </row>
    <row r="392" spans="1:73" customFormat="1" x14ac:dyDescent="0.2">
      <c r="A392" s="1">
        <v>391</v>
      </c>
      <c r="B392" s="1">
        <v>0</v>
      </c>
      <c r="C392" s="1">
        <v>0</v>
      </c>
      <c r="D392" s="1">
        <v>0</v>
      </c>
      <c r="E392" s="2"/>
      <c r="F392">
        <v>391</v>
      </c>
      <c r="G392" t="s">
        <v>169</v>
      </c>
      <c r="H392" t="s">
        <v>170</v>
      </c>
      <c r="I392">
        <v>123</v>
      </c>
      <c r="J392">
        <v>1</v>
      </c>
      <c r="K392" s="31">
        <v>0</v>
      </c>
      <c r="L392">
        <v>5</v>
      </c>
      <c r="M392">
        <v>62</v>
      </c>
      <c r="N392">
        <v>39</v>
      </c>
      <c r="O392" s="2"/>
      <c r="X392" s="25"/>
      <c r="Y392" t="str">
        <f t="shared" si="12"/>
        <v>https://github.com/JPeer264/node-semantic-git-commit-cli/commit/9a374e3fc08f949e9ee88a2f5caf3ed81cc728d9</v>
      </c>
      <c r="Z392" t="s">
        <v>365</v>
      </c>
      <c r="AA392" s="2"/>
      <c r="AR392" s="30" t="s">
        <v>365</v>
      </c>
      <c r="AS392" t="str">
        <f>IF(AND(ISNUMBER($AH392),$AH392=0,$R392=0),1,"")</f>
        <v/>
      </c>
      <c r="AT392" t="str">
        <f>IF(AND(ISNUMBER($AI392),$AI392=0,$S392=0),1,"")</f>
        <v/>
      </c>
      <c r="AU392" t="str">
        <f>IF(AND(ISNUMBER($AJ392),$AJ392=0,$T392=0),1,"")</f>
        <v/>
      </c>
      <c r="AV392" t="str">
        <f>IF(AND(ISNUMBER($AK392),$AK392=0,$U392=0),1,"")</f>
        <v/>
      </c>
      <c r="AW392" t="str">
        <f>IF(AND(ISNUMBER($AL392),$AL392=0,$V392=0),1,"")</f>
        <v/>
      </c>
      <c r="AX392" t="str">
        <f>IF(AND(ISNUMBER($AM392),$AM392=0,$W392=0),1,"")</f>
        <v/>
      </c>
      <c r="AY392" t="str">
        <f>IF(AND(ISNUMBER($AN392),$AN392=0,$X392=0),1,"")</f>
        <v/>
      </c>
      <c r="AZ392" s="1" t="str">
        <f>IF(AND(ISNUMBER($AH392),$AH392=0,$R392=1),1,"")</f>
        <v/>
      </c>
      <c r="BA392" s="1" t="str">
        <f>IF(AND(ISNUMBER($AI392),$AI392=0,$S392=1),1,"")</f>
        <v/>
      </c>
      <c r="BB392" s="1" t="str">
        <f>IF(AND(ISNUMBER($AJ392),$AJ392=0,$T392=1),1,"")</f>
        <v/>
      </c>
      <c r="BC392" s="1" t="str">
        <f>IF(AND(ISNUMBER($AK392),$AK392=0,$U392=1),1,"")</f>
        <v/>
      </c>
      <c r="BD392" s="1" t="str">
        <f>IF(AND(ISNUMBER($AL392),$AL392=0,$V392=1),1,"")</f>
        <v/>
      </c>
      <c r="BE392" s="1" t="str">
        <f>IF(AND(ISNUMBER($AM392),$AM392=0,$W392=1),1,"")</f>
        <v/>
      </c>
      <c r="BF392" s="1" t="str">
        <f>IF(AND(ISNUMBER($AN392),$AN392=0,$X392=1),1,"")</f>
        <v/>
      </c>
      <c r="BG392" t="str">
        <f>IF(AND(ISNUMBER($AH392),$AH392=1,$R392=0),1,"")</f>
        <v/>
      </c>
      <c r="BH392" t="str">
        <f>IF(AND(ISNUMBER($AI392),$AI392=1,$S392=0),1,"")</f>
        <v/>
      </c>
      <c r="BI392" t="str">
        <f>IF(AND(ISNUMBER($AJ392),$AJ392=1,$T392=0),1,"")</f>
        <v/>
      </c>
      <c r="BJ392" t="str">
        <f>IF(AND(ISNUMBER($AK392),$AK392=1,$U392=0),1,"")</f>
        <v/>
      </c>
      <c r="BK392" t="str">
        <f>IF(AND(ISNUMBER($AL392),$AL392=1,$V392=0),1,"")</f>
        <v/>
      </c>
      <c r="BL392" t="str">
        <f>IF(AND(ISNUMBER($AM392),$AM392=1,$W392=0),1,"")</f>
        <v/>
      </c>
      <c r="BM392" t="str">
        <f>IF(AND(ISNUMBER($AN392),$AN392=1,$X392=0),1,"")</f>
        <v/>
      </c>
      <c r="BN392" s="16" t="str">
        <f>IF(AND(ISNUMBER($AH392),$AH392=1,$R392=1),1,"")</f>
        <v/>
      </c>
      <c r="BO392" s="16" t="str">
        <f>IF(AND(ISNUMBER($AI392),$AI392=1,$S392=1),1,"")</f>
        <v/>
      </c>
      <c r="BP392" s="16" t="str">
        <f>IF(AND(ISNUMBER($AJ392),$AJ392=1,$T392=1),1,"")</f>
        <v/>
      </c>
      <c r="BQ392" s="16" t="str">
        <f>IF(AND(ISNUMBER($AK392),$AK392=1,$U392=1),1,"")</f>
        <v/>
      </c>
      <c r="BR392" s="16" t="str">
        <f>IF(AND(ISNUMBER($AL392),$AL392=1,$V392=1),1,"")</f>
        <v/>
      </c>
      <c r="BS392" s="16" t="str">
        <f>IF(AND(ISNUMBER($AM392),$AM392=1,$W392=1),1,"")</f>
        <v/>
      </c>
      <c r="BT392" s="16" t="str">
        <f>IF(AND(ISNUMBER($AN392),$AN392=1,$X392=1),1,"")</f>
        <v/>
      </c>
      <c r="BU392" s="35" t="str">
        <f t="shared" si="13"/>
        <v/>
      </c>
    </row>
    <row r="393" spans="1:73" customFormat="1" x14ac:dyDescent="0.2">
      <c r="A393" s="1">
        <v>392</v>
      </c>
      <c r="B393" s="1">
        <v>1</v>
      </c>
      <c r="C393" s="1">
        <v>0</v>
      </c>
      <c r="D393" s="1">
        <v>0</v>
      </c>
      <c r="E393" s="2"/>
      <c r="F393">
        <v>392</v>
      </c>
      <c r="G393" t="s">
        <v>169</v>
      </c>
      <c r="H393" t="s">
        <v>170</v>
      </c>
      <c r="I393">
        <v>123</v>
      </c>
      <c r="J393">
        <v>1</v>
      </c>
      <c r="K393" s="31">
        <v>0</v>
      </c>
      <c r="L393">
        <v>6</v>
      </c>
      <c r="M393">
        <v>62</v>
      </c>
      <c r="N393">
        <v>48</v>
      </c>
      <c r="O393" s="2"/>
      <c r="R393">
        <v>0</v>
      </c>
      <c r="S393">
        <v>0</v>
      </c>
      <c r="T393">
        <v>1</v>
      </c>
      <c r="U393">
        <v>0</v>
      </c>
      <c r="V393">
        <v>0</v>
      </c>
      <c r="W393">
        <v>1</v>
      </c>
      <c r="X393" s="25">
        <v>0</v>
      </c>
      <c r="Y393" t="str">
        <f t="shared" si="12"/>
        <v>https://github.com/JPeer264/node-semantic-git-commit-cli/commit/9a374e3fc08f949e9ee88a2f5caf3ed81cc728d9</v>
      </c>
      <c r="Z393" t="s">
        <v>365</v>
      </c>
      <c r="AA393" s="2"/>
      <c r="AR393" s="30" t="s">
        <v>365</v>
      </c>
      <c r="AS393" t="str">
        <f>IF(AND(ISNUMBER($AH393),$AH393=0,$R393=0),1,"")</f>
        <v/>
      </c>
      <c r="AT393" t="str">
        <f>IF(AND(ISNUMBER($AI393),$AI393=0,$S393=0),1,"")</f>
        <v/>
      </c>
      <c r="AU393" t="str">
        <f>IF(AND(ISNUMBER($AJ393),$AJ393=0,$T393=0),1,"")</f>
        <v/>
      </c>
      <c r="AV393" t="str">
        <f>IF(AND(ISNUMBER($AK393),$AK393=0,$U393=0),1,"")</f>
        <v/>
      </c>
      <c r="AW393" t="str">
        <f>IF(AND(ISNUMBER($AL393),$AL393=0,$V393=0),1,"")</f>
        <v/>
      </c>
      <c r="AX393" t="str">
        <f>IF(AND(ISNUMBER($AM393),$AM393=0,$W393=0),1,"")</f>
        <v/>
      </c>
      <c r="AY393" t="str">
        <f>IF(AND(ISNUMBER($AN393),$AN393=0,$X393=0),1,"")</f>
        <v/>
      </c>
      <c r="AZ393" s="1" t="str">
        <f>IF(AND(ISNUMBER($AH393),$AH393=0,$R393=1),1,"")</f>
        <v/>
      </c>
      <c r="BA393" s="1" t="str">
        <f>IF(AND(ISNUMBER($AI393),$AI393=0,$S393=1),1,"")</f>
        <v/>
      </c>
      <c r="BB393" s="1" t="str">
        <f>IF(AND(ISNUMBER($AJ393),$AJ393=0,$T393=1),1,"")</f>
        <v/>
      </c>
      <c r="BC393" s="1" t="str">
        <f>IF(AND(ISNUMBER($AK393),$AK393=0,$U393=1),1,"")</f>
        <v/>
      </c>
      <c r="BD393" s="1" t="str">
        <f>IF(AND(ISNUMBER($AL393),$AL393=0,$V393=1),1,"")</f>
        <v/>
      </c>
      <c r="BE393" s="1" t="str">
        <f>IF(AND(ISNUMBER($AM393),$AM393=0,$W393=1),1,"")</f>
        <v/>
      </c>
      <c r="BF393" s="1" t="str">
        <f>IF(AND(ISNUMBER($AN393),$AN393=0,$X393=1),1,"")</f>
        <v/>
      </c>
      <c r="BG393" t="str">
        <f>IF(AND(ISNUMBER($AH393),$AH393=1,$R393=0),1,"")</f>
        <v/>
      </c>
      <c r="BH393" t="str">
        <f>IF(AND(ISNUMBER($AI393),$AI393=1,$S393=0),1,"")</f>
        <v/>
      </c>
      <c r="BI393" t="str">
        <f>IF(AND(ISNUMBER($AJ393),$AJ393=1,$T393=0),1,"")</f>
        <v/>
      </c>
      <c r="BJ393" t="str">
        <f>IF(AND(ISNUMBER($AK393),$AK393=1,$U393=0),1,"")</f>
        <v/>
      </c>
      <c r="BK393" t="str">
        <f>IF(AND(ISNUMBER($AL393),$AL393=1,$V393=0),1,"")</f>
        <v/>
      </c>
      <c r="BL393" t="str">
        <f>IF(AND(ISNUMBER($AM393),$AM393=1,$W393=0),1,"")</f>
        <v/>
      </c>
      <c r="BM393" t="str">
        <f>IF(AND(ISNUMBER($AN393),$AN393=1,$X393=0),1,"")</f>
        <v/>
      </c>
      <c r="BN393" s="16" t="str">
        <f>IF(AND(ISNUMBER($AH393),$AH393=1,$R393=1),1,"")</f>
        <v/>
      </c>
      <c r="BO393" s="16" t="str">
        <f>IF(AND(ISNUMBER($AI393),$AI393=1,$S393=1),1,"")</f>
        <v/>
      </c>
      <c r="BP393" s="16" t="str">
        <f>IF(AND(ISNUMBER($AJ393),$AJ393=1,$T393=1),1,"")</f>
        <v/>
      </c>
      <c r="BQ393" s="16" t="str">
        <f>IF(AND(ISNUMBER($AK393),$AK393=1,$U393=1),1,"")</f>
        <v/>
      </c>
      <c r="BR393" s="16" t="str">
        <f>IF(AND(ISNUMBER($AL393),$AL393=1,$V393=1),1,"")</f>
        <v/>
      </c>
      <c r="BS393" s="16" t="str">
        <f>IF(AND(ISNUMBER($AM393),$AM393=1,$W393=1),1,"")</f>
        <v/>
      </c>
      <c r="BT393" s="16" t="str">
        <f>IF(AND(ISNUMBER($AN393),$AN393=1,$X393=1),1,"")</f>
        <v/>
      </c>
      <c r="BU393" s="35" t="str">
        <f t="shared" si="13"/>
        <v/>
      </c>
    </row>
    <row r="394" spans="1:73" customFormat="1" x14ac:dyDescent="0.2">
      <c r="A394" s="1">
        <v>393</v>
      </c>
      <c r="B394" s="1">
        <v>0</v>
      </c>
      <c r="C394" s="1">
        <v>0</v>
      </c>
      <c r="D394" s="1">
        <v>0</v>
      </c>
      <c r="E394" s="2"/>
      <c r="F394">
        <v>393</v>
      </c>
      <c r="G394" t="s">
        <v>169</v>
      </c>
      <c r="H394" t="s">
        <v>170</v>
      </c>
      <c r="I394">
        <v>123</v>
      </c>
      <c r="J394">
        <v>1</v>
      </c>
      <c r="K394" s="31">
        <v>0</v>
      </c>
      <c r="L394">
        <v>7</v>
      </c>
      <c r="M394">
        <v>62</v>
      </c>
      <c r="N394">
        <v>57</v>
      </c>
      <c r="O394" s="2"/>
      <c r="X394" s="25"/>
      <c r="Y394" t="str">
        <f t="shared" si="12"/>
        <v>https://github.com/JPeer264/node-semantic-git-commit-cli/commit/9a374e3fc08f949e9ee88a2f5caf3ed81cc728d9</v>
      </c>
      <c r="Z394" t="s">
        <v>365</v>
      </c>
      <c r="AA394" s="2"/>
      <c r="AR394" s="30" t="s">
        <v>365</v>
      </c>
      <c r="AS394" t="str">
        <f>IF(AND(ISNUMBER($AH394),$AH394=0,$R394=0),1,"")</f>
        <v/>
      </c>
      <c r="AT394" t="str">
        <f>IF(AND(ISNUMBER($AI394),$AI394=0,$S394=0),1,"")</f>
        <v/>
      </c>
      <c r="AU394" t="str">
        <f>IF(AND(ISNUMBER($AJ394),$AJ394=0,$T394=0),1,"")</f>
        <v/>
      </c>
      <c r="AV394" t="str">
        <f>IF(AND(ISNUMBER($AK394),$AK394=0,$U394=0),1,"")</f>
        <v/>
      </c>
      <c r="AW394" t="str">
        <f>IF(AND(ISNUMBER($AL394),$AL394=0,$V394=0),1,"")</f>
        <v/>
      </c>
      <c r="AX394" t="str">
        <f>IF(AND(ISNUMBER($AM394),$AM394=0,$W394=0),1,"")</f>
        <v/>
      </c>
      <c r="AY394" t="str">
        <f>IF(AND(ISNUMBER($AN394),$AN394=0,$X394=0),1,"")</f>
        <v/>
      </c>
      <c r="AZ394" s="1" t="str">
        <f>IF(AND(ISNUMBER($AH394),$AH394=0,$R394=1),1,"")</f>
        <v/>
      </c>
      <c r="BA394" s="1" t="str">
        <f>IF(AND(ISNUMBER($AI394),$AI394=0,$S394=1),1,"")</f>
        <v/>
      </c>
      <c r="BB394" s="1" t="str">
        <f>IF(AND(ISNUMBER($AJ394),$AJ394=0,$T394=1),1,"")</f>
        <v/>
      </c>
      <c r="BC394" s="1" t="str">
        <f>IF(AND(ISNUMBER($AK394),$AK394=0,$U394=1),1,"")</f>
        <v/>
      </c>
      <c r="BD394" s="1" t="str">
        <f>IF(AND(ISNUMBER($AL394),$AL394=0,$V394=1),1,"")</f>
        <v/>
      </c>
      <c r="BE394" s="1" t="str">
        <f>IF(AND(ISNUMBER($AM394),$AM394=0,$W394=1),1,"")</f>
        <v/>
      </c>
      <c r="BF394" s="1" t="str">
        <f>IF(AND(ISNUMBER($AN394),$AN394=0,$X394=1),1,"")</f>
        <v/>
      </c>
      <c r="BG394" t="str">
        <f>IF(AND(ISNUMBER($AH394),$AH394=1,$R394=0),1,"")</f>
        <v/>
      </c>
      <c r="BH394" t="str">
        <f>IF(AND(ISNUMBER($AI394),$AI394=1,$S394=0),1,"")</f>
        <v/>
      </c>
      <c r="BI394" t="str">
        <f>IF(AND(ISNUMBER($AJ394),$AJ394=1,$T394=0),1,"")</f>
        <v/>
      </c>
      <c r="BJ394" t="str">
        <f>IF(AND(ISNUMBER($AK394),$AK394=1,$U394=0),1,"")</f>
        <v/>
      </c>
      <c r="BK394" t="str">
        <f>IF(AND(ISNUMBER($AL394),$AL394=1,$V394=0),1,"")</f>
        <v/>
      </c>
      <c r="BL394" t="str">
        <f>IF(AND(ISNUMBER($AM394),$AM394=1,$W394=0),1,"")</f>
        <v/>
      </c>
      <c r="BM394" t="str">
        <f>IF(AND(ISNUMBER($AN394),$AN394=1,$X394=0),1,"")</f>
        <v/>
      </c>
      <c r="BN394" s="16" t="str">
        <f>IF(AND(ISNUMBER($AH394),$AH394=1,$R394=1),1,"")</f>
        <v/>
      </c>
      <c r="BO394" s="16" t="str">
        <f>IF(AND(ISNUMBER($AI394),$AI394=1,$S394=1),1,"")</f>
        <v/>
      </c>
      <c r="BP394" s="16" t="str">
        <f>IF(AND(ISNUMBER($AJ394),$AJ394=1,$T394=1),1,"")</f>
        <v/>
      </c>
      <c r="BQ394" s="16" t="str">
        <f>IF(AND(ISNUMBER($AK394),$AK394=1,$U394=1),1,"")</f>
        <v/>
      </c>
      <c r="BR394" s="16" t="str">
        <f>IF(AND(ISNUMBER($AL394),$AL394=1,$V394=1),1,"")</f>
        <v/>
      </c>
      <c r="BS394" s="16" t="str">
        <f>IF(AND(ISNUMBER($AM394),$AM394=1,$W394=1),1,"")</f>
        <v/>
      </c>
      <c r="BT394" s="16" t="str">
        <f>IF(AND(ISNUMBER($AN394),$AN394=1,$X394=1),1,"")</f>
        <v/>
      </c>
      <c r="BU394" s="35" t="str">
        <f t="shared" si="13"/>
        <v/>
      </c>
    </row>
    <row r="395" spans="1:73" customFormat="1" x14ac:dyDescent="0.2">
      <c r="A395" s="1">
        <v>394</v>
      </c>
      <c r="B395" s="1">
        <v>1</v>
      </c>
      <c r="C395" s="1">
        <v>0</v>
      </c>
      <c r="D395" s="1">
        <v>0</v>
      </c>
      <c r="E395" s="2"/>
      <c r="F395">
        <v>394</v>
      </c>
      <c r="G395" t="s">
        <v>171</v>
      </c>
      <c r="H395" t="s">
        <v>172</v>
      </c>
      <c r="I395">
        <v>124</v>
      </c>
      <c r="J395">
        <v>1</v>
      </c>
      <c r="K395" s="31">
        <v>0</v>
      </c>
      <c r="L395">
        <v>1</v>
      </c>
      <c r="M395">
        <v>18</v>
      </c>
      <c r="N395">
        <v>4</v>
      </c>
      <c r="O395" s="2"/>
      <c r="R395">
        <v>0</v>
      </c>
      <c r="S395">
        <v>0</v>
      </c>
      <c r="T395">
        <v>0</v>
      </c>
      <c r="U395">
        <v>1</v>
      </c>
      <c r="V395">
        <v>1</v>
      </c>
      <c r="W395">
        <v>0</v>
      </c>
      <c r="X395" s="25">
        <v>0</v>
      </c>
      <c r="Y395" t="str">
        <f t="shared" si="12"/>
        <v>https://github.com/jprichardson/string.js/commit/0bc4ceeddc08231e19b95bfd6fbb00e9397d1026</v>
      </c>
      <c r="Z395" t="s">
        <v>365</v>
      </c>
      <c r="AA395" s="2"/>
      <c r="AR395" s="30" t="s">
        <v>365</v>
      </c>
      <c r="AS395" t="str">
        <f>IF(AND(ISNUMBER($AH395),$AH395=0,$R395=0),1,"")</f>
        <v/>
      </c>
      <c r="AT395" t="str">
        <f>IF(AND(ISNUMBER($AI395),$AI395=0,$S395=0),1,"")</f>
        <v/>
      </c>
      <c r="AU395" t="str">
        <f>IF(AND(ISNUMBER($AJ395),$AJ395=0,$T395=0),1,"")</f>
        <v/>
      </c>
      <c r="AV395" t="str">
        <f>IF(AND(ISNUMBER($AK395),$AK395=0,$U395=0),1,"")</f>
        <v/>
      </c>
      <c r="AW395" t="str">
        <f>IF(AND(ISNUMBER($AL395),$AL395=0,$V395=0),1,"")</f>
        <v/>
      </c>
      <c r="AX395" t="str">
        <f>IF(AND(ISNUMBER($AM395),$AM395=0,$W395=0),1,"")</f>
        <v/>
      </c>
      <c r="AY395" t="str">
        <f>IF(AND(ISNUMBER($AN395),$AN395=0,$X395=0),1,"")</f>
        <v/>
      </c>
      <c r="AZ395" s="1" t="str">
        <f>IF(AND(ISNUMBER($AH395),$AH395=0,$R395=1),1,"")</f>
        <v/>
      </c>
      <c r="BA395" s="1" t="str">
        <f>IF(AND(ISNUMBER($AI395),$AI395=0,$S395=1),1,"")</f>
        <v/>
      </c>
      <c r="BB395" s="1" t="str">
        <f>IF(AND(ISNUMBER($AJ395),$AJ395=0,$T395=1),1,"")</f>
        <v/>
      </c>
      <c r="BC395" s="1" t="str">
        <f>IF(AND(ISNUMBER($AK395),$AK395=0,$U395=1),1,"")</f>
        <v/>
      </c>
      <c r="BD395" s="1" t="str">
        <f>IF(AND(ISNUMBER($AL395),$AL395=0,$V395=1),1,"")</f>
        <v/>
      </c>
      <c r="BE395" s="1" t="str">
        <f>IF(AND(ISNUMBER($AM395),$AM395=0,$W395=1),1,"")</f>
        <v/>
      </c>
      <c r="BF395" s="1" t="str">
        <f>IF(AND(ISNUMBER($AN395),$AN395=0,$X395=1),1,"")</f>
        <v/>
      </c>
      <c r="BG395" t="str">
        <f>IF(AND(ISNUMBER($AH395),$AH395=1,$R395=0),1,"")</f>
        <v/>
      </c>
      <c r="BH395" t="str">
        <f>IF(AND(ISNUMBER($AI395),$AI395=1,$S395=0),1,"")</f>
        <v/>
      </c>
      <c r="BI395" t="str">
        <f>IF(AND(ISNUMBER($AJ395),$AJ395=1,$T395=0),1,"")</f>
        <v/>
      </c>
      <c r="BJ395" t="str">
        <f>IF(AND(ISNUMBER($AK395),$AK395=1,$U395=0),1,"")</f>
        <v/>
      </c>
      <c r="BK395" t="str">
        <f>IF(AND(ISNUMBER($AL395),$AL395=1,$V395=0),1,"")</f>
        <v/>
      </c>
      <c r="BL395" t="str">
        <f>IF(AND(ISNUMBER($AM395),$AM395=1,$W395=0),1,"")</f>
        <v/>
      </c>
      <c r="BM395" t="str">
        <f>IF(AND(ISNUMBER($AN395),$AN395=1,$X395=0),1,"")</f>
        <v/>
      </c>
      <c r="BN395" s="16" t="str">
        <f>IF(AND(ISNUMBER($AH395),$AH395=1,$R395=1),1,"")</f>
        <v/>
      </c>
      <c r="BO395" s="16" t="str">
        <f>IF(AND(ISNUMBER($AI395),$AI395=1,$S395=1),1,"")</f>
        <v/>
      </c>
      <c r="BP395" s="16" t="str">
        <f>IF(AND(ISNUMBER($AJ395),$AJ395=1,$T395=1),1,"")</f>
        <v/>
      </c>
      <c r="BQ395" s="16" t="str">
        <f>IF(AND(ISNUMBER($AK395),$AK395=1,$U395=1),1,"")</f>
        <v/>
      </c>
      <c r="BR395" s="16" t="str">
        <f>IF(AND(ISNUMBER($AL395),$AL395=1,$V395=1),1,"")</f>
        <v/>
      </c>
      <c r="BS395" s="16" t="str">
        <f>IF(AND(ISNUMBER($AM395),$AM395=1,$W395=1),1,"")</f>
        <v/>
      </c>
      <c r="BT395" s="16" t="str">
        <f>IF(AND(ISNUMBER($AN395),$AN395=1,$X395=1),1,"")</f>
        <v/>
      </c>
      <c r="BU395" s="35" t="str">
        <f t="shared" si="13"/>
        <v/>
      </c>
    </row>
    <row r="396" spans="1:73" customFormat="1" x14ac:dyDescent="0.2">
      <c r="A396" s="1">
        <v>395</v>
      </c>
      <c r="B396" s="1">
        <v>1</v>
      </c>
      <c r="C396" s="1">
        <v>0</v>
      </c>
      <c r="D396" s="1">
        <v>0</v>
      </c>
      <c r="E396" s="2"/>
      <c r="F396">
        <v>395</v>
      </c>
      <c r="G396" t="s">
        <v>171</v>
      </c>
      <c r="H396" t="s">
        <v>172</v>
      </c>
      <c r="I396">
        <v>124</v>
      </c>
      <c r="J396">
        <v>1</v>
      </c>
      <c r="K396" s="31">
        <v>0</v>
      </c>
      <c r="L396">
        <v>2</v>
      </c>
      <c r="M396">
        <v>18</v>
      </c>
      <c r="N396">
        <v>13</v>
      </c>
      <c r="O396" s="2"/>
      <c r="R396">
        <v>0</v>
      </c>
      <c r="S396">
        <v>0</v>
      </c>
      <c r="T396">
        <v>0</v>
      </c>
      <c r="U396">
        <v>1</v>
      </c>
      <c r="V396">
        <v>1</v>
      </c>
      <c r="W396">
        <v>0</v>
      </c>
      <c r="X396" s="25">
        <v>0</v>
      </c>
      <c r="Y396" t="str">
        <f t="shared" si="12"/>
        <v>https://github.com/jprichardson/string.js/commit/0bc4ceeddc08231e19b95bfd6fbb00e9397d1026</v>
      </c>
      <c r="Z396" t="s">
        <v>365</v>
      </c>
      <c r="AA396" s="2"/>
      <c r="AR396" s="30" t="s">
        <v>365</v>
      </c>
      <c r="AS396" t="str">
        <f>IF(AND(ISNUMBER($AH396),$AH396=0,$R396=0),1,"")</f>
        <v/>
      </c>
      <c r="AT396" t="str">
        <f>IF(AND(ISNUMBER($AI396),$AI396=0,$S396=0),1,"")</f>
        <v/>
      </c>
      <c r="AU396" t="str">
        <f>IF(AND(ISNUMBER($AJ396),$AJ396=0,$T396=0),1,"")</f>
        <v/>
      </c>
      <c r="AV396" t="str">
        <f>IF(AND(ISNUMBER($AK396),$AK396=0,$U396=0),1,"")</f>
        <v/>
      </c>
      <c r="AW396" t="str">
        <f>IF(AND(ISNUMBER($AL396),$AL396=0,$V396=0),1,"")</f>
        <v/>
      </c>
      <c r="AX396" t="str">
        <f>IF(AND(ISNUMBER($AM396),$AM396=0,$W396=0),1,"")</f>
        <v/>
      </c>
      <c r="AY396" t="str">
        <f>IF(AND(ISNUMBER($AN396),$AN396=0,$X396=0),1,"")</f>
        <v/>
      </c>
      <c r="AZ396" s="1" t="str">
        <f>IF(AND(ISNUMBER($AH396),$AH396=0,$R396=1),1,"")</f>
        <v/>
      </c>
      <c r="BA396" s="1" t="str">
        <f>IF(AND(ISNUMBER($AI396),$AI396=0,$S396=1),1,"")</f>
        <v/>
      </c>
      <c r="BB396" s="1" t="str">
        <f>IF(AND(ISNUMBER($AJ396),$AJ396=0,$T396=1),1,"")</f>
        <v/>
      </c>
      <c r="BC396" s="1" t="str">
        <f>IF(AND(ISNUMBER($AK396),$AK396=0,$U396=1),1,"")</f>
        <v/>
      </c>
      <c r="BD396" s="1" t="str">
        <f>IF(AND(ISNUMBER($AL396),$AL396=0,$V396=1),1,"")</f>
        <v/>
      </c>
      <c r="BE396" s="1" t="str">
        <f>IF(AND(ISNUMBER($AM396),$AM396=0,$W396=1),1,"")</f>
        <v/>
      </c>
      <c r="BF396" s="1" t="str">
        <f>IF(AND(ISNUMBER($AN396),$AN396=0,$X396=1),1,"")</f>
        <v/>
      </c>
      <c r="BG396" t="str">
        <f>IF(AND(ISNUMBER($AH396),$AH396=1,$R396=0),1,"")</f>
        <v/>
      </c>
      <c r="BH396" t="str">
        <f>IF(AND(ISNUMBER($AI396),$AI396=1,$S396=0),1,"")</f>
        <v/>
      </c>
      <c r="BI396" t="str">
        <f>IF(AND(ISNUMBER($AJ396),$AJ396=1,$T396=0),1,"")</f>
        <v/>
      </c>
      <c r="BJ396" t="str">
        <f>IF(AND(ISNUMBER($AK396),$AK396=1,$U396=0),1,"")</f>
        <v/>
      </c>
      <c r="BK396" t="str">
        <f>IF(AND(ISNUMBER($AL396),$AL396=1,$V396=0),1,"")</f>
        <v/>
      </c>
      <c r="BL396" t="str">
        <f>IF(AND(ISNUMBER($AM396),$AM396=1,$W396=0),1,"")</f>
        <v/>
      </c>
      <c r="BM396" t="str">
        <f>IF(AND(ISNUMBER($AN396),$AN396=1,$X396=0),1,"")</f>
        <v/>
      </c>
      <c r="BN396" s="16" t="str">
        <f>IF(AND(ISNUMBER($AH396),$AH396=1,$R396=1),1,"")</f>
        <v/>
      </c>
      <c r="BO396" s="16" t="str">
        <f>IF(AND(ISNUMBER($AI396),$AI396=1,$S396=1),1,"")</f>
        <v/>
      </c>
      <c r="BP396" s="16" t="str">
        <f>IF(AND(ISNUMBER($AJ396),$AJ396=1,$T396=1),1,"")</f>
        <v/>
      </c>
      <c r="BQ396" s="16" t="str">
        <f>IF(AND(ISNUMBER($AK396),$AK396=1,$U396=1),1,"")</f>
        <v/>
      </c>
      <c r="BR396" s="16" t="str">
        <f>IF(AND(ISNUMBER($AL396),$AL396=1,$V396=1),1,"")</f>
        <v/>
      </c>
      <c r="BS396" s="16" t="str">
        <f>IF(AND(ISNUMBER($AM396),$AM396=1,$W396=1),1,"")</f>
        <v/>
      </c>
      <c r="BT396" s="16" t="str">
        <f>IF(AND(ISNUMBER($AN396),$AN396=1,$X396=1),1,"")</f>
        <v/>
      </c>
      <c r="BU396" s="35" t="str">
        <f t="shared" si="13"/>
        <v/>
      </c>
    </row>
    <row r="397" spans="1:73" customFormat="1" x14ac:dyDescent="0.2">
      <c r="A397" s="1">
        <v>396</v>
      </c>
      <c r="B397" s="1">
        <v>1</v>
      </c>
      <c r="C397" s="1">
        <v>0</v>
      </c>
      <c r="D397" s="1">
        <v>0</v>
      </c>
      <c r="E397" s="2"/>
      <c r="F397">
        <v>396</v>
      </c>
      <c r="G397" t="s">
        <v>173</v>
      </c>
      <c r="H397" t="s">
        <v>174</v>
      </c>
      <c r="I397">
        <v>125</v>
      </c>
      <c r="J397">
        <v>1</v>
      </c>
      <c r="K397" s="31">
        <v>0</v>
      </c>
      <c r="L397">
        <v>1</v>
      </c>
      <c r="M397">
        <v>33</v>
      </c>
      <c r="N397">
        <v>4</v>
      </c>
      <c r="O397" s="2"/>
      <c r="R397">
        <v>0</v>
      </c>
      <c r="S397">
        <v>0</v>
      </c>
      <c r="T397">
        <v>0</v>
      </c>
      <c r="U397">
        <v>1</v>
      </c>
      <c r="V397">
        <v>1</v>
      </c>
      <c r="W397">
        <v>1</v>
      </c>
      <c r="X397" s="25">
        <v>0</v>
      </c>
      <c r="Y397" t="str">
        <f t="shared" si="12"/>
        <v>https://github.com/jquatier/eureka-js-client/commit/81221bee5b31587011a8caf1af3671f3d5080b46</v>
      </c>
      <c r="Z397" t="s">
        <v>365</v>
      </c>
      <c r="AA397" s="2"/>
      <c r="AR397" s="30" t="s">
        <v>365</v>
      </c>
      <c r="AS397" t="str">
        <f>IF(AND(ISNUMBER($AH397),$AH397=0,$R397=0),1,"")</f>
        <v/>
      </c>
      <c r="AT397" t="str">
        <f>IF(AND(ISNUMBER($AI397),$AI397=0,$S397=0),1,"")</f>
        <v/>
      </c>
      <c r="AU397" t="str">
        <f>IF(AND(ISNUMBER($AJ397),$AJ397=0,$T397=0),1,"")</f>
        <v/>
      </c>
      <c r="AV397" t="str">
        <f>IF(AND(ISNUMBER($AK397),$AK397=0,$U397=0),1,"")</f>
        <v/>
      </c>
      <c r="AW397" t="str">
        <f>IF(AND(ISNUMBER($AL397),$AL397=0,$V397=0),1,"")</f>
        <v/>
      </c>
      <c r="AX397" t="str">
        <f>IF(AND(ISNUMBER($AM397),$AM397=0,$W397=0),1,"")</f>
        <v/>
      </c>
      <c r="AY397" t="str">
        <f>IF(AND(ISNUMBER($AN397),$AN397=0,$X397=0),1,"")</f>
        <v/>
      </c>
      <c r="AZ397" s="1" t="str">
        <f>IF(AND(ISNUMBER($AH397),$AH397=0,$R397=1),1,"")</f>
        <v/>
      </c>
      <c r="BA397" s="1" t="str">
        <f>IF(AND(ISNUMBER($AI397),$AI397=0,$S397=1),1,"")</f>
        <v/>
      </c>
      <c r="BB397" s="1" t="str">
        <f>IF(AND(ISNUMBER($AJ397),$AJ397=0,$T397=1),1,"")</f>
        <v/>
      </c>
      <c r="BC397" s="1" t="str">
        <f>IF(AND(ISNUMBER($AK397),$AK397=0,$U397=1),1,"")</f>
        <v/>
      </c>
      <c r="BD397" s="1" t="str">
        <f>IF(AND(ISNUMBER($AL397),$AL397=0,$V397=1),1,"")</f>
        <v/>
      </c>
      <c r="BE397" s="1" t="str">
        <f>IF(AND(ISNUMBER($AM397),$AM397=0,$W397=1),1,"")</f>
        <v/>
      </c>
      <c r="BF397" s="1" t="str">
        <f>IF(AND(ISNUMBER($AN397),$AN397=0,$X397=1),1,"")</f>
        <v/>
      </c>
      <c r="BG397" t="str">
        <f>IF(AND(ISNUMBER($AH397),$AH397=1,$R397=0),1,"")</f>
        <v/>
      </c>
      <c r="BH397" t="str">
        <f>IF(AND(ISNUMBER($AI397),$AI397=1,$S397=0),1,"")</f>
        <v/>
      </c>
      <c r="BI397" t="str">
        <f>IF(AND(ISNUMBER($AJ397),$AJ397=1,$T397=0),1,"")</f>
        <v/>
      </c>
      <c r="BJ397" t="str">
        <f>IF(AND(ISNUMBER($AK397),$AK397=1,$U397=0),1,"")</f>
        <v/>
      </c>
      <c r="BK397" t="str">
        <f>IF(AND(ISNUMBER($AL397),$AL397=1,$V397=0),1,"")</f>
        <v/>
      </c>
      <c r="BL397" t="str">
        <f>IF(AND(ISNUMBER($AM397),$AM397=1,$W397=0),1,"")</f>
        <v/>
      </c>
      <c r="BM397" t="str">
        <f>IF(AND(ISNUMBER($AN397),$AN397=1,$X397=0),1,"")</f>
        <v/>
      </c>
      <c r="BN397" s="16" t="str">
        <f>IF(AND(ISNUMBER($AH397),$AH397=1,$R397=1),1,"")</f>
        <v/>
      </c>
      <c r="BO397" s="16" t="str">
        <f>IF(AND(ISNUMBER($AI397),$AI397=1,$S397=1),1,"")</f>
        <v/>
      </c>
      <c r="BP397" s="16" t="str">
        <f>IF(AND(ISNUMBER($AJ397),$AJ397=1,$T397=1),1,"")</f>
        <v/>
      </c>
      <c r="BQ397" s="16" t="str">
        <f>IF(AND(ISNUMBER($AK397),$AK397=1,$U397=1),1,"")</f>
        <v/>
      </c>
      <c r="BR397" s="16" t="str">
        <f>IF(AND(ISNUMBER($AL397),$AL397=1,$V397=1),1,"")</f>
        <v/>
      </c>
      <c r="BS397" s="16" t="str">
        <f>IF(AND(ISNUMBER($AM397),$AM397=1,$W397=1),1,"")</f>
        <v/>
      </c>
      <c r="BT397" s="16" t="str">
        <f>IF(AND(ISNUMBER($AN397),$AN397=1,$X397=1),1,"")</f>
        <v/>
      </c>
      <c r="BU397" s="35" t="str">
        <f t="shared" si="13"/>
        <v/>
      </c>
    </row>
    <row r="398" spans="1:73" customFormat="1" x14ac:dyDescent="0.2">
      <c r="A398" s="1">
        <v>397</v>
      </c>
      <c r="B398" s="1">
        <v>0</v>
      </c>
      <c r="C398" s="1">
        <v>0</v>
      </c>
      <c r="D398" s="1">
        <v>0</v>
      </c>
      <c r="E398" s="2"/>
      <c r="F398">
        <v>397</v>
      </c>
      <c r="G398" t="s">
        <v>173</v>
      </c>
      <c r="H398" t="s">
        <v>174</v>
      </c>
      <c r="I398">
        <v>125</v>
      </c>
      <c r="J398">
        <v>1</v>
      </c>
      <c r="K398" s="31">
        <v>0</v>
      </c>
      <c r="L398">
        <v>2</v>
      </c>
      <c r="M398">
        <v>33</v>
      </c>
      <c r="N398">
        <v>13</v>
      </c>
      <c r="O398" s="2"/>
      <c r="X398" s="25"/>
      <c r="Y398" t="str">
        <f t="shared" si="12"/>
        <v>https://github.com/jquatier/eureka-js-client/commit/81221bee5b31587011a8caf1af3671f3d5080b46</v>
      </c>
      <c r="Z398" t="s">
        <v>365</v>
      </c>
      <c r="AA398" s="2"/>
      <c r="AR398" s="30" t="s">
        <v>365</v>
      </c>
      <c r="AS398" t="str">
        <f>IF(AND(ISNUMBER($AH398),$AH398=0,$R398=0),1,"")</f>
        <v/>
      </c>
      <c r="AT398" t="str">
        <f>IF(AND(ISNUMBER($AI398),$AI398=0,$S398=0),1,"")</f>
        <v/>
      </c>
      <c r="AU398" t="str">
        <f>IF(AND(ISNUMBER($AJ398),$AJ398=0,$T398=0),1,"")</f>
        <v/>
      </c>
      <c r="AV398" t="str">
        <f>IF(AND(ISNUMBER($AK398),$AK398=0,$U398=0),1,"")</f>
        <v/>
      </c>
      <c r="AW398" t="str">
        <f>IF(AND(ISNUMBER($AL398),$AL398=0,$V398=0),1,"")</f>
        <v/>
      </c>
      <c r="AX398" t="str">
        <f>IF(AND(ISNUMBER($AM398),$AM398=0,$W398=0),1,"")</f>
        <v/>
      </c>
      <c r="AY398" t="str">
        <f>IF(AND(ISNUMBER($AN398),$AN398=0,$X398=0),1,"")</f>
        <v/>
      </c>
      <c r="AZ398" s="1" t="str">
        <f>IF(AND(ISNUMBER($AH398),$AH398=0,$R398=1),1,"")</f>
        <v/>
      </c>
      <c r="BA398" s="1" t="str">
        <f>IF(AND(ISNUMBER($AI398),$AI398=0,$S398=1),1,"")</f>
        <v/>
      </c>
      <c r="BB398" s="1" t="str">
        <f>IF(AND(ISNUMBER($AJ398),$AJ398=0,$T398=1),1,"")</f>
        <v/>
      </c>
      <c r="BC398" s="1" t="str">
        <f>IF(AND(ISNUMBER($AK398),$AK398=0,$U398=1),1,"")</f>
        <v/>
      </c>
      <c r="BD398" s="1" t="str">
        <f>IF(AND(ISNUMBER($AL398),$AL398=0,$V398=1),1,"")</f>
        <v/>
      </c>
      <c r="BE398" s="1" t="str">
        <f>IF(AND(ISNUMBER($AM398),$AM398=0,$W398=1),1,"")</f>
        <v/>
      </c>
      <c r="BF398" s="1" t="str">
        <f>IF(AND(ISNUMBER($AN398),$AN398=0,$X398=1),1,"")</f>
        <v/>
      </c>
      <c r="BG398" t="str">
        <f>IF(AND(ISNUMBER($AH398),$AH398=1,$R398=0),1,"")</f>
        <v/>
      </c>
      <c r="BH398" t="str">
        <f>IF(AND(ISNUMBER($AI398),$AI398=1,$S398=0),1,"")</f>
        <v/>
      </c>
      <c r="BI398" t="str">
        <f>IF(AND(ISNUMBER($AJ398),$AJ398=1,$T398=0),1,"")</f>
        <v/>
      </c>
      <c r="BJ398" t="str">
        <f>IF(AND(ISNUMBER($AK398),$AK398=1,$U398=0),1,"")</f>
        <v/>
      </c>
      <c r="BK398" t="str">
        <f>IF(AND(ISNUMBER($AL398),$AL398=1,$V398=0),1,"")</f>
        <v/>
      </c>
      <c r="BL398" t="str">
        <f>IF(AND(ISNUMBER($AM398),$AM398=1,$W398=0),1,"")</f>
        <v/>
      </c>
      <c r="BM398" t="str">
        <f>IF(AND(ISNUMBER($AN398),$AN398=1,$X398=0),1,"")</f>
        <v/>
      </c>
      <c r="BN398" s="16" t="str">
        <f>IF(AND(ISNUMBER($AH398),$AH398=1,$R398=1),1,"")</f>
        <v/>
      </c>
      <c r="BO398" s="16" t="str">
        <f>IF(AND(ISNUMBER($AI398),$AI398=1,$S398=1),1,"")</f>
        <v/>
      </c>
      <c r="BP398" s="16" t="str">
        <f>IF(AND(ISNUMBER($AJ398),$AJ398=1,$T398=1),1,"")</f>
        <v/>
      </c>
      <c r="BQ398" s="16" t="str">
        <f>IF(AND(ISNUMBER($AK398),$AK398=1,$U398=1),1,"")</f>
        <v/>
      </c>
      <c r="BR398" s="16" t="str">
        <f>IF(AND(ISNUMBER($AL398),$AL398=1,$V398=1),1,"")</f>
        <v/>
      </c>
      <c r="BS398" s="16" t="str">
        <f>IF(AND(ISNUMBER($AM398),$AM398=1,$W398=1),1,"")</f>
        <v/>
      </c>
      <c r="BT398" s="16" t="str">
        <f>IF(AND(ISNUMBER($AN398),$AN398=1,$X398=1),1,"")</f>
        <v/>
      </c>
      <c r="BU398" s="35" t="str">
        <f t="shared" si="13"/>
        <v/>
      </c>
    </row>
    <row r="399" spans="1:73" customFormat="1" x14ac:dyDescent="0.2">
      <c r="A399" s="1">
        <v>398</v>
      </c>
      <c r="B399" s="1">
        <v>0</v>
      </c>
      <c r="C399" s="1">
        <v>0</v>
      </c>
      <c r="D399" s="1">
        <v>0</v>
      </c>
      <c r="E399" s="2"/>
      <c r="F399">
        <v>398</v>
      </c>
      <c r="G399" t="s">
        <v>173</v>
      </c>
      <c r="H399" t="s">
        <v>174</v>
      </c>
      <c r="I399">
        <v>125</v>
      </c>
      <c r="J399">
        <v>1</v>
      </c>
      <c r="K399" s="31">
        <v>0</v>
      </c>
      <c r="L399">
        <v>3</v>
      </c>
      <c r="M399">
        <v>33</v>
      </c>
      <c r="N399">
        <v>22</v>
      </c>
      <c r="O399" s="2"/>
      <c r="X399" s="25"/>
      <c r="Y399" t="str">
        <f t="shared" si="12"/>
        <v>https://github.com/jquatier/eureka-js-client/commit/81221bee5b31587011a8caf1af3671f3d5080b46</v>
      </c>
      <c r="Z399" t="s">
        <v>365</v>
      </c>
      <c r="AA399" s="2"/>
      <c r="AR399" s="30" t="s">
        <v>365</v>
      </c>
      <c r="AS399" t="str">
        <f>IF(AND(ISNUMBER($AH399),$AH399=0,$R399=0),1,"")</f>
        <v/>
      </c>
      <c r="AT399" t="str">
        <f>IF(AND(ISNUMBER($AI399),$AI399=0,$S399=0),1,"")</f>
        <v/>
      </c>
      <c r="AU399" t="str">
        <f>IF(AND(ISNUMBER($AJ399),$AJ399=0,$T399=0),1,"")</f>
        <v/>
      </c>
      <c r="AV399" t="str">
        <f>IF(AND(ISNUMBER($AK399),$AK399=0,$U399=0),1,"")</f>
        <v/>
      </c>
      <c r="AW399" t="str">
        <f>IF(AND(ISNUMBER($AL399),$AL399=0,$V399=0),1,"")</f>
        <v/>
      </c>
      <c r="AX399" t="str">
        <f>IF(AND(ISNUMBER($AM399),$AM399=0,$W399=0),1,"")</f>
        <v/>
      </c>
      <c r="AY399" t="str">
        <f>IF(AND(ISNUMBER($AN399),$AN399=0,$X399=0),1,"")</f>
        <v/>
      </c>
      <c r="AZ399" s="1" t="str">
        <f>IF(AND(ISNUMBER($AH399),$AH399=0,$R399=1),1,"")</f>
        <v/>
      </c>
      <c r="BA399" s="1" t="str">
        <f>IF(AND(ISNUMBER($AI399),$AI399=0,$S399=1),1,"")</f>
        <v/>
      </c>
      <c r="BB399" s="1" t="str">
        <f>IF(AND(ISNUMBER($AJ399),$AJ399=0,$T399=1),1,"")</f>
        <v/>
      </c>
      <c r="BC399" s="1" t="str">
        <f>IF(AND(ISNUMBER($AK399),$AK399=0,$U399=1),1,"")</f>
        <v/>
      </c>
      <c r="BD399" s="1" t="str">
        <f>IF(AND(ISNUMBER($AL399),$AL399=0,$V399=1),1,"")</f>
        <v/>
      </c>
      <c r="BE399" s="1" t="str">
        <f>IF(AND(ISNUMBER($AM399),$AM399=0,$W399=1),1,"")</f>
        <v/>
      </c>
      <c r="BF399" s="1" t="str">
        <f>IF(AND(ISNUMBER($AN399),$AN399=0,$X399=1),1,"")</f>
        <v/>
      </c>
      <c r="BG399" t="str">
        <f>IF(AND(ISNUMBER($AH399),$AH399=1,$R399=0),1,"")</f>
        <v/>
      </c>
      <c r="BH399" t="str">
        <f>IF(AND(ISNUMBER($AI399),$AI399=1,$S399=0),1,"")</f>
        <v/>
      </c>
      <c r="BI399" t="str">
        <f>IF(AND(ISNUMBER($AJ399),$AJ399=1,$T399=0),1,"")</f>
        <v/>
      </c>
      <c r="BJ399" t="str">
        <f>IF(AND(ISNUMBER($AK399),$AK399=1,$U399=0),1,"")</f>
        <v/>
      </c>
      <c r="BK399" t="str">
        <f>IF(AND(ISNUMBER($AL399),$AL399=1,$V399=0),1,"")</f>
        <v/>
      </c>
      <c r="BL399" t="str">
        <f>IF(AND(ISNUMBER($AM399),$AM399=1,$W399=0),1,"")</f>
        <v/>
      </c>
      <c r="BM399" t="str">
        <f>IF(AND(ISNUMBER($AN399),$AN399=1,$X399=0),1,"")</f>
        <v/>
      </c>
      <c r="BN399" s="16" t="str">
        <f>IF(AND(ISNUMBER($AH399),$AH399=1,$R399=1),1,"")</f>
        <v/>
      </c>
      <c r="BO399" s="16" t="str">
        <f>IF(AND(ISNUMBER($AI399),$AI399=1,$S399=1),1,"")</f>
        <v/>
      </c>
      <c r="BP399" s="16" t="str">
        <f>IF(AND(ISNUMBER($AJ399),$AJ399=1,$T399=1),1,"")</f>
        <v/>
      </c>
      <c r="BQ399" s="16" t="str">
        <f>IF(AND(ISNUMBER($AK399),$AK399=1,$U399=1),1,"")</f>
        <v/>
      </c>
      <c r="BR399" s="16" t="str">
        <f>IF(AND(ISNUMBER($AL399),$AL399=1,$V399=1),1,"")</f>
        <v/>
      </c>
      <c r="BS399" s="16" t="str">
        <f>IF(AND(ISNUMBER($AM399),$AM399=1,$W399=1),1,"")</f>
        <v/>
      </c>
      <c r="BT399" s="16" t="str">
        <f>IF(AND(ISNUMBER($AN399),$AN399=1,$X399=1),1,"")</f>
        <v/>
      </c>
      <c r="BU399" s="35" t="str">
        <f t="shared" si="13"/>
        <v/>
      </c>
    </row>
    <row r="400" spans="1:73" customFormat="1" x14ac:dyDescent="0.2">
      <c r="A400" s="1">
        <v>399</v>
      </c>
      <c r="B400" s="1">
        <v>0</v>
      </c>
      <c r="C400" s="1">
        <v>0</v>
      </c>
      <c r="D400" s="1">
        <v>0</v>
      </c>
      <c r="E400" s="2"/>
      <c r="F400">
        <v>399</v>
      </c>
      <c r="G400" t="s">
        <v>175</v>
      </c>
      <c r="H400" t="s">
        <v>176</v>
      </c>
      <c r="I400">
        <v>126</v>
      </c>
      <c r="J400">
        <v>1</v>
      </c>
      <c r="K400" s="31">
        <v>0</v>
      </c>
      <c r="L400">
        <v>1</v>
      </c>
      <c r="M400">
        <v>17</v>
      </c>
      <c r="N400">
        <v>4</v>
      </c>
      <c r="O400" s="2"/>
      <c r="X400" s="25"/>
      <c r="Y400" t="str">
        <f t="shared" si="12"/>
        <v>https://github.com/JS-Challenges/recursion-prompts/commit/0080c4f29056b276c5bb893d385f0cf21746c5bd</v>
      </c>
      <c r="Z400" t="s">
        <v>365</v>
      </c>
      <c r="AA400" s="2"/>
      <c r="AR400" s="30" t="s">
        <v>365</v>
      </c>
      <c r="AS400" t="str">
        <f>IF(AND(ISNUMBER($AH400),$AH400=0,$R400=0),1,"")</f>
        <v/>
      </c>
      <c r="AT400" t="str">
        <f>IF(AND(ISNUMBER($AI400),$AI400=0,$S400=0),1,"")</f>
        <v/>
      </c>
      <c r="AU400" t="str">
        <f>IF(AND(ISNUMBER($AJ400),$AJ400=0,$T400=0),1,"")</f>
        <v/>
      </c>
      <c r="AV400" t="str">
        <f>IF(AND(ISNUMBER($AK400),$AK400=0,$U400=0),1,"")</f>
        <v/>
      </c>
      <c r="AW400" t="str">
        <f>IF(AND(ISNUMBER($AL400),$AL400=0,$V400=0),1,"")</f>
        <v/>
      </c>
      <c r="AX400" t="str">
        <f>IF(AND(ISNUMBER($AM400),$AM400=0,$W400=0),1,"")</f>
        <v/>
      </c>
      <c r="AY400" t="str">
        <f>IF(AND(ISNUMBER($AN400),$AN400=0,$X400=0),1,"")</f>
        <v/>
      </c>
      <c r="AZ400" s="1" t="str">
        <f>IF(AND(ISNUMBER($AH400),$AH400=0,$R400=1),1,"")</f>
        <v/>
      </c>
      <c r="BA400" s="1" t="str">
        <f>IF(AND(ISNUMBER($AI400),$AI400=0,$S400=1),1,"")</f>
        <v/>
      </c>
      <c r="BB400" s="1" t="str">
        <f>IF(AND(ISNUMBER($AJ400),$AJ400=0,$T400=1),1,"")</f>
        <v/>
      </c>
      <c r="BC400" s="1" t="str">
        <f>IF(AND(ISNUMBER($AK400),$AK400=0,$U400=1),1,"")</f>
        <v/>
      </c>
      <c r="BD400" s="1" t="str">
        <f>IF(AND(ISNUMBER($AL400),$AL400=0,$V400=1),1,"")</f>
        <v/>
      </c>
      <c r="BE400" s="1" t="str">
        <f>IF(AND(ISNUMBER($AM400),$AM400=0,$W400=1),1,"")</f>
        <v/>
      </c>
      <c r="BF400" s="1" t="str">
        <f>IF(AND(ISNUMBER($AN400),$AN400=0,$X400=1),1,"")</f>
        <v/>
      </c>
      <c r="BG400" t="str">
        <f>IF(AND(ISNUMBER($AH400),$AH400=1,$R400=0),1,"")</f>
        <v/>
      </c>
      <c r="BH400" t="str">
        <f>IF(AND(ISNUMBER($AI400),$AI400=1,$S400=0),1,"")</f>
        <v/>
      </c>
      <c r="BI400" t="str">
        <f>IF(AND(ISNUMBER($AJ400),$AJ400=1,$T400=0),1,"")</f>
        <v/>
      </c>
      <c r="BJ400" t="str">
        <f>IF(AND(ISNUMBER($AK400),$AK400=1,$U400=0),1,"")</f>
        <v/>
      </c>
      <c r="BK400" t="str">
        <f>IF(AND(ISNUMBER($AL400),$AL400=1,$V400=0),1,"")</f>
        <v/>
      </c>
      <c r="BL400" t="str">
        <f>IF(AND(ISNUMBER($AM400),$AM400=1,$W400=0),1,"")</f>
        <v/>
      </c>
      <c r="BM400" t="str">
        <f>IF(AND(ISNUMBER($AN400),$AN400=1,$X400=0),1,"")</f>
        <v/>
      </c>
      <c r="BN400" s="16" t="str">
        <f>IF(AND(ISNUMBER($AH400),$AH400=1,$R400=1),1,"")</f>
        <v/>
      </c>
      <c r="BO400" s="16" t="str">
        <f>IF(AND(ISNUMBER($AI400),$AI400=1,$S400=1),1,"")</f>
        <v/>
      </c>
      <c r="BP400" s="16" t="str">
        <f>IF(AND(ISNUMBER($AJ400),$AJ400=1,$T400=1),1,"")</f>
        <v/>
      </c>
      <c r="BQ400" s="16" t="str">
        <f>IF(AND(ISNUMBER($AK400),$AK400=1,$U400=1),1,"")</f>
        <v/>
      </c>
      <c r="BR400" s="16" t="str">
        <f>IF(AND(ISNUMBER($AL400),$AL400=1,$V400=1),1,"")</f>
        <v/>
      </c>
      <c r="BS400" s="16" t="str">
        <f>IF(AND(ISNUMBER($AM400),$AM400=1,$W400=1),1,"")</f>
        <v/>
      </c>
      <c r="BT400" s="16" t="str">
        <f>IF(AND(ISNUMBER($AN400),$AN400=1,$X400=1),1,"")</f>
        <v/>
      </c>
      <c r="BU400" s="35" t="str">
        <f t="shared" si="13"/>
        <v/>
      </c>
    </row>
    <row r="401" spans="1:73" customFormat="1" x14ac:dyDescent="0.2">
      <c r="A401" s="1">
        <v>400</v>
      </c>
      <c r="B401" s="1">
        <v>1</v>
      </c>
      <c r="C401" s="1">
        <v>1</v>
      </c>
      <c r="D401" s="1">
        <v>0</v>
      </c>
      <c r="E401" s="2"/>
      <c r="F401">
        <v>400</v>
      </c>
      <c r="G401" t="s">
        <v>177</v>
      </c>
      <c r="H401" t="s">
        <v>178</v>
      </c>
      <c r="I401">
        <v>128</v>
      </c>
      <c r="J401">
        <v>1</v>
      </c>
      <c r="K401" s="31">
        <v>0</v>
      </c>
      <c r="L401">
        <v>1</v>
      </c>
      <c r="M401">
        <v>9</v>
      </c>
      <c r="N401">
        <v>4</v>
      </c>
      <c r="O401" s="2"/>
      <c r="R401">
        <v>1</v>
      </c>
      <c r="S401">
        <v>1</v>
      </c>
      <c r="T401">
        <v>1</v>
      </c>
      <c r="U401">
        <v>0</v>
      </c>
      <c r="V401">
        <v>0</v>
      </c>
      <c r="W401">
        <v>0</v>
      </c>
      <c r="X401" s="25">
        <v>0</v>
      </c>
      <c r="Y401" t="str">
        <f t="shared" si="12"/>
        <v>https://github.com/jsdom/jsdom/commit/69f6bf689ba240c29c56f04b6e5d855f86e54a30</v>
      </c>
      <c r="Z401" t="s">
        <v>365</v>
      </c>
      <c r="AA401" s="2"/>
      <c r="AR401" s="30" t="s">
        <v>365</v>
      </c>
      <c r="AS401" t="str">
        <f>IF(AND(ISNUMBER($AH401),$AH401=0,$R401=0),1,"")</f>
        <v/>
      </c>
      <c r="AT401" t="str">
        <f>IF(AND(ISNUMBER($AI401),$AI401=0,$S401=0),1,"")</f>
        <v/>
      </c>
      <c r="AU401" t="str">
        <f>IF(AND(ISNUMBER($AJ401),$AJ401=0,$T401=0),1,"")</f>
        <v/>
      </c>
      <c r="AV401" t="str">
        <f>IF(AND(ISNUMBER($AK401),$AK401=0,$U401=0),1,"")</f>
        <v/>
      </c>
      <c r="AW401" t="str">
        <f>IF(AND(ISNUMBER($AL401),$AL401=0,$V401=0),1,"")</f>
        <v/>
      </c>
      <c r="AX401" t="str">
        <f>IF(AND(ISNUMBER($AM401),$AM401=0,$W401=0),1,"")</f>
        <v/>
      </c>
      <c r="AY401" t="str">
        <f>IF(AND(ISNUMBER($AN401),$AN401=0,$X401=0),1,"")</f>
        <v/>
      </c>
      <c r="AZ401" s="1" t="str">
        <f>IF(AND(ISNUMBER($AH401),$AH401=0,$R401=1),1,"")</f>
        <v/>
      </c>
      <c r="BA401" s="1" t="str">
        <f>IF(AND(ISNUMBER($AI401),$AI401=0,$S401=1),1,"")</f>
        <v/>
      </c>
      <c r="BB401" s="1" t="str">
        <f>IF(AND(ISNUMBER($AJ401),$AJ401=0,$T401=1),1,"")</f>
        <v/>
      </c>
      <c r="BC401" s="1" t="str">
        <f>IF(AND(ISNUMBER($AK401),$AK401=0,$U401=1),1,"")</f>
        <v/>
      </c>
      <c r="BD401" s="1" t="str">
        <f>IF(AND(ISNUMBER($AL401),$AL401=0,$V401=1),1,"")</f>
        <v/>
      </c>
      <c r="BE401" s="1" t="str">
        <f>IF(AND(ISNUMBER($AM401),$AM401=0,$W401=1),1,"")</f>
        <v/>
      </c>
      <c r="BF401" s="1" t="str">
        <f>IF(AND(ISNUMBER($AN401),$AN401=0,$X401=1),1,"")</f>
        <v/>
      </c>
      <c r="BG401" t="str">
        <f>IF(AND(ISNUMBER($AH401),$AH401=1,$R401=0),1,"")</f>
        <v/>
      </c>
      <c r="BH401" t="str">
        <f>IF(AND(ISNUMBER($AI401),$AI401=1,$S401=0),1,"")</f>
        <v/>
      </c>
      <c r="BI401" t="str">
        <f>IF(AND(ISNUMBER($AJ401),$AJ401=1,$T401=0),1,"")</f>
        <v/>
      </c>
      <c r="BJ401" t="str">
        <f>IF(AND(ISNUMBER($AK401),$AK401=1,$U401=0),1,"")</f>
        <v/>
      </c>
      <c r="BK401" t="str">
        <f>IF(AND(ISNUMBER($AL401),$AL401=1,$V401=0),1,"")</f>
        <v/>
      </c>
      <c r="BL401" t="str">
        <f>IF(AND(ISNUMBER($AM401),$AM401=1,$W401=0),1,"")</f>
        <v/>
      </c>
      <c r="BM401" t="str">
        <f>IF(AND(ISNUMBER($AN401),$AN401=1,$X401=0),1,"")</f>
        <v/>
      </c>
      <c r="BN401" s="16" t="str">
        <f>IF(AND(ISNUMBER($AH401),$AH401=1,$R401=1),1,"")</f>
        <v/>
      </c>
      <c r="BO401" s="16" t="str">
        <f>IF(AND(ISNUMBER($AI401),$AI401=1,$S401=1),1,"")</f>
        <v/>
      </c>
      <c r="BP401" s="16" t="str">
        <f>IF(AND(ISNUMBER($AJ401),$AJ401=1,$T401=1),1,"")</f>
        <v/>
      </c>
      <c r="BQ401" s="16" t="str">
        <f>IF(AND(ISNUMBER($AK401),$AK401=1,$U401=1),1,"")</f>
        <v/>
      </c>
      <c r="BR401" s="16" t="str">
        <f>IF(AND(ISNUMBER($AL401),$AL401=1,$V401=1),1,"")</f>
        <v/>
      </c>
      <c r="BS401" s="16" t="str">
        <f>IF(AND(ISNUMBER($AM401),$AM401=1,$W401=1),1,"")</f>
        <v/>
      </c>
      <c r="BT401" s="16" t="str">
        <f>IF(AND(ISNUMBER($AN401),$AN401=1,$X401=1),1,"")</f>
        <v/>
      </c>
      <c r="BU401" s="35" t="str">
        <f t="shared" si="13"/>
        <v/>
      </c>
    </row>
    <row r="402" spans="1:73" customFormat="1" x14ac:dyDescent="0.2">
      <c r="A402" s="1">
        <v>401</v>
      </c>
      <c r="B402" s="1">
        <v>1</v>
      </c>
      <c r="C402" s="1">
        <v>0</v>
      </c>
      <c r="D402" s="1">
        <v>1</v>
      </c>
      <c r="E402" s="2"/>
      <c r="F402">
        <v>401</v>
      </c>
      <c r="G402" t="s">
        <v>179</v>
      </c>
      <c r="H402" t="s">
        <v>180</v>
      </c>
      <c r="I402">
        <v>130</v>
      </c>
      <c r="J402">
        <v>1</v>
      </c>
      <c r="K402" s="31">
        <v>0</v>
      </c>
      <c r="L402">
        <v>1</v>
      </c>
      <c r="M402">
        <v>39</v>
      </c>
      <c r="N402">
        <v>4</v>
      </c>
      <c r="O402" s="2"/>
      <c r="R402">
        <v>0</v>
      </c>
      <c r="S402">
        <v>0</v>
      </c>
      <c r="T402">
        <v>0</v>
      </c>
      <c r="U402">
        <v>1</v>
      </c>
      <c r="V402">
        <v>1</v>
      </c>
      <c r="W402">
        <v>1</v>
      </c>
      <c r="X402" s="25">
        <v>1</v>
      </c>
      <c r="Y402" t="str">
        <f t="shared" si="12"/>
        <v>https://github.com/jshttp/basic-auth/commit/7b143b733d2589b31011c402a878e5bdd642361d</v>
      </c>
      <c r="Z402" t="s">
        <v>365</v>
      </c>
      <c r="AA402" s="2"/>
      <c r="AH402">
        <v>0</v>
      </c>
      <c r="AI402">
        <v>0</v>
      </c>
      <c r="AJ402">
        <v>0</v>
      </c>
      <c r="AK402">
        <v>1</v>
      </c>
      <c r="AL402">
        <v>1</v>
      </c>
      <c r="AM402">
        <v>1</v>
      </c>
      <c r="AN402">
        <v>1</v>
      </c>
      <c r="AR402" s="30" t="s">
        <v>365</v>
      </c>
      <c r="AS402">
        <f>IF(AND(ISNUMBER($AH402),$AH402=0,$R402=0),1,"")</f>
        <v>1</v>
      </c>
      <c r="AT402">
        <f>IF(AND(ISNUMBER($AI402),$AI402=0,$S402=0),1,"")</f>
        <v>1</v>
      </c>
      <c r="AU402">
        <f>IF(AND(ISNUMBER($AJ402),$AJ402=0,$T402=0),1,"")</f>
        <v>1</v>
      </c>
      <c r="AV402" t="str">
        <f>IF(AND(ISNUMBER($AK402),$AK402=0,$U402=0),1,"")</f>
        <v/>
      </c>
      <c r="AW402" t="str">
        <f>IF(AND(ISNUMBER($AL402),$AL402=0,$V402=0),1,"")</f>
        <v/>
      </c>
      <c r="AX402" t="str">
        <f>IF(AND(ISNUMBER($AM402),$AM402=0,$W402=0),1,"")</f>
        <v/>
      </c>
      <c r="AY402" t="str">
        <f>IF(AND(ISNUMBER($AN402),$AN402=0,$X402=0),1,"")</f>
        <v/>
      </c>
      <c r="AZ402" s="1" t="str">
        <f>IF(AND(ISNUMBER($AH402),$AH402=0,$R402=1),1,"")</f>
        <v/>
      </c>
      <c r="BA402" s="1" t="str">
        <f>IF(AND(ISNUMBER($AI402),$AI402=0,$S402=1),1,"")</f>
        <v/>
      </c>
      <c r="BB402" s="1" t="str">
        <f>IF(AND(ISNUMBER($AJ402),$AJ402=0,$T402=1),1,"")</f>
        <v/>
      </c>
      <c r="BC402" s="1" t="str">
        <f>IF(AND(ISNUMBER($AK402),$AK402=0,$U402=1),1,"")</f>
        <v/>
      </c>
      <c r="BD402" s="1" t="str">
        <f>IF(AND(ISNUMBER($AL402),$AL402=0,$V402=1),1,"")</f>
        <v/>
      </c>
      <c r="BE402" s="1" t="str">
        <f>IF(AND(ISNUMBER($AM402),$AM402=0,$W402=1),1,"")</f>
        <v/>
      </c>
      <c r="BF402" s="1" t="str">
        <f>IF(AND(ISNUMBER($AN402),$AN402=0,$X402=1),1,"")</f>
        <v/>
      </c>
      <c r="BG402" t="str">
        <f>IF(AND(ISNUMBER($AH402),$AH402=1,$R402=0),1,"")</f>
        <v/>
      </c>
      <c r="BH402" t="str">
        <f>IF(AND(ISNUMBER($AI402),$AI402=1,$S402=0),1,"")</f>
        <v/>
      </c>
      <c r="BI402" t="str">
        <f>IF(AND(ISNUMBER($AJ402),$AJ402=1,$T402=0),1,"")</f>
        <v/>
      </c>
      <c r="BJ402" t="str">
        <f>IF(AND(ISNUMBER($AK402),$AK402=1,$U402=0),1,"")</f>
        <v/>
      </c>
      <c r="BK402" t="str">
        <f>IF(AND(ISNUMBER($AL402),$AL402=1,$V402=0),1,"")</f>
        <v/>
      </c>
      <c r="BL402" t="str">
        <f>IF(AND(ISNUMBER($AM402),$AM402=1,$W402=0),1,"")</f>
        <v/>
      </c>
      <c r="BM402" t="str">
        <f>IF(AND(ISNUMBER($AN402),$AN402=1,$X402=0),1,"")</f>
        <v/>
      </c>
      <c r="BN402" s="16" t="str">
        <f>IF(AND(ISNUMBER($AH402),$AH402=1,$R402=1),1,"")</f>
        <v/>
      </c>
      <c r="BO402" s="16" t="str">
        <f>IF(AND(ISNUMBER($AI402),$AI402=1,$S402=1),1,"")</f>
        <v/>
      </c>
      <c r="BP402" s="16" t="str">
        <f>IF(AND(ISNUMBER($AJ402),$AJ402=1,$T402=1),1,"")</f>
        <v/>
      </c>
      <c r="BQ402" s="16">
        <f>IF(AND(ISNUMBER($AK402),$AK402=1,$U402=1),1,"")</f>
        <v>1</v>
      </c>
      <c r="BR402" s="16">
        <f>IF(AND(ISNUMBER($AL402),$AL402=1,$V402=1),1,"")</f>
        <v>1</v>
      </c>
      <c r="BS402" s="16">
        <f>IF(AND(ISNUMBER($AM402),$AM402=1,$W402=1),1,"")</f>
        <v>1</v>
      </c>
      <c r="BT402" s="16">
        <f>IF(AND(ISNUMBER($AN402),$AN402=1,$X402=1),1,"")</f>
        <v>1</v>
      </c>
      <c r="BU402" s="35">
        <f t="shared" si="13"/>
        <v>7</v>
      </c>
    </row>
    <row r="403" spans="1:73" customFormat="1" x14ac:dyDescent="0.2">
      <c r="A403" s="1">
        <v>402</v>
      </c>
      <c r="B403" s="1">
        <v>1</v>
      </c>
      <c r="C403" s="1">
        <v>0</v>
      </c>
      <c r="D403" s="1">
        <v>0</v>
      </c>
      <c r="E403" s="2"/>
      <c r="F403">
        <v>402</v>
      </c>
      <c r="G403" t="s">
        <v>179</v>
      </c>
      <c r="H403" t="s">
        <v>180</v>
      </c>
      <c r="I403">
        <v>130</v>
      </c>
      <c r="J403">
        <v>1</v>
      </c>
      <c r="K403" s="31">
        <v>0</v>
      </c>
      <c r="L403">
        <v>2</v>
      </c>
      <c r="M403">
        <v>39</v>
      </c>
      <c r="N403">
        <v>13</v>
      </c>
      <c r="O403" s="2"/>
      <c r="R403">
        <v>0</v>
      </c>
      <c r="S403">
        <v>0</v>
      </c>
      <c r="T403">
        <v>0</v>
      </c>
      <c r="U403">
        <v>1</v>
      </c>
      <c r="V403">
        <v>1</v>
      </c>
      <c r="W403">
        <v>1</v>
      </c>
      <c r="X403" s="25">
        <v>1</v>
      </c>
      <c r="Y403" t="str">
        <f t="shared" si="12"/>
        <v>https://github.com/jshttp/basic-auth/commit/7b143b733d2589b31011c402a878e5bdd642361d</v>
      </c>
      <c r="Z403" t="s">
        <v>365</v>
      </c>
      <c r="AA403" s="2"/>
      <c r="AR403" s="30" t="s">
        <v>365</v>
      </c>
      <c r="AS403" t="str">
        <f>IF(AND(ISNUMBER($AH403),$AH403=0,$R403=0),1,"")</f>
        <v/>
      </c>
      <c r="AT403" t="str">
        <f>IF(AND(ISNUMBER($AI403),$AI403=0,$S403=0),1,"")</f>
        <v/>
      </c>
      <c r="AU403" t="str">
        <f>IF(AND(ISNUMBER($AJ403),$AJ403=0,$T403=0),1,"")</f>
        <v/>
      </c>
      <c r="AV403" t="str">
        <f>IF(AND(ISNUMBER($AK403),$AK403=0,$U403=0),1,"")</f>
        <v/>
      </c>
      <c r="AW403" t="str">
        <f>IF(AND(ISNUMBER($AL403),$AL403=0,$V403=0),1,"")</f>
        <v/>
      </c>
      <c r="AX403" t="str">
        <f>IF(AND(ISNUMBER($AM403),$AM403=0,$W403=0),1,"")</f>
        <v/>
      </c>
      <c r="AY403" t="str">
        <f>IF(AND(ISNUMBER($AN403),$AN403=0,$X403=0),1,"")</f>
        <v/>
      </c>
      <c r="AZ403" s="1" t="str">
        <f>IF(AND(ISNUMBER($AH403),$AH403=0,$R403=1),1,"")</f>
        <v/>
      </c>
      <c r="BA403" s="1" t="str">
        <f>IF(AND(ISNUMBER($AI403),$AI403=0,$S403=1),1,"")</f>
        <v/>
      </c>
      <c r="BB403" s="1" t="str">
        <f>IF(AND(ISNUMBER($AJ403),$AJ403=0,$T403=1),1,"")</f>
        <v/>
      </c>
      <c r="BC403" s="1" t="str">
        <f>IF(AND(ISNUMBER($AK403),$AK403=0,$U403=1),1,"")</f>
        <v/>
      </c>
      <c r="BD403" s="1" t="str">
        <f>IF(AND(ISNUMBER($AL403),$AL403=0,$V403=1),1,"")</f>
        <v/>
      </c>
      <c r="BE403" s="1" t="str">
        <f>IF(AND(ISNUMBER($AM403),$AM403=0,$W403=1),1,"")</f>
        <v/>
      </c>
      <c r="BF403" s="1" t="str">
        <f>IF(AND(ISNUMBER($AN403),$AN403=0,$X403=1),1,"")</f>
        <v/>
      </c>
      <c r="BG403" t="str">
        <f>IF(AND(ISNUMBER($AH403),$AH403=1,$R403=0),1,"")</f>
        <v/>
      </c>
      <c r="BH403" t="str">
        <f>IF(AND(ISNUMBER($AI403),$AI403=1,$S403=0),1,"")</f>
        <v/>
      </c>
      <c r="BI403" t="str">
        <f>IF(AND(ISNUMBER($AJ403),$AJ403=1,$T403=0),1,"")</f>
        <v/>
      </c>
      <c r="BJ403" t="str">
        <f>IF(AND(ISNUMBER($AK403),$AK403=1,$U403=0),1,"")</f>
        <v/>
      </c>
      <c r="BK403" t="str">
        <f>IF(AND(ISNUMBER($AL403),$AL403=1,$V403=0),1,"")</f>
        <v/>
      </c>
      <c r="BL403" t="str">
        <f>IF(AND(ISNUMBER($AM403),$AM403=1,$W403=0),1,"")</f>
        <v/>
      </c>
      <c r="BM403" t="str">
        <f>IF(AND(ISNUMBER($AN403),$AN403=1,$X403=0),1,"")</f>
        <v/>
      </c>
      <c r="BN403" s="16" t="str">
        <f>IF(AND(ISNUMBER($AH403),$AH403=1,$R403=1),1,"")</f>
        <v/>
      </c>
      <c r="BO403" s="16" t="str">
        <f>IF(AND(ISNUMBER($AI403),$AI403=1,$S403=1),1,"")</f>
        <v/>
      </c>
      <c r="BP403" s="16" t="str">
        <f>IF(AND(ISNUMBER($AJ403),$AJ403=1,$T403=1),1,"")</f>
        <v/>
      </c>
      <c r="BQ403" s="16" t="str">
        <f>IF(AND(ISNUMBER($AK403),$AK403=1,$U403=1),1,"")</f>
        <v/>
      </c>
      <c r="BR403" s="16" t="str">
        <f>IF(AND(ISNUMBER($AL403),$AL403=1,$V403=1),1,"")</f>
        <v/>
      </c>
      <c r="BS403" s="16" t="str">
        <f>IF(AND(ISNUMBER($AM403),$AM403=1,$W403=1),1,"")</f>
        <v/>
      </c>
      <c r="BT403" s="16" t="str">
        <f>IF(AND(ISNUMBER($AN403),$AN403=1,$X403=1),1,"")</f>
        <v/>
      </c>
      <c r="BU403" s="35" t="str">
        <f t="shared" si="13"/>
        <v/>
      </c>
    </row>
    <row r="404" spans="1:73" customFormat="1" x14ac:dyDescent="0.2">
      <c r="A404" s="1">
        <v>403</v>
      </c>
      <c r="B404" s="1">
        <v>0</v>
      </c>
      <c r="C404" s="1">
        <v>0</v>
      </c>
      <c r="D404" s="1">
        <v>0</v>
      </c>
      <c r="E404" s="2"/>
      <c r="F404">
        <v>403</v>
      </c>
      <c r="G404" t="s">
        <v>179</v>
      </c>
      <c r="H404" t="s">
        <v>180</v>
      </c>
      <c r="I404">
        <v>130</v>
      </c>
      <c r="J404">
        <v>1</v>
      </c>
      <c r="K404" s="31">
        <v>0</v>
      </c>
      <c r="L404">
        <v>3</v>
      </c>
      <c r="M404">
        <v>39</v>
      </c>
      <c r="N404">
        <v>22</v>
      </c>
      <c r="O404" s="2"/>
      <c r="X404" s="25"/>
      <c r="Y404" t="str">
        <f t="shared" si="12"/>
        <v>https://github.com/jshttp/basic-auth/commit/7b143b733d2589b31011c402a878e5bdd642361d</v>
      </c>
      <c r="Z404" t="s">
        <v>365</v>
      </c>
      <c r="AA404" s="2"/>
      <c r="AR404" s="30" t="s">
        <v>365</v>
      </c>
      <c r="AS404" t="str">
        <f>IF(AND(ISNUMBER($AH404),$AH404=0,$R404=0),1,"")</f>
        <v/>
      </c>
      <c r="AT404" t="str">
        <f>IF(AND(ISNUMBER($AI404),$AI404=0,$S404=0),1,"")</f>
        <v/>
      </c>
      <c r="AU404" t="str">
        <f>IF(AND(ISNUMBER($AJ404),$AJ404=0,$T404=0),1,"")</f>
        <v/>
      </c>
      <c r="AV404" t="str">
        <f>IF(AND(ISNUMBER($AK404),$AK404=0,$U404=0),1,"")</f>
        <v/>
      </c>
      <c r="AW404" t="str">
        <f>IF(AND(ISNUMBER($AL404),$AL404=0,$V404=0),1,"")</f>
        <v/>
      </c>
      <c r="AX404" t="str">
        <f>IF(AND(ISNUMBER($AM404),$AM404=0,$W404=0),1,"")</f>
        <v/>
      </c>
      <c r="AY404" t="str">
        <f>IF(AND(ISNUMBER($AN404),$AN404=0,$X404=0),1,"")</f>
        <v/>
      </c>
      <c r="AZ404" s="1" t="str">
        <f>IF(AND(ISNUMBER($AH404),$AH404=0,$R404=1),1,"")</f>
        <v/>
      </c>
      <c r="BA404" s="1" t="str">
        <f>IF(AND(ISNUMBER($AI404),$AI404=0,$S404=1),1,"")</f>
        <v/>
      </c>
      <c r="BB404" s="1" t="str">
        <f>IF(AND(ISNUMBER($AJ404),$AJ404=0,$T404=1),1,"")</f>
        <v/>
      </c>
      <c r="BC404" s="1" t="str">
        <f>IF(AND(ISNUMBER($AK404),$AK404=0,$U404=1),1,"")</f>
        <v/>
      </c>
      <c r="BD404" s="1" t="str">
        <f>IF(AND(ISNUMBER($AL404),$AL404=0,$V404=1),1,"")</f>
        <v/>
      </c>
      <c r="BE404" s="1" t="str">
        <f>IF(AND(ISNUMBER($AM404),$AM404=0,$W404=1),1,"")</f>
        <v/>
      </c>
      <c r="BF404" s="1" t="str">
        <f>IF(AND(ISNUMBER($AN404),$AN404=0,$X404=1),1,"")</f>
        <v/>
      </c>
      <c r="BG404" t="str">
        <f>IF(AND(ISNUMBER($AH404),$AH404=1,$R404=0),1,"")</f>
        <v/>
      </c>
      <c r="BH404" t="str">
        <f>IF(AND(ISNUMBER($AI404),$AI404=1,$S404=0),1,"")</f>
        <v/>
      </c>
      <c r="BI404" t="str">
        <f>IF(AND(ISNUMBER($AJ404),$AJ404=1,$T404=0),1,"")</f>
        <v/>
      </c>
      <c r="BJ404" t="str">
        <f>IF(AND(ISNUMBER($AK404),$AK404=1,$U404=0),1,"")</f>
        <v/>
      </c>
      <c r="BK404" t="str">
        <f>IF(AND(ISNUMBER($AL404),$AL404=1,$V404=0),1,"")</f>
        <v/>
      </c>
      <c r="BL404" t="str">
        <f>IF(AND(ISNUMBER($AM404),$AM404=1,$W404=0),1,"")</f>
        <v/>
      </c>
      <c r="BM404" t="str">
        <f>IF(AND(ISNUMBER($AN404),$AN404=1,$X404=0),1,"")</f>
        <v/>
      </c>
      <c r="BN404" s="16" t="str">
        <f>IF(AND(ISNUMBER($AH404),$AH404=1,$R404=1),1,"")</f>
        <v/>
      </c>
      <c r="BO404" s="16" t="str">
        <f>IF(AND(ISNUMBER($AI404),$AI404=1,$S404=1),1,"")</f>
        <v/>
      </c>
      <c r="BP404" s="16" t="str">
        <f>IF(AND(ISNUMBER($AJ404),$AJ404=1,$T404=1),1,"")</f>
        <v/>
      </c>
      <c r="BQ404" s="16" t="str">
        <f>IF(AND(ISNUMBER($AK404),$AK404=1,$U404=1),1,"")</f>
        <v/>
      </c>
      <c r="BR404" s="16" t="str">
        <f>IF(AND(ISNUMBER($AL404),$AL404=1,$V404=1),1,"")</f>
        <v/>
      </c>
      <c r="BS404" s="16" t="str">
        <f>IF(AND(ISNUMBER($AM404),$AM404=1,$W404=1),1,"")</f>
        <v/>
      </c>
      <c r="BT404" s="16" t="str">
        <f>IF(AND(ISNUMBER($AN404),$AN404=1,$X404=1),1,"")</f>
        <v/>
      </c>
      <c r="BU404" s="35" t="str">
        <f t="shared" si="13"/>
        <v/>
      </c>
    </row>
    <row r="405" spans="1:73" customFormat="1" x14ac:dyDescent="0.2">
      <c r="A405" s="1">
        <v>404</v>
      </c>
      <c r="B405" s="1">
        <v>0</v>
      </c>
      <c r="C405" s="1">
        <v>0</v>
      </c>
      <c r="D405" s="1">
        <v>0</v>
      </c>
      <c r="E405" s="2"/>
      <c r="F405">
        <v>404</v>
      </c>
      <c r="G405" t="s">
        <v>179</v>
      </c>
      <c r="H405" t="s">
        <v>180</v>
      </c>
      <c r="I405">
        <v>130</v>
      </c>
      <c r="J405">
        <v>1</v>
      </c>
      <c r="K405" s="31">
        <v>0</v>
      </c>
      <c r="L405">
        <v>4</v>
      </c>
      <c r="M405">
        <v>39</v>
      </c>
      <c r="N405">
        <v>31</v>
      </c>
      <c r="O405" s="2"/>
      <c r="X405" s="25"/>
      <c r="Y405" t="str">
        <f t="shared" si="12"/>
        <v>https://github.com/jshttp/basic-auth/commit/7b143b733d2589b31011c402a878e5bdd642361d</v>
      </c>
      <c r="Z405" t="s">
        <v>365</v>
      </c>
      <c r="AA405" s="2"/>
      <c r="AR405" s="30" t="s">
        <v>365</v>
      </c>
      <c r="AS405" t="str">
        <f>IF(AND(ISNUMBER($AH405),$AH405=0,$R405=0),1,"")</f>
        <v/>
      </c>
      <c r="AT405" t="str">
        <f>IF(AND(ISNUMBER($AI405),$AI405=0,$S405=0),1,"")</f>
        <v/>
      </c>
      <c r="AU405" t="str">
        <f>IF(AND(ISNUMBER($AJ405),$AJ405=0,$T405=0),1,"")</f>
        <v/>
      </c>
      <c r="AV405" t="str">
        <f>IF(AND(ISNUMBER($AK405),$AK405=0,$U405=0),1,"")</f>
        <v/>
      </c>
      <c r="AW405" t="str">
        <f>IF(AND(ISNUMBER($AL405),$AL405=0,$V405=0),1,"")</f>
        <v/>
      </c>
      <c r="AX405" t="str">
        <f>IF(AND(ISNUMBER($AM405),$AM405=0,$W405=0),1,"")</f>
        <v/>
      </c>
      <c r="AY405" t="str">
        <f>IF(AND(ISNUMBER($AN405),$AN405=0,$X405=0),1,"")</f>
        <v/>
      </c>
      <c r="AZ405" s="1" t="str">
        <f>IF(AND(ISNUMBER($AH405),$AH405=0,$R405=1),1,"")</f>
        <v/>
      </c>
      <c r="BA405" s="1" t="str">
        <f>IF(AND(ISNUMBER($AI405),$AI405=0,$S405=1),1,"")</f>
        <v/>
      </c>
      <c r="BB405" s="1" t="str">
        <f>IF(AND(ISNUMBER($AJ405),$AJ405=0,$T405=1),1,"")</f>
        <v/>
      </c>
      <c r="BC405" s="1" t="str">
        <f>IF(AND(ISNUMBER($AK405),$AK405=0,$U405=1),1,"")</f>
        <v/>
      </c>
      <c r="BD405" s="1" t="str">
        <f>IF(AND(ISNUMBER($AL405),$AL405=0,$V405=1),1,"")</f>
        <v/>
      </c>
      <c r="BE405" s="1" t="str">
        <f>IF(AND(ISNUMBER($AM405),$AM405=0,$W405=1),1,"")</f>
        <v/>
      </c>
      <c r="BF405" s="1" t="str">
        <f>IF(AND(ISNUMBER($AN405),$AN405=0,$X405=1),1,"")</f>
        <v/>
      </c>
      <c r="BG405" t="str">
        <f>IF(AND(ISNUMBER($AH405),$AH405=1,$R405=0),1,"")</f>
        <v/>
      </c>
      <c r="BH405" t="str">
        <f>IF(AND(ISNUMBER($AI405),$AI405=1,$S405=0),1,"")</f>
        <v/>
      </c>
      <c r="BI405" t="str">
        <f>IF(AND(ISNUMBER($AJ405),$AJ405=1,$T405=0),1,"")</f>
        <v/>
      </c>
      <c r="BJ405" t="str">
        <f>IF(AND(ISNUMBER($AK405),$AK405=1,$U405=0),1,"")</f>
        <v/>
      </c>
      <c r="BK405" t="str">
        <f>IF(AND(ISNUMBER($AL405),$AL405=1,$V405=0),1,"")</f>
        <v/>
      </c>
      <c r="BL405" t="str">
        <f>IF(AND(ISNUMBER($AM405),$AM405=1,$W405=0),1,"")</f>
        <v/>
      </c>
      <c r="BM405" t="str">
        <f>IF(AND(ISNUMBER($AN405),$AN405=1,$X405=0),1,"")</f>
        <v/>
      </c>
      <c r="BN405" s="16" t="str">
        <f>IF(AND(ISNUMBER($AH405),$AH405=1,$R405=1),1,"")</f>
        <v/>
      </c>
      <c r="BO405" s="16" t="str">
        <f>IF(AND(ISNUMBER($AI405),$AI405=1,$S405=1),1,"")</f>
        <v/>
      </c>
      <c r="BP405" s="16" t="str">
        <f>IF(AND(ISNUMBER($AJ405),$AJ405=1,$T405=1),1,"")</f>
        <v/>
      </c>
      <c r="BQ405" s="16" t="str">
        <f>IF(AND(ISNUMBER($AK405),$AK405=1,$U405=1),1,"")</f>
        <v/>
      </c>
      <c r="BR405" s="16" t="str">
        <f>IF(AND(ISNUMBER($AL405),$AL405=1,$V405=1),1,"")</f>
        <v/>
      </c>
      <c r="BS405" s="16" t="str">
        <f>IF(AND(ISNUMBER($AM405),$AM405=1,$W405=1),1,"")</f>
        <v/>
      </c>
      <c r="BT405" s="16" t="str">
        <f>IF(AND(ISNUMBER($AN405),$AN405=1,$X405=1),1,"")</f>
        <v/>
      </c>
      <c r="BU405" s="35" t="str">
        <f t="shared" si="13"/>
        <v/>
      </c>
    </row>
    <row r="406" spans="1:73" customFormat="1" x14ac:dyDescent="0.2">
      <c r="A406" s="1">
        <v>405</v>
      </c>
      <c r="B406" s="1">
        <v>0</v>
      </c>
      <c r="C406" s="1">
        <v>0</v>
      </c>
      <c r="D406" s="1">
        <v>0</v>
      </c>
      <c r="E406" s="2"/>
      <c r="F406">
        <v>405</v>
      </c>
      <c r="G406" t="s">
        <v>181</v>
      </c>
      <c r="H406" t="s">
        <v>182</v>
      </c>
      <c r="I406">
        <v>131</v>
      </c>
      <c r="J406">
        <v>1</v>
      </c>
      <c r="K406" s="31">
        <v>0</v>
      </c>
      <c r="L406">
        <v>1</v>
      </c>
      <c r="M406">
        <v>9</v>
      </c>
      <c r="N406">
        <v>4</v>
      </c>
      <c r="O406" s="2"/>
      <c r="X406" s="25"/>
      <c r="Y406" t="str">
        <f t="shared" si="12"/>
        <v>https://github.com/jshttp/on-finished/commit/34333a8b489f71f974e4710c1b03233af37b4379</v>
      </c>
      <c r="Z406" t="s">
        <v>365</v>
      </c>
      <c r="AA406" s="2"/>
      <c r="AR406" s="30" t="s">
        <v>365</v>
      </c>
      <c r="AS406" t="str">
        <f>IF(AND(ISNUMBER($AH406),$AH406=0,$R406=0),1,"")</f>
        <v/>
      </c>
      <c r="AT406" t="str">
        <f>IF(AND(ISNUMBER($AI406),$AI406=0,$S406=0),1,"")</f>
        <v/>
      </c>
      <c r="AU406" t="str">
        <f>IF(AND(ISNUMBER($AJ406),$AJ406=0,$T406=0),1,"")</f>
        <v/>
      </c>
      <c r="AV406" t="str">
        <f>IF(AND(ISNUMBER($AK406),$AK406=0,$U406=0),1,"")</f>
        <v/>
      </c>
      <c r="AW406" t="str">
        <f>IF(AND(ISNUMBER($AL406),$AL406=0,$V406=0),1,"")</f>
        <v/>
      </c>
      <c r="AX406" t="str">
        <f>IF(AND(ISNUMBER($AM406),$AM406=0,$W406=0),1,"")</f>
        <v/>
      </c>
      <c r="AY406" t="str">
        <f>IF(AND(ISNUMBER($AN406),$AN406=0,$X406=0),1,"")</f>
        <v/>
      </c>
      <c r="AZ406" s="1" t="str">
        <f>IF(AND(ISNUMBER($AH406),$AH406=0,$R406=1),1,"")</f>
        <v/>
      </c>
      <c r="BA406" s="1" t="str">
        <f>IF(AND(ISNUMBER($AI406),$AI406=0,$S406=1),1,"")</f>
        <v/>
      </c>
      <c r="BB406" s="1" t="str">
        <f>IF(AND(ISNUMBER($AJ406),$AJ406=0,$T406=1),1,"")</f>
        <v/>
      </c>
      <c r="BC406" s="1" t="str">
        <f>IF(AND(ISNUMBER($AK406),$AK406=0,$U406=1),1,"")</f>
        <v/>
      </c>
      <c r="BD406" s="1" t="str">
        <f>IF(AND(ISNUMBER($AL406),$AL406=0,$V406=1),1,"")</f>
        <v/>
      </c>
      <c r="BE406" s="1" t="str">
        <f>IF(AND(ISNUMBER($AM406),$AM406=0,$W406=1),1,"")</f>
        <v/>
      </c>
      <c r="BF406" s="1" t="str">
        <f>IF(AND(ISNUMBER($AN406),$AN406=0,$X406=1),1,"")</f>
        <v/>
      </c>
      <c r="BG406" t="str">
        <f>IF(AND(ISNUMBER($AH406),$AH406=1,$R406=0),1,"")</f>
        <v/>
      </c>
      <c r="BH406" t="str">
        <f>IF(AND(ISNUMBER($AI406),$AI406=1,$S406=0),1,"")</f>
        <v/>
      </c>
      <c r="BI406" t="str">
        <f>IF(AND(ISNUMBER($AJ406),$AJ406=1,$T406=0),1,"")</f>
        <v/>
      </c>
      <c r="BJ406" t="str">
        <f>IF(AND(ISNUMBER($AK406),$AK406=1,$U406=0),1,"")</f>
        <v/>
      </c>
      <c r="BK406" t="str">
        <f>IF(AND(ISNUMBER($AL406),$AL406=1,$V406=0),1,"")</f>
        <v/>
      </c>
      <c r="BL406" t="str">
        <f>IF(AND(ISNUMBER($AM406),$AM406=1,$W406=0),1,"")</f>
        <v/>
      </c>
      <c r="BM406" t="str">
        <f>IF(AND(ISNUMBER($AN406),$AN406=1,$X406=0),1,"")</f>
        <v/>
      </c>
      <c r="BN406" s="16" t="str">
        <f>IF(AND(ISNUMBER($AH406),$AH406=1,$R406=1),1,"")</f>
        <v/>
      </c>
      <c r="BO406" s="16" t="str">
        <f>IF(AND(ISNUMBER($AI406),$AI406=1,$S406=1),1,"")</f>
        <v/>
      </c>
      <c r="BP406" s="16" t="str">
        <f>IF(AND(ISNUMBER($AJ406),$AJ406=1,$T406=1),1,"")</f>
        <v/>
      </c>
      <c r="BQ406" s="16" t="str">
        <f>IF(AND(ISNUMBER($AK406),$AK406=1,$U406=1),1,"")</f>
        <v/>
      </c>
      <c r="BR406" s="16" t="str">
        <f>IF(AND(ISNUMBER($AL406),$AL406=1,$V406=1),1,"")</f>
        <v/>
      </c>
      <c r="BS406" s="16" t="str">
        <f>IF(AND(ISNUMBER($AM406),$AM406=1,$W406=1),1,"")</f>
        <v/>
      </c>
      <c r="BT406" s="16" t="str">
        <f>IF(AND(ISNUMBER($AN406),$AN406=1,$X406=1),1,"")</f>
        <v/>
      </c>
      <c r="BU406" s="35" t="str">
        <f t="shared" si="13"/>
        <v/>
      </c>
    </row>
    <row r="407" spans="1:73" customFormat="1" x14ac:dyDescent="0.2">
      <c r="A407" s="1">
        <v>406</v>
      </c>
      <c r="B407" s="1">
        <v>1</v>
      </c>
      <c r="C407" s="1">
        <v>0</v>
      </c>
      <c r="D407" s="1">
        <v>0</v>
      </c>
      <c r="E407" s="2"/>
      <c r="F407">
        <v>406</v>
      </c>
      <c r="G407" t="s">
        <v>183</v>
      </c>
      <c r="H407" t="s">
        <v>184</v>
      </c>
      <c r="I407">
        <v>132</v>
      </c>
      <c r="J407">
        <v>1</v>
      </c>
      <c r="K407" s="31">
        <v>0</v>
      </c>
      <c r="L407">
        <v>1</v>
      </c>
      <c r="M407">
        <v>9</v>
      </c>
      <c r="N407">
        <v>4</v>
      </c>
      <c r="O407" s="2"/>
      <c r="R407">
        <v>1</v>
      </c>
      <c r="S407">
        <v>1</v>
      </c>
      <c r="T407">
        <v>1</v>
      </c>
      <c r="U407">
        <v>0</v>
      </c>
      <c r="V407">
        <v>0</v>
      </c>
      <c r="W407">
        <v>0</v>
      </c>
      <c r="X407" s="25">
        <v>0</v>
      </c>
      <c r="Y407" t="str">
        <f t="shared" si="12"/>
        <v>https://github.com/jshttp/type-is/commit/025ac4b76775ab7a497f9e51fb2f055d406ce1c5</v>
      </c>
      <c r="Z407" t="s">
        <v>365</v>
      </c>
      <c r="AA407" s="2"/>
      <c r="AR407" s="30" t="s">
        <v>365</v>
      </c>
      <c r="AS407" t="str">
        <f>IF(AND(ISNUMBER($AH407),$AH407=0,$R407=0),1,"")</f>
        <v/>
      </c>
      <c r="AT407" t="str">
        <f>IF(AND(ISNUMBER($AI407),$AI407=0,$S407=0),1,"")</f>
        <v/>
      </c>
      <c r="AU407" t="str">
        <f>IF(AND(ISNUMBER($AJ407),$AJ407=0,$T407=0),1,"")</f>
        <v/>
      </c>
      <c r="AV407" t="str">
        <f>IF(AND(ISNUMBER($AK407),$AK407=0,$U407=0),1,"")</f>
        <v/>
      </c>
      <c r="AW407" t="str">
        <f>IF(AND(ISNUMBER($AL407),$AL407=0,$V407=0),1,"")</f>
        <v/>
      </c>
      <c r="AX407" t="str">
        <f>IF(AND(ISNUMBER($AM407),$AM407=0,$W407=0),1,"")</f>
        <v/>
      </c>
      <c r="AY407" t="str">
        <f>IF(AND(ISNUMBER($AN407),$AN407=0,$X407=0),1,"")</f>
        <v/>
      </c>
      <c r="AZ407" s="1" t="str">
        <f>IF(AND(ISNUMBER($AH407),$AH407=0,$R407=1),1,"")</f>
        <v/>
      </c>
      <c r="BA407" s="1" t="str">
        <f>IF(AND(ISNUMBER($AI407),$AI407=0,$S407=1),1,"")</f>
        <v/>
      </c>
      <c r="BB407" s="1" t="str">
        <f>IF(AND(ISNUMBER($AJ407),$AJ407=0,$T407=1),1,"")</f>
        <v/>
      </c>
      <c r="BC407" s="1" t="str">
        <f>IF(AND(ISNUMBER($AK407),$AK407=0,$U407=1),1,"")</f>
        <v/>
      </c>
      <c r="BD407" s="1" t="str">
        <f>IF(AND(ISNUMBER($AL407),$AL407=0,$V407=1),1,"")</f>
        <v/>
      </c>
      <c r="BE407" s="1" t="str">
        <f>IF(AND(ISNUMBER($AM407),$AM407=0,$W407=1),1,"")</f>
        <v/>
      </c>
      <c r="BF407" s="1" t="str">
        <f>IF(AND(ISNUMBER($AN407),$AN407=0,$X407=1),1,"")</f>
        <v/>
      </c>
      <c r="BG407" t="str">
        <f>IF(AND(ISNUMBER($AH407),$AH407=1,$R407=0),1,"")</f>
        <v/>
      </c>
      <c r="BH407" t="str">
        <f>IF(AND(ISNUMBER($AI407),$AI407=1,$S407=0),1,"")</f>
        <v/>
      </c>
      <c r="BI407" t="str">
        <f>IF(AND(ISNUMBER($AJ407),$AJ407=1,$T407=0),1,"")</f>
        <v/>
      </c>
      <c r="BJ407" t="str">
        <f>IF(AND(ISNUMBER($AK407),$AK407=1,$U407=0),1,"")</f>
        <v/>
      </c>
      <c r="BK407" t="str">
        <f>IF(AND(ISNUMBER($AL407),$AL407=1,$V407=0),1,"")</f>
        <v/>
      </c>
      <c r="BL407" t="str">
        <f>IF(AND(ISNUMBER($AM407),$AM407=1,$W407=0),1,"")</f>
        <v/>
      </c>
      <c r="BM407" t="str">
        <f>IF(AND(ISNUMBER($AN407),$AN407=1,$X407=0),1,"")</f>
        <v/>
      </c>
      <c r="BN407" s="16" t="str">
        <f>IF(AND(ISNUMBER($AH407),$AH407=1,$R407=1),1,"")</f>
        <v/>
      </c>
      <c r="BO407" s="16" t="str">
        <f>IF(AND(ISNUMBER($AI407),$AI407=1,$S407=1),1,"")</f>
        <v/>
      </c>
      <c r="BP407" s="16" t="str">
        <f>IF(AND(ISNUMBER($AJ407),$AJ407=1,$T407=1),1,"")</f>
        <v/>
      </c>
      <c r="BQ407" s="16" t="str">
        <f>IF(AND(ISNUMBER($AK407),$AK407=1,$U407=1),1,"")</f>
        <v/>
      </c>
      <c r="BR407" s="16" t="str">
        <f>IF(AND(ISNUMBER($AL407),$AL407=1,$V407=1),1,"")</f>
        <v/>
      </c>
      <c r="BS407" s="16" t="str">
        <f>IF(AND(ISNUMBER($AM407),$AM407=1,$W407=1),1,"")</f>
        <v/>
      </c>
      <c r="BT407" s="16" t="str">
        <f>IF(AND(ISNUMBER($AN407),$AN407=1,$X407=1),1,"")</f>
        <v/>
      </c>
      <c r="BU407" s="35" t="str">
        <f t="shared" si="13"/>
        <v/>
      </c>
    </row>
    <row r="408" spans="1:73" customFormat="1" x14ac:dyDescent="0.2">
      <c r="A408" s="1">
        <v>407</v>
      </c>
      <c r="B408" s="1">
        <v>0</v>
      </c>
      <c r="C408" s="1">
        <v>0</v>
      </c>
      <c r="D408" s="1">
        <v>0</v>
      </c>
      <c r="E408" s="2"/>
      <c r="F408">
        <v>407</v>
      </c>
      <c r="G408" t="s">
        <v>185</v>
      </c>
      <c r="H408" t="s">
        <v>186</v>
      </c>
      <c r="I408">
        <v>134</v>
      </c>
      <c r="J408">
        <v>1</v>
      </c>
      <c r="K408" s="31">
        <v>0</v>
      </c>
      <c r="L408">
        <v>1</v>
      </c>
      <c r="M408">
        <v>99</v>
      </c>
      <c r="N408">
        <v>4</v>
      </c>
      <c r="O408" s="2"/>
      <c r="X408" s="25"/>
      <c r="Y408" t="str">
        <f t="shared" si="12"/>
        <v>https://github.com/jvalen/pixel-art-react/commit/543e8840d1c9a48725a371cab288eaf8b9aa2355</v>
      </c>
      <c r="Z408" t="s">
        <v>365</v>
      </c>
      <c r="AA408" s="2"/>
      <c r="AR408" s="30" t="s">
        <v>365</v>
      </c>
      <c r="AS408" t="str">
        <f>IF(AND(ISNUMBER($AH408),$AH408=0,$R408=0),1,"")</f>
        <v/>
      </c>
      <c r="AT408" t="str">
        <f>IF(AND(ISNUMBER($AI408),$AI408=0,$S408=0),1,"")</f>
        <v/>
      </c>
      <c r="AU408" t="str">
        <f>IF(AND(ISNUMBER($AJ408),$AJ408=0,$T408=0),1,"")</f>
        <v/>
      </c>
      <c r="AV408" t="str">
        <f>IF(AND(ISNUMBER($AK408),$AK408=0,$U408=0),1,"")</f>
        <v/>
      </c>
      <c r="AW408" t="str">
        <f>IF(AND(ISNUMBER($AL408),$AL408=0,$V408=0),1,"")</f>
        <v/>
      </c>
      <c r="AX408" t="str">
        <f>IF(AND(ISNUMBER($AM408),$AM408=0,$W408=0),1,"")</f>
        <v/>
      </c>
      <c r="AY408" t="str">
        <f>IF(AND(ISNUMBER($AN408),$AN408=0,$X408=0),1,"")</f>
        <v/>
      </c>
      <c r="AZ408" s="1" t="str">
        <f>IF(AND(ISNUMBER($AH408),$AH408=0,$R408=1),1,"")</f>
        <v/>
      </c>
      <c r="BA408" s="1" t="str">
        <f>IF(AND(ISNUMBER($AI408),$AI408=0,$S408=1),1,"")</f>
        <v/>
      </c>
      <c r="BB408" s="1" t="str">
        <f>IF(AND(ISNUMBER($AJ408),$AJ408=0,$T408=1),1,"")</f>
        <v/>
      </c>
      <c r="BC408" s="1" t="str">
        <f>IF(AND(ISNUMBER($AK408),$AK408=0,$U408=1),1,"")</f>
        <v/>
      </c>
      <c r="BD408" s="1" t="str">
        <f>IF(AND(ISNUMBER($AL408),$AL408=0,$V408=1),1,"")</f>
        <v/>
      </c>
      <c r="BE408" s="1" t="str">
        <f>IF(AND(ISNUMBER($AM408),$AM408=0,$W408=1),1,"")</f>
        <v/>
      </c>
      <c r="BF408" s="1" t="str">
        <f>IF(AND(ISNUMBER($AN408),$AN408=0,$X408=1),1,"")</f>
        <v/>
      </c>
      <c r="BG408" t="str">
        <f>IF(AND(ISNUMBER($AH408),$AH408=1,$R408=0),1,"")</f>
        <v/>
      </c>
      <c r="BH408" t="str">
        <f>IF(AND(ISNUMBER($AI408),$AI408=1,$S408=0),1,"")</f>
        <v/>
      </c>
      <c r="BI408" t="str">
        <f>IF(AND(ISNUMBER($AJ408),$AJ408=1,$T408=0),1,"")</f>
        <v/>
      </c>
      <c r="BJ408" t="str">
        <f>IF(AND(ISNUMBER($AK408),$AK408=1,$U408=0),1,"")</f>
        <v/>
      </c>
      <c r="BK408" t="str">
        <f>IF(AND(ISNUMBER($AL408),$AL408=1,$V408=0),1,"")</f>
        <v/>
      </c>
      <c r="BL408" t="str">
        <f>IF(AND(ISNUMBER($AM408),$AM408=1,$W408=0),1,"")</f>
        <v/>
      </c>
      <c r="BM408" t="str">
        <f>IF(AND(ISNUMBER($AN408),$AN408=1,$X408=0),1,"")</f>
        <v/>
      </c>
      <c r="BN408" s="16" t="str">
        <f>IF(AND(ISNUMBER($AH408),$AH408=1,$R408=1),1,"")</f>
        <v/>
      </c>
      <c r="BO408" s="16" t="str">
        <f>IF(AND(ISNUMBER($AI408),$AI408=1,$S408=1),1,"")</f>
        <v/>
      </c>
      <c r="BP408" s="16" t="str">
        <f>IF(AND(ISNUMBER($AJ408),$AJ408=1,$T408=1),1,"")</f>
        <v/>
      </c>
      <c r="BQ408" s="16" t="str">
        <f>IF(AND(ISNUMBER($AK408),$AK408=1,$U408=1),1,"")</f>
        <v/>
      </c>
      <c r="BR408" s="16" t="str">
        <f>IF(AND(ISNUMBER($AL408),$AL408=1,$V408=1),1,"")</f>
        <v/>
      </c>
      <c r="BS408" s="16" t="str">
        <f>IF(AND(ISNUMBER($AM408),$AM408=1,$W408=1),1,"")</f>
        <v/>
      </c>
      <c r="BT408" s="16" t="str">
        <f>IF(AND(ISNUMBER($AN408),$AN408=1,$X408=1),1,"")</f>
        <v/>
      </c>
      <c r="BU408" s="35" t="str">
        <f t="shared" si="13"/>
        <v/>
      </c>
    </row>
    <row r="409" spans="1:73" customFormat="1" x14ac:dyDescent="0.2">
      <c r="A409" s="1">
        <v>408</v>
      </c>
      <c r="B409" s="1">
        <v>0</v>
      </c>
      <c r="C409" s="1">
        <v>0</v>
      </c>
      <c r="D409" s="1">
        <v>0</v>
      </c>
      <c r="E409" s="2"/>
      <c r="F409">
        <v>408</v>
      </c>
      <c r="G409" t="s">
        <v>185</v>
      </c>
      <c r="H409" t="s">
        <v>186</v>
      </c>
      <c r="I409">
        <v>134</v>
      </c>
      <c r="J409">
        <v>1</v>
      </c>
      <c r="K409" s="31">
        <v>0</v>
      </c>
      <c r="L409">
        <v>2</v>
      </c>
      <c r="M409">
        <v>99</v>
      </c>
      <c r="N409">
        <v>13</v>
      </c>
      <c r="O409" s="2"/>
      <c r="X409" s="25"/>
      <c r="Y409" t="str">
        <f t="shared" si="12"/>
        <v>https://github.com/jvalen/pixel-art-react/commit/543e8840d1c9a48725a371cab288eaf8b9aa2355</v>
      </c>
      <c r="Z409" t="s">
        <v>365</v>
      </c>
      <c r="AA409" s="2"/>
      <c r="AR409" s="30" t="s">
        <v>365</v>
      </c>
      <c r="AS409" t="str">
        <f>IF(AND(ISNUMBER($AH409),$AH409=0,$R409=0),1,"")</f>
        <v/>
      </c>
      <c r="AT409" t="str">
        <f>IF(AND(ISNUMBER($AI409),$AI409=0,$S409=0),1,"")</f>
        <v/>
      </c>
      <c r="AU409" t="str">
        <f>IF(AND(ISNUMBER($AJ409),$AJ409=0,$T409=0),1,"")</f>
        <v/>
      </c>
      <c r="AV409" t="str">
        <f>IF(AND(ISNUMBER($AK409),$AK409=0,$U409=0),1,"")</f>
        <v/>
      </c>
      <c r="AW409" t="str">
        <f>IF(AND(ISNUMBER($AL409),$AL409=0,$V409=0),1,"")</f>
        <v/>
      </c>
      <c r="AX409" t="str">
        <f>IF(AND(ISNUMBER($AM409),$AM409=0,$W409=0),1,"")</f>
        <v/>
      </c>
      <c r="AY409" t="str">
        <f>IF(AND(ISNUMBER($AN409),$AN409=0,$X409=0),1,"")</f>
        <v/>
      </c>
      <c r="AZ409" s="1" t="str">
        <f>IF(AND(ISNUMBER($AH409),$AH409=0,$R409=1),1,"")</f>
        <v/>
      </c>
      <c r="BA409" s="1" t="str">
        <f>IF(AND(ISNUMBER($AI409),$AI409=0,$S409=1),1,"")</f>
        <v/>
      </c>
      <c r="BB409" s="1" t="str">
        <f>IF(AND(ISNUMBER($AJ409),$AJ409=0,$T409=1),1,"")</f>
        <v/>
      </c>
      <c r="BC409" s="1" t="str">
        <f>IF(AND(ISNUMBER($AK409),$AK409=0,$U409=1),1,"")</f>
        <v/>
      </c>
      <c r="BD409" s="1" t="str">
        <f>IF(AND(ISNUMBER($AL409),$AL409=0,$V409=1),1,"")</f>
        <v/>
      </c>
      <c r="BE409" s="1" t="str">
        <f>IF(AND(ISNUMBER($AM409),$AM409=0,$W409=1),1,"")</f>
        <v/>
      </c>
      <c r="BF409" s="1" t="str">
        <f>IF(AND(ISNUMBER($AN409),$AN409=0,$X409=1),1,"")</f>
        <v/>
      </c>
      <c r="BG409" t="str">
        <f>IF(AND(ISNUMBER($AH409),$AH409=1,$R409=0),1,"")</f>
        <v/>
      </c>
      <c r="BH409" t="str">
        <f>IF(AND(ISNUMBER($AI409),$AI409=1,$S409=0),1,"")</f>
        <v/>
      </c>
      <c r="BI409" t="str">
        <f>IF(AND(ISNUMBER($AJ409),$AJ409=1,$T409=0),1,"")</f>
        <v/>
      </c>
      <c r="BJ409" t="str">
        <f>IF(AND(ISNUMBER($AK409),$AK409=1,$U409=0),1,"")</f>
        <v/>
      </c>
      <c r="BK409" t="str">
        <f>IF(AND(ISNUMBER($AL409),$AL409=1,$V409=0),1,"")</f>
        <v/>
      </c>
      <c r="BL409" t="str">
        <f>IF(AND(ISNUMBER($AM409),$AM409=1,$W409=0),1,"")</f>
        <v/>
      </c>
      <c r="BM409" t="str">
        <f>IF(AND(ISNUMBER($AN409),$AN409=1,$X409=0),1,"")</f>
        <v/>
      </c>
      <c r="BN409" s="16" t="str">
        <f>IF(AND(ISNUMBER($AH409),$AH409=1,$R409=1),1,"")</f>
        <v/>
      </c>
      <c r="BO409" s="16" t="str">
        <f>IF(AND(ISNUMBER($AI409),$AI409=1,$S409=1),1,"")</f>
        <v/>
      </c>
      <c r="BP409" s="16" t="str">
        <f>IF(AND(ISNUMBER($AJ409),$AJ409=1,$T409=1),1,"")</f>
        <v/>
      </c>
      <c r="BQ409" s="16" t="str">
        <f>IF(AND(ISNUMBER($AK409),$AK409=1,$U409=1),1,"")</f>
        <v/>
      </c>
      <c r="BR409" s="16" t="str">
        <f>IF(AND(ISNUMBER($AL409),$AL409=1,$V409=1),1,"")</f>
        <v/>
      </c>
      <c r="BS409" s="16" t="str">
        <f>IF(AND(ISNUMBER($AM409),$AM409=1,$W409=1),1,"")</f>
        <v/>
      </c>
      <c r="BT409" s="16" t="str">
        <f>IF(AND(ISNUMBER($AN409),$AN409=1,$X409=1),1,"")</f>
        <v/>
      </c>
      <c r="BU409" s="35" t="str">
        <f t="shared" si="13"/>
        <v/>
      </c>
    </row>
    <row r="410" spans="1:73" customFormat="1" x14ac:dyDescent="0.2">
      <c r="A410" s="1">
        <v>409</v>
      </c>
      <c r="B410" s="1">
        <v>0</v>
      </c>
      <c r="C410" s="1">
        <v>0</v>
      </c>
      <c r="D410" s="1">
        <v>0</v>
      </c>
      <c r="E410" s="2"/>
      <c r="F410">
        <v>409</v>
      </c>
      <c r="G410" t="s">
        <v>185</v>
      </c>
      <c r="H410" t="s">
        <v>186</v>
      </c>
      <c r="I410">
        <v>134</v>
      </c>
      <c r="J410">
        <v>1</v>
      </c>
      <c r="K410" s="31">
        <v>0</v>
      </c>
      <c r="L410">
        <v>3</v>
      </c>
      <c r="M410">
        <v>99</v>
      </c>
      <c r="N410">
        <v>22</v>
      </c>
      <c r="O410" s="2"/>
      <c r="X410" s="25"/>
      <c r="Y410" t="str">
        <f t="shared" si="12"/>
        <v>https://github.com/jvalen/pixel-art-react/commit/543e8840d1c9a48725a371cab288eaf8b9aa2355</v>
      </c>
      <c r="Z410" t="s">
        <v>365</v>
      </c>
      <c r="AA410" s="2"/>
      <c r="AR410" s="30" t="s">
        <v>365</v>
      </c>
      <c r="AS410" t="str">
        <f>IF(AND(ISNUMBER($AH410),$AH410=0,$R410=0),1,"")</f>
        <v/>
      </c>
      <c r="AT410" t="str">
        <f>IF(AND(ISNUMBER($AI410),$AI410=0,$S410=0),1,"")</f>
        <v/>
      </c>
      <c r="AU410" t="str">
        <f>IF(AND(ISNUMBER($AJ410),$AJ410=0,$T410=0),1,"")</f>
        <v/>
      </c>
      <c r="AV410" t="str">
        <f>IF(AND(ISNUMBER($AK410),$AK410=0,$U410=0),1,"")</f>
        <v/>
      </c>
      <c r="AW410" t="str">
        <f>IF(AND(ISNUMBER($AL410),$AL410=0,$V410=0),1,"")</f>
        <v/>
      </c>
      <c r="AX410" t="str">
        <f>IF(AND(ISNUMBER($AM410),$AM410=0,$W410=0),1,"")</f>
        <v/>
      </c>
      <c r="AY410" t="str">
        <f>IF(AND(ISNUMBER($AN410),$AN410=0,$X410=0),1,"")</f>
        <v/>
      </c>
      <c r="AZ410" s="1" t="str">
        <f>IF(AND(ISNUMBER($AH410),$AH410=0,$R410=1),1,"")</f>
        <v/>
      </c>
      <c r="BA410" s="1" t="str">
        <f>IF(AND(ISNUMBER($AI410),$AI410=0,$S410=1),1,"")</f>
        <v/>
      </c>
      <c r="BB410" s="1" t="str">
        <f>IF(AND(ISNUMBER($AJ410),$AJ410=0,$T410=1),1,"")</f>
        <v/>
      </c>
      <c r="BC410" s="1" t="str">
        <f>IF(AND(ISNUMBER($AK410),$AK410=0,$U410=1),1,"")</f>
        <v/>
      </c>
      <c r="BD410" s="1" t="str">
        <f>IF(AND(ISNUMBER($AL410),$AL410=0,$V410=1),1,"")</f>
        <v/>
      </c>
      <c r="BE410" s="1" t="str">
        <f>IF(AND(ISNUMBER($AM410),$AM410=0,$W410=1),1,"")</f>
        <v/>
      </c>
      <c r="BF410" s="1" t="str">
        <f>IF(AND(ISNUMBER($AN410),$AN410=0,$X410=1),1,"")</f>
        <v/>
      </c>
      <c r="BG410" t="str">
        <f>IF(AND(ISNUMBER($AH410),$AH410=1,$R410=0),1,"")</f>
        <v/>
      </c>
      <c r="BH410" t="str">
        <f>IF(AND(ISNUMBER($AI410),$AI410=1,$S410=0),1,"")</f>
        <v/>
      </c>
      <c r="BI410" t="str">
        <f>IF(AND(ISNUMBER($AJ410),$AJ410=1,$T410=0),1,"")</f>
        <v/>
      </c>
      <c r="BJ410" t="str">
        <f>IF(AND(ISNUMBER($AK410),$AK410=1,$U410=0),1,"")</f>
        <v/>
      </c>
      <c r="BK410" t="str">
        <f>IF(AND(ISNUMBER($AL410),$AL410=1,$V410=0),1,"")</f>
        <v/>
      </c>
      <c r="BL410" t="str">
        <f>IF(AND(ISNUMBER($AM410),$AM410=1,$W410=0),1,"")</f>
        <v/>
      </c>
      <c r="BM410" t="str">
        <f>IF(AND(ISNUMBER($AN410),$AN410=1,$X410=0),1,"")</f>
        <v/>
      </c>
      <c r="BN410" s="16" t="str">
        <f>IF(AND(ISNUMBER($AH410),$AH410=1,$R410=1),1,"")</f>
        <v/>
      </c>
      <c r="BO410" s="16" t="str">
        <f>IF(AND(ISNUMBER($AI410),$AI410=1,$S410=1),1,"")</f>
        <v/>
      </c>
      <c r="BP410" s="16" t="str">
        <f>IF(AND(ISNUMBER($AJ410),$AJ410=1,$T410=1),1,"")</f>
        <v/>
      </c>
      <c r="BQ410" s="16" t="str">
        <f>IF(AND(ISNUMBER($AK410),$AK410=1,$U410=1),1,"")</f>
        <v/>
      </c>
      <c r="BR410" s="16" t="str">
        <f>IF(AND(ISNUMBER($AL410),$AL410=1,$V410=1),1,"")</f>
        <v/>
      </c>
      <c r="BS410" s="16" t="str">
        <f>IF(AND(ISNUMBER($AM410),$AM410=1,$W410=1),1,"")</f>
        <v/>
      </c>
      <c r="BT410" s="16" t="str">
        <f>IF(AND(ISNUMBER($AN410),$AN410=1,$X410=1),1,"")</f>
        <v/>
      </c>
      <c r="BU410" s="35" t="str">
        <f t="shared" si="13"/>
        <v/>
      </c>
    </row>
    <row r="411" spans="1:73" customFormat="1" x14ac:dyDescent="0.2">
      <c r="A411" s="1">
        <v>410</v>
      </c>
      <c r="B411" s="1">
        <v>1</v>
      </c>
      <c r="C411" s="1">
        <v>0</v>
      </c>
      <c r="D411" s="1">
        <v>0</v>
      </c>
      <c r="E411" s="2"/>
      <c r="F411">
        <v>410</v>
      </c>
      <c r="G411" t="s">
        <v>185</v>
      </c>
      <c r="H411" t="s">
        <v>186</v>
      </c>
      <c r="I411">
        <v>134</v>
      </c>
      <c r="J411">
        <v>1</v>
      </c>
      <c r="K411" s="31">
        <v>0</v>
      </c>
      <c r="L411">
        <v>4</v>
      </c>
      <c r="M411">
        <v>99</v>
      </c>
      <c r="N411">
        <v>31</v>
      </c>
      <c r="O411" s="2"/>
      <c r="R411">
        <v>0</v>
      </c>
      <c r="S411">
        <v>0</v>
      </c>
      <c r="T411">
        <v>0</v>
      </c>
      <c r="U411">
        <v>1</v>
      </c>
      <c r="V411">
        <v>2</v>
      </c>
      <c r="W411">
        <v>4</v>
      </c>
      <c r="X411" s="25">
        <v>0</v>
      </c>
      <c r="Y411" t="str">
        <f t="shared" si="12"/>
        <v>https://github.com/jvalen/pixel-art-react/commit/543e8840d1c9a48725a371cab288eaf8b9aa2355</v>
      </c>
      <c r="Z411" t="s">
        <v>365</v>
      </c>
      <c r="AA411" s="2"/>
      <c r="AR411" s="30" t="s">
        <v>365</v>
      </c>
      <c r="AS411" t="str">
        <f>IF(AND(ISNUMBER($AH411),$AH411=0,$R411=0),1,"")</f>
        <v/>
      </c>
      <c r="AT411" t="str">
        <f>IF(AND(ISNUMBER($AI411),$AI411=0,$S411=0),1,"")</f>
        <v/>
      </c>
      <c r="AU411" t="str">
        <f>IF(AND(ISNUMBER($AJ411),$AJ411=0,$T411=0),1,"")</f>
        <v/>
      </c>
      <c r="AV411" t="str">
        <f>IF(AND(ISNUMBER($AK411),$AK411=0,$U411=0),1,"")</f>
        <v/>
      </c>
      <c r="AW411" t="str">
        <f>IF(AND(ISNUMBER($AL411),$AL411=0,$V411=0),1,"")</f>
        <v/>
      </c>
      <c r="AX411" t="str">
        <f>IF(AND(ISNUMBER($AM411),$AM411=0,$W411=0),1,"")</f>
        <v/>
      </c>
      <c r="AY411" t="str">
        <f>IF(AND(ISNUMBER($AN411),$AN411=0,$X411=0),1,"")</f>
        <v/>
      </c>
      <c r="AZ411" s="1" t="str">
        <f>IF(AND(ISNUMBER($AH411),$AH411=0,$R411=1),1,"")</f>
        <v/>
      </c>
      <c r="BA411" s="1" t="str">
        <f>IF(AND(ISNUMBER($AI411),$AI411=0,$S411=1),1,"")</f>
        <v/>
      </c>
      <c r="BB411" s="1" t="str">
        <f>IF(AND(ISNUMBER($AJ411),$AJ411=0,$T411=1),1,"")</f>
        <v/>
      </c>
      <c r="BC411" s="1" t="str">
        <f>IF(AND(ISNUMBER($AK411),$AK411=0,$U411=1),1,"")</f>
        <v/>
      </c>
      <c r="BD411" s="1" t="str">
        <f>IF(AND(ISNUMBER($AL411),$AL411=0,$V411=1),1,"")</f>
        <v/>
      </c>
      <c r="BE411" s="1" t="str">
        <f>IF(AND(ISNUMBER($AM411),$AM411=0,$W411=1),1,"")</f>
        <v/>
      </c>
      <c r="BF411" s="1" t="str">
        <f>IF(AND(ISNUMBER($AN411),$AN411=0,$X411=1),1,"")</f>
        <v/>
      </c>
      <c r="BG411" t="str">
        <f>IF(AND(ISNUMBER($AH411),$AH411=1,$R411=0),1,"")</f>
        <v/>
      </c>
      <c r="BH411" t="str">
        <f>IF(AND(ISNUMBER($AI411),$AI411=1,$S411=0),1,"")</f>
        <v/>
      </c>
      <c r="BI411" t="str">
        <f>IF(AND(ISNUMBER($AJ411),$AJ411=1,$T411=0),1,"")</f>
        <v/>
      </c>
      <c r="BJ411" t="str">
        <f>IF(AND(ISNUMBER($AK411),$AK411=1,$U411=0),1,"")</f>
        <v/>
      </c>
      <c r="BK411" t="str">
        <f>IF(AND(ISNUMBER($AL411),$AL411=1,$V411=0),1,"")</f>
        <v/>
      </c>
      <c r="BL411" t="str">
        <f>IF(AND(ISNUMBER($AM411),$AM411=1,$W411=0),1,"")</f>
        <v/>
      </c>
      <c r="BM411" t="str">
        <f>IF(AND(ISNUMBER($AN411),$AN411=1,$X411=0),1,"")</f>
        <v/>
      </c>
      <c r="BN411" s="16" t="str">
        <f>IF(AND(ISNUMBER($AH411),$AH411=1,$R411=1),1,"")</f>
        <v/>
      </c>
      <c r="BO411" s="16" t="str">
        <f>IF(AND(ISNUMBER($AI411),$AI411=1,$S411=1),1,"")</f>
        <v/>
      </c>
      <c r="BP411" s="16" t="str">
        <f>IF(AND(ISNUMBER($AJ411),$AJ411=1,$T411=1),1,"")</f>
        <v/>
      </c>
      <c r="BQ411" s="16" t="str">
        <f>IF(AND(ISNUMBER($AK411),$AK411=1,$U411=1),1,"")</f>
        <v/>
      </c>
      <c r="BR411" s="16" t="str">
        <f>IF(AND(ISNUMBER($AL411),$AL411=1,$V411=1),1,"")</f>
        <v/>
      </c>
      <c r="BS411" s="16" t="str">
        <f>IF(AND(ISNUMBER($AM411),$AM411=1,$W411=1),1,"")</f>
        <v/>
      </c>
      <c r="BT411" s="16" t="str">
        <f>IF(AND(ISNUMBER($AN411),$AN411=1,$X411=1),1,"")</f>
        <v/>
      </c>
      <c r="BU411" s="35" t="str">
        <f t="shared" si="13"/>
        <v/>
      </c>
    </row>
    <row r="412" spans="1:73" customFormat="1" x14ac:dyDescent="0.2">
      <c r="A412" s="1">
        <v>411</v>
      </c>
      <c r="B412" s="1">
        <v>1</v>
      </c>
      <c r="C412" s="1">
        <v>0</v>
      </c>
      <c r="D412" s="1">
        <v>0</v>
      </c>
      <c r="E412" s="2"/>
      <c r="F412">
        <v>411</v>
      </c>
      <c r="G412" t="s">
        <v>185</v>
      </c>
      <c r="H412" t="s">
        <v>186</v>
      </c>
      <c r="I412">
        <v>134</v>
      </c>
      <c r="J412">
        <v>1</v>
      </c>
      <c r="K412" s="31">
        <v>0</v>
      </c>
      <c r="L412">
        <v>5</v>
      </c>
      <c r="M412">
        <v>99</v>
      </c>
      <c r="N412">
        <v>40</v>
      </c>
      <c r="O412" s="2"/>
      <c r="R412">
        <v>0</v>
      </c>
      <c r="S412">
        <v>0</v>
      </c>
      <c r="T412">
        <v>0</v>
      </c>
      <c r="U412">
        <v>1</v>
      </c>
      <c r="V412">
        <v>2</v>
      </c>
      <c r="W412">
        <v>4</v>
      </c>
      <c r="X412" s="25">
        <v>0</v>
      </c>
      <c r="Y412" t="str">
        <f t="shared" si="12"/>
        <v>https://github.com/jvalen/pixel-art-react/commit/543e8840d1c9a48725a371cab288eaf8b9aa2355</v>
      </c>
      <c r="Z412" t="s">
        <v>365</v>
      </c>
      <c r="AA412" s="2"/>
      <c r="AR412" s="30" t="s">
        <v>365</v>
      </c>
      <c r="AS412" t="str">
        <f>IF(AND(ISNUMBER($AH412),$AH412=0,$R412=0),1,"")</f>
        <v/>
      </c>
      <c r="AT412" t="str">
        <f>IF(AND(ISNUMBER($AI412),$AI412=0,$S412=0),1,"")</f>
        <v/>
      </c>
      <c r="AU412" t="str">
        <f>IF(AND(ISNUMBER($AJ412),$AJ412=0,$T412=0),1,"")</f>
        <v/>
      </c>
      <c r="AV412" t="str">
        <f>IF(AND(ISNUMBER($AK412),$AK412=0,$U412=0),1,"")</f>
        <v/>
      </c>
      <c r="AW412" t="str">
        <f>IF(AND(ISNUMBER($AL412),$AL412=0,$V412=0),1,"")</f>
        <v/>
      </c>
      <c r="AX412" t="str">
        <f>IF(AND(ISNUMBER($AM412),$AM412=0,$W412=0),1,"")</f>
        <v/>
      </c>
      <c r="AY412" t="str">
        <f>IF(AND(ISNUMBER($AN412),$AN412=0,$X412=0),1,"")</f>
        <v/>
      </c>
      <c r="AZ412" s="1" t="str">
        <f>IF(AND(ISNUMBER($AH412),$AH412=0,$R412=1),1,"")</f>
        <v/>
      </c>
      <c r="BA412" s="1" t="str">
        <f>IF(AND(ISNUMBER($AI412),$AI412=0,$S412=1),1,"")</f>
        <v/>
      </c>
      <c r="BB412" s="1" t="str">
        <f>IF(AND(ISNUMBER($AJ412),$AJ412=0,$T412=1),1,"")</f>
        <v/>
      </c>
      <c r="BC412" s="1" t="str">
        <f>IF(AND(ISNUMBER($AK412),$AK412=0,$U412=1),1,"")</f>
        <v/>
      </c>
      <c r="BD412" s="1" t="str">
        <f>IF(AND(ISNUMBER($AL412),$AL412=0,$V412=1),1,"")</f>
        <v/>
      </c>
      <c r="BE412" s="1" t="str">
        <f>IF(AND(ISNUMBER($AM412),$AM412=0,$W412=1),1,"")</f>
        <v/>
      </c>
      <c r="BF412" s="1" t="str">
        <f>IF(AND(ISNUMBER($AN412),$AN412=0,$X412=1),1,"")</f>
        <v/>
      </c>
      <c r="BG412" t="str">
        <f>IF(AND(ISNUMBER($AH412),$AH412=1,$R412=0),1,"")</f>
        <v/>
      </c>
      <c r="BH412" t="str">
        <f>IF(AND(ISNUMBER($AI412),$AI412=1,$S412=0),1,"")</f>
        <v/>
      </c>
      <c r="BI412" t="str">
        <f>IF(AND(ISNUMBER($AJ412),$AJ412=1,$T412=0),1,"")</f>
        <v/>
      </c>
      <c r="BJ412" t="str">
        <f>IF(AND(ISNUMBER($AK412),$AK412=1,$U412=0),1,"")</f>
        <v/>
      </c>
      <c r="BK412" t="str">
        <f>IF(AND(ISNUMBER($AL412),$AL412=1,$V412=0),1,"")</f>
        <v/>
      </c>
      <c r="BL412" t="str">
        <f>IF(AND(ISNUMBER($AM412),$AM412=1,$W412=0),1,"")</f>
        <v/>
      </c>
      <c r="BM412" t="str">
        <f>IF(AND(ISNUMBER($AN412),$AN412=1,$X412=0),1,"")</f>
        <v/>
      </c>
      <c r="BN412" s="16" t="str">
        <f>IF(AND(ISNUMBER($AH412),$AH412=1,$R412=1),1,"")</f>
        <v/>
      </c>
      <c r="BO412" s="16" t="str">
        <f>IF(AND(ISNUMBER($AI412),$AI412=1,$S412=1),1,"")</f>
        <v/>
      </c>
      <c r="BP412" s="16" t="str">
        <f>IF(AND(ISNUMBER($AJ412),$AJ412=1,$T412=1),1,"")</f>
        <v/>
      </c>
      <c r="BQ412" s="16" t="str">
        <f>IF(AND(ISNUMBER($AK412),$AK412=1,$U412=1),1,"")</f>
        <v/>
      </c>
      <c r="BR412" s="16" t="str">
        <f>IF(AND(ISNUMBER($AL412),$AL412=1,$V412=1),1,"")</f>
        <v/>
      </c>
      <c r="BS412" s="16" t="str">
        <f>IF(AND(ISNUMBER($AM412),$AM412=1,$W412=1),1,"")</f>
        <v/>
      </c>
      <c r="BT412" s="16" t="str">
        <f>IF(AND(ISNUMBER($AN412),$AN412=1,$X412=1),1,"")</f>
        <v/>
      </c>
      <c r="BU412" s="35" t="str">
        <f t="shared" si="13"/>
        <v/>
      </c>
    </row>
    <row r="413" spans="1:73" customFormat="1" x14ac:dyDescent="0.2">
      <c r="A413" s="1">
        <v>412</v>
      </c>
      <c r="B413" s="1">
        <v>0</v>
      </c>
      <c r="C413" s="1">
        <v>0</v>
      </c>
      <c r="D413" s="1">
        <v>0</v>
      </c>
      <c r="E413" s="2"/>
      <c r="F413">
        <v>412</v>
      </c>
      <c r="G413" t="s">
        <v>185</v>
      </c>
      <c r="H413" t="s">
        <v>186</v>
      </c>
      <c r="I413">
        <v>134</v>
      </c>
      <c r="J413">
        <v>1</v>
      </c>
      <c r="K413" s="31">
        <v>0</v>
      </c>
      <c r="L413">
        <v>6</v>
      </c>
      <c r="M413">
        <v>99</v>
      </c>
      <c r="N413">
        <v>49</v>
      </c>
      <c r="O413" s="2"/>
      <c r="X413" s="25"/>
      <c r="Y413" t="str">
        <f t="shared" si="12"/>
        <v>https://github.com/jvalen/pixel-art-react/commit/543e8840d1c9a48725a371cab288eaf8b9aa2355</v>
      </c>
      <c r="Z413" t="s">
        <v>365</v>
      </c>
      <c r="AA413" s="2"/>
      <c r="AR413" s="30" t="s">
        <v>365</v>
      </c>
      <c r="AS413" t="str">
        <f>IF(AND(ISNUMBER($AH413),$AH413=0,$R413=0),1,"")</f>
        <v/>
      </c>
      <c r="AT413" t="str">
        <f>IF(AND(ISNUMBER($AI413),$AI413=0,$S413=0),1,"")</f>
        <v/>
      </c>
      <c r="AU413" t="str">
        <f>IF(AND(ISNUMBER($AJ413),$AJ413=0,$T413=0),1,"")</f>
        <v/>
      </c>
      <c r="AV413" t="str">
        <f>IF(AND(ISNUMBER($AK413),$AK413=0,$U413=0),1,"")</f>
        <v/>
      </c>
      <c r="AW413" t="str">
        <f>IF(AND(ISNUMBER($AL413),$AL413=0,$V413=0),1,"")</f>
        <v/>
      </c>
      <c r="AX413" t="str">
        <f>IF(AND(ISNUMBER($AM413),$AM413=0,$W413=0),1,"")</f>
        <v/>
      </c>
      <c r="AY413" t="str">
        <f>IF(AND(ISNUMBER($AN413),$AN413=0,$X413=0),1,"")</f>
        <v/>
      </c>
      <c r="AZ413" s="1" t="str">
        <f>IF(AND(ISNUMBER($AH413),$AH413=0,$R413=1),1,"")</f>
        <v/>
      </c>
      <c r="BA413" s="1" t="str">
        <f>IF(AND(ISNUMBER($AI413),$AI413=0,$S413=1),1,"")</f>
        <v/>
      </c>
      <c r="BB413" s="1" t="str">
        <f>IF(AND(ISNUMBER($AJ413),$AJ413=0,$T413=1),1,"")</f>
        <v/>
      </c>
      <c r="BC413" s="1" t="str">
        <f>IF(AND(ISNUMBER($AK413),$AK413=0,$U413=1),1,"")</f>
        <v/>
      </c>
      <c r="BD413" s="1" t="str">
        <f>IF(AND(ISNUMBER($AL413),$AL413=0,$V413=1),1,"")</f>
        <v/>
      </c>
      <c r="BE413" s="1" t="str">
        <f>IF(AND(ISNUMBER($AM413),$AM413=0,$W413=1),1,"")</f>
        <v/>
      </c>
      <c r="BF413" s="1" t="str">
        <f>IF(AND(ISNUMBER($AN413),$AN413=0,$X413=1),1,"")</f>
        <v/>
      </c>
      <c r="BG413" t="str">
        <f>IF(AND(ISNUMBER($AH413),$AH413=1,$R413=0),1,"")</f>
        <v/>
      </c>
      <c r="BH413" t="str">
        <f>IF(AND(ISNUMBER($AI413),$AI413=1,$S413=0),1,"")</f>
        <v/>
      </c>
      <c r="BI413" t="str">
        <f>IF(AND(ISNUMBER($AJ413),$AJ413=1,$T413=0),1,"")</f>
        <v/>
      </c>
      <c r="BJ413" t="str">
        <f>IF(AND(ISNUMBER($AK413),$AK413=1,$U413=0),1,"")</f>
        <v/>
      </c>
      <c r="BK413" t="str">
        <f>IF(AND(ISNUMBER($AL413),$AL413=1,$V413=0),1,"")</f>
        <v/>
      </c>
      <c r="BL413" t="str">
        <f>IF(AND(ISNUMBER($AM413),$AM413=1,$W413=0),1,"")</f>
        <v/>
      </c>
      <c r="BM413" t="str">
        <f>IF(AND(ISNUMBER($AN413),$AN413=1,$X413=0),1,"")</f>
        <v/>
      </c>
      <c r="BN413" s="16" t="str">
        <f>IF(AND(ISNUMBER($AH413),$AH413=1,$R413=1),1,"")</f>
        <v/>
      </c>
      <c r="BO413" s="16" t="str">
        <f>IF(AND(ISNUMBER($AI413),$AI413=1,$S413=1),1,"")</f>
        <v/>
      </c>
      <c r="BP413" s="16" t="str">
        <f>IF(AND(ISNUMBER($AJ413),$AJ413=1,$T413=1),1,"")</f>
        <v/>
      </c>
      <c r="BQ413" s="16" t="str">
        <f>IF(AND(ISNUMBER($AK413),$AK413=1,$U413=1),1,"")</f>
        <v/>
      </c>
      <c r="BR413" s="16" t="str">
        <f>IF(AND(ISNUMBER($AL413),$AL413=1,$V413=1),1,"")</f>
        <v/>
      </c>
      <c r="BS413" s="16" t="str">
        <f>IF(AND(ISNUMBER($AM413),$AM413=1,$W413=1),1,"")</f>
        <v/>
      </c>
      <c r="BT413" s="16" t="str">
        <f>IF(AND(ISNUMBER($AN413),$AN413=1,$X413=1),1,"")</f>
        <v/>
      </c>
      <c r="BU413" s="35" t="str">
        <f t="shared" si="13"/>
        <v/>
      </c>
    </row>
    <row r="414" spans="1:73" customFormat="1" x14ac:dyDescent="0.2">
      <c r="A414" s="1">
        <v>413</v>
      </c>
      <c r="B414" s="1">
        <v>0</v>
      </c>
      <c r="C414" s="1">
        <v>0</v>
      </c>
      <c r="D414" s="1">
        <v>0</v>
      </c>
      <c r="E414" s="2"/>
      <c r="F414">
        <v>413</v>
      </c>
      <c r="G414" t="s">
        <v>185</v>
      </c>
      <c r="H414" t="s">
        <v>186</v>
      </c>
      <c r="I414">
        <v>134</v>
      </c>
      <c r="J414">
        <v>1</v>
      </c>
      <c r="K414" s="31">
        <v>0</v>
      </c>
      <c r="L414">
        <v>7</v>
      </c>
      <c r="M414">
        <v>99</v>
      </c>
      <c r="N414">
        <v>58</v>
      </c>
      <c r="O414" s="2"/>
      <c r="X414" s="25"/>
      <c r="Y414" t="str">
        <f t="shared" si="12"/>
        <v>https://github.com/jvalen/pixel-art-react/commit/543e8840d1c9a48725a371cab288eaf8b9aa2355</v>
      </c>
      <c r="Z414" t="s">
        <v>365</v>
      </c>
      <c r="AA414" s="2"/>
      <c r="AR414" s="30" t="s">
        <v>365</v>
      </c>
      <c r="AS414" t="str">
        <f>IF(AND(ISNUMBER($AH414),$AH414=0,$R414=0),1,"")</f>
        <v/>
      </c>
      <c r="AT414" t="str">
        <f>IF(AND(ISNUMBER($AI414),$AI414=0,$S414=0),1,"")</f>
        <v/>
      </c>
      <c r="AU414" t="str">
        <f>IF(AND(ISNUMBER($AJ414),$AJ414=0,$T414=0),1,"")</f>
        <v/>
      </c>
      <c r="AV414" t="str">
        <f>IF(AND(ISNUMBER($AK414),$AK414=0,$U414=0),1,"")</f>
        <v/>
      </c>
      <c r="AW414" t="str">
        <f>IF(AND(ISNUMBER($AL414),$AL414=0,$V414=0),1,"")</f>
        <v/>
      </c>
      <c r="AX414" t="str">
        <f>IF(AND(ISNUMBER($AM414),$AM414=0,$W414=0),1,"")</f>
        <v/>
      </c>
      <c r="AY414" t="str">
        <f>IF(AND(ISNUMBER($AN414),$AN414=0,$X414=0),1,"")</f>
        <v/>
      </c>
      <c r="AZ414" s="1" t="str">
        <f>IF(AND(ISNUMBER($AH414),$AH414=0,$R414=1),1,"")</f>
        <v/>
      </c>
      <c r="BA414" s="1" t="str">
        <f>IF(AND(ISNUMBER($AI414),$AI414=0,$S414=1),1,"")</f>
        <v/>
      </c>
      <c r="BB414" s="1" t="str">
        <f>IF(AND(ISNUMBER($AJ414),$AJ414=0,$T414=1),1,"")</f>
        <v/>
      </c>
      <c r="BC414" s="1" t="str">
        <f>IF(AND(ISNUMBER($AK414),$AK414=0,$U414=1),1,"")</f>
        <v/>
      </c>
      <c r="BD414" s="1" t="str">
        <f>IF(AND(ISNUMBER($AL414),$AL414=0,$V414=1),1,"")</f>
        <v/>
      </c>
      <c r="BE414" s="1" t="str">
        <f>IF(AND(ISNUMBER($AM414),$AM414=0,$W414=1),1,"")</f>
        <v/>
      </c>
      <c r="BF414" s="1" t="str">
        <f>IF(AND(ISNUMBER($AN414),$AN414=0,$X414=1),1,"")</f>
        <v/>
      </c>
      <c r="BG414" t="str">
        <f>IF(AND(ISNUMBER($AH414),$AH414=1,$R414=0),1,"")</f>
        <v/>
      </c>
      <c r="BH414" t="str">
        <f>IF(AND(ISNUMBER($AI414),$AI414=1,$S414=0),1,"")</f>
        <v/>
      </c>
      <c r="BI414" t="str">
        <f>IF(AND(ISNUMBER($AJ414),$AJ414=1,$T414=0),1,"")</f>
        <v/>
      </c>
      <c r="BJ414" t="str">
        <f>IF(AND(ISNUMBER($AK414),$AK414=1,$U414=0),1,"")</f>
        <v/>
      </c>
      <c r="BK414" t="str">
        <f>IF(AND(ISNUMBER($AL414),$AL414=1,$V414=0),1,"")</f>
        <v/>
      </c>
      <c r="BL414" t="str">
        <f>IF(AND(ISNUMBER($AM414),$AM414=1,$W414=0),1,"")</f>
        <v/>
      </c>
      <c r="BM414" t="str">
        <f>IF(AND(ISNUMBER($AN414),$AN414=1,$X414=0),1,"")</f>
        <v/>
      </c>
      <c r="BN414" s="16" t="str">
        <f>IF(AND(ISNUMBER($AH414),$AH414=1,$R414=1),1,"")</f>
        <v/>
      </c>
      <c r="BO414" s="16" t="str">
        <f>IF(AND(ISNUMBER($AI414),$AI414=1,$S414=1),1,"")</f>
        <v/>
      </c>
      <c r="BP414" s="16" t="str">
        <f>IF(AND(ISNUMBER($AJ414),$AJ414=1,$T414=1),1,"")</f>
        <v/>
      </c>
      <c r="BQ414" s="16" t="str">
        <f>IF(AND(ISNUMBER($AK414),$AK414=1,$U414=1),1,"")</f>
        <v/>
      </c>
      <c r="BR414" s="16" t="str">
        <f>IF(AND(ISNUMBER($AL414),$AL414=1,$V414=1),1,"")</f>
        <v/>
      </c>
      <c r="BS414" s="16" t="str">
        <f>IF(AND(ISNUMBER($AM414),$AM414=1,$W414=1),1,"")</f>
        <v/>
      </c>
      <c r="BT414" s="16" t="str">
        <f>IF(AND(ISNUMBER($AN414),$AN414=1,$X414=1),1,"")</f>
        <v/>
      </c>
      <c r="BU414" s="35" t="str">
        <f t="shared" si="13"/>
        <v/>
      </c>
    </row>
    <row r="415" spans="1:73" customFormat="1" x14ac:dyDescent="0.2">
      <c r="A415" s="1">
        <v>414</v>
      </c>
      <c r="B415" s="1">
        <v>1</v>
      </c>
      <c r="C415" s="1">
        <v>0</v>
      </c>
      <c r="D415" s="1">
        <v>0</v>
      </c>
      <c r="E415" s="2"/>
      <c r="F415">
        <v>414</v>
      </c>
      <c r="G415" t="s">
        <v>185</v>
      </c>
      <c r="H415" t="s">
        <v>186</v>
      </c>
      <c r="I415">
        <v>134</v>
      </c>
      <c r="J415">
        <v>1</v>
      </c>
      <c r="K415" s="31">
        <v>0</v>
      </c>
      <c r="L415">
        <v>8</v>
      </c>
      <c r="M415">
        <v>99</v>
      </c>
      <c r="N415">
        <v>67</v>
      </c>
      <c r="O415" s="2"/>
      <c r="R415">
        <v>0</v>
      </c>
      <c r="S415">
        <v>0</v>
      </c>
      <c r="T415">
        <v>0</v>
      </c>
      <c r="U415">
        <v>1</v>
      </c>
      <c r="V415">
        <v>1</v>
      </c>
      <c r="W415">
        <v>2</v>
      </c>
      <c r="X415" s="25">
        <v>0</v>
      </c>
      <c r="Y415" t="str">
        <f t="shared" si="12"/>
        <v>https://github.com/jvalen/pixel-art-react/commit/543e8840d1c9a48725a371cab288eaf8b9aa2355</v>
      </c>
      <c r="Z415" t="s">
        <v>365</v>
      </c>
      <c r="AA415" s="2"/>
      <c r="AR415" s="30" t="s">
        <v>365</v>
      </c>
      <c r="AS415" t="str">
        <f>IF(AND(ISNUMBER($AH415),$AH415=0,$R415=0),1,"")</f>
        <v/>
      </c>
      <c r="AT415" t="str">
        <f>IF(AND(ISNUMBER($AI415),$AI415=0,$S415=0),1,"")</f>
        <v/>
      </c>
      <c r="AU415" t="str">
        <f>IF(AND(ISNUMBER($AJ415),$AJ415=0,$T415=0),1,"")</f>
        <v/>
      </c>
      <c r="AV415" t="str">
        <f>IF(AND(ISNUMBER($AK415),$AK415=0,$U415=0),1,"")</f>
        <v/>
      </c>
      <c r="AW415" t="str">
        <f>IF(AND(ISNUMBER($AL415),$AL415=0,$V415=0),1,"")</f>
        <v/>
      </c>
      <c r="AX415" t="str">
        <f>IF(AND(ISNUMBER($AM415),$AM415=0,$W415=0),1,"")</f>
        <v/>
      </c>
      <c r="AY415" t="str">
        <f>IF(AND(ISNUMBER($AN415),$AN415=0,$X415=0),1,"")</f>
        <v/>
      </c>
      <c r="AZ415" s="1" t="str">
        <f>IF(AND(ISNUMBER($AH415),$AH415=0,$R415=1),1,"")</f>
        <v/>
      </c>
      <c r="BA415" s="1" t="str">
        <f>IF(AND(ISNUMBER($AI415),$AI415=0,$S415=1),1,"")</f>
        <v/>
      </c>
      <c r="BB415" s="1" t="str">
        <f>IF(AND(ISNUMBER($AJ415),$AJ415=0,$T415=1),1,"")</f>
        <v/>
      </c>
      <c r="BC415" s="1" t="str">
        <f>IF(AND(ISNUMBER($AK415),$AK415=0,$U415=1),1,"")</f>
        <v/>
      </c>
      <c r="BD415" s="1" t="str">
        <f>IF(AND(ISNUMBER($AL415),$AL415=0,$V415=1),1,"")</f>
        <v/>
      </c>
      <c r="BE415" s="1" t="str">
        <f>IF(AND(ISNUMBER($AM415),$AM415=0,$W415=1),1,"")</f>
        <v/>
      </c>
      <c r="BF415" s="1" t="str">
        <f>IF(AND(ISNUMBER($AN415),$AN415=0,$X415=1),1,"")</f>
        <v/>
      </c>
      <c r="BG415" t="str">
        <f>IF(AND(ISNUMBER($AH415),$AH415=1,$R415=0),1,"")</f>
        <v/>
      </c>
      <c r="BH415" t="str">
        <f>IF(AND(ISNUMBER($AI415),$AI415=1,$S415=0),1,"")</f>
        <v/>
      </c>
      <c r="BI415" t="str">
        <f>IF(AND(ISNUMBER($AJ415),$AJ415=1,$T415=0),1,"")</f>
        <v/>
      </c>
      <c r="BJ415" t="str">
        <f>IF(AND(ISNUMBER($AK415),$AK415=1,$U415=0),1,"")</f>
        <v/>
      </c>
      <c r="BK415" t="str">
        <f>IF(AND(ISNUMBER($AL415),$AL415=1,$V415=0),1,"")</f>
        <v/>
      </c>
      <c r="BL415" t="str">
        <f>IF(AND(ISNUMBER($AM415),$AM415=1,$W415=0),1,"")</f>
        <v/>
      </c>
      <c r="BM415" t="str">
        <f>IF(AND(ISNUMBER($AN415),$AN415=1,$X415=0),1,"")</f>
        <v/>
      </c>
      <c r="BN415" s="16" t="str">
        <f>IF(AND(ISNUMBER($AH415),$AH415=1,$R415=1),1,"")</f>
        <v/>
      </c>
      <c r="BO415" s="16" t="str">
        <f>IF(AND(ISNUMBER($AI415),$AI415=1,$S415=1),1,"")</f>
        <v/>
      </c>
      <c r="BP415" s="16" t="str">
        <f>IF(AND(ISNUMBER($AJ415),$AJ415=1,$T415=1),1,"")</f>
        <v/>
      </c>
      <c r="BQ415" s="16" t="str">
        <f>IF(AND(ISNUMBER($AK415),$AK415=1,$U415=1),1,"")</f>
        <v/>
      </c>
      <c r="BR415" s="16" t="str">
        <f>IF(AND(ISNUMBER($AL415),$AL415=1,$V415=1),1,"")</f>
        <v/>
      </c>
      <c r="BS415" s="16" t="str">
        <f>IF(AND(ISNUMBER($AM415),$AM415=1,$W415=1),1,"")</f>
        <v/>
      </c>
      <c r="BT415" s="16" t="str">
        <f>IF(AND(ISNUMBER($AN415),$AN415=1,$X415=1),1,"")</f>
        <v/>
      </c>
      <c r="BU415" s="35" t="str">
        <f t="shared" si="13"/>
        <v/>
      </c>
    </row>
    <row r="416" spans="1:73" customFormat="1" x14ac:dyDescent="0.2">
      <c r="A416" s="1">
        <v>415</v>
      </c>
      <c r="B416" s="1">
        <v>0</v>
      </c>
      <c r="C416" s="1">
        <v>0</v>
      </c>
      <c r="D416" s="1">
        <v>0</v>
      </c>
      <c r="E416" s="2"/>
      <c r="F416">
        <v>415</v>
      </c>
      <c r="G416" t="s">
        <v>185</v>
      </c>
      <c r="H416" t="s">
        <v>186</v>
      </c>
      <c r="I416">
        <v>134</v>
      </c>
      <c r="J416">
        <v>1</v>
      </c>
      <c r="K416" s="31">
        <v>0</v>
      </c>
      <c r="L416">
        <v>9</v>
      </c>
      <c r="M416">
        <v>99</v>
      </c>
      <c r="N416">
        <v>76</v>
      </c>
      <c r="O416" s="2"/>
      <c r="X416" s="25"/>
      <c r="Y416" t="str">
        <f t="shared" si="12"/>
        <v>https://github.com/jvalen/pixel-art-react/commit/543e8840d1c9a48725a371cab288eaf8b9aa2355</v>
      </c>
      <c r="Z416" t="s">
        <v>365</v>
      </c>
      <c r="AA416" s="2"/>
      <c r="AR416" s="30" t="s">
        <v>365</v>
      </c>
      <c r="AS416" t="str">
        <f>IF(AND(ISNUMBER($AH416),$AH416=0,$R416=0),1,"")</f>
        <v/>
      </c>
      <c r="AT416" t="str">
        <f>IF(AND(ISNUMBER($AI416),$AI416=0,$S416=0),1,"")</f>
        <v/>
      </c>
      <c r="AU416" t="str">
        <f>IF(AND(ISNUMBER($AJ416),$AJ416=0,$T416=0),1,"")</f>
        <v/>
      </c>
      <c r="AV416" t="str">
        <f>IF(AND(ISNUMBER($AK416),$AK416=0,$U416=0),1,"")</f>
        <v/>
      </c>
      <c r="AW416" t="str">
        <f>IF(AND(ISNUMBER($AL416),$AL416=0,$V416=0),1,"")</f>
        <v/>
      </c>
      <c r="AX416" t="str">
        <f>IF(AND(ISNUMBER($AM416),$AM416=0,$W416=0),1,"")</f>
        <v/>
      </c>
      <c r="AY416" t="str">
        <f>IF(AND(ISNUMBER($AN416),$AN416=0,$X416=0),1,"")</f>
        <v/>
      </c>
      <c r="AZ416" s="1" t="str">
        <f>IF(AND(ISNUMBER($AH416),$AH416=0,$R416=1),1,"")</f>
        <v/>
      </c>
      <c r="BA416" s="1" t="str">
        <f>IF(AND(ISNUMBER($AI416),$AI416=0,$S416=1),1,"")</f>
        <v/>
      </c>
      <c r="BB416" s="1" t="str">
        <f>IF(AND(ISNUMBER($AJ416),$AJ416=0,$T416=1),1,"")</f>
        <v/>
      </c>
      <c r="BC416" s="1" t="str">
        <f>IF(AND(ISNUMBER($AK416),$AK416=0,$U416=1),1,"")</f>
        <v/>
      </c>
      <c r="BD416" s="1" t="str">
        <f>IF(AND(ISNUMBER($AL416),$AL416=0,$V416=1),1,"")</f>
        <v/>
      </c>
      <c r="BE416" s="1" t="str">
        <f>IF(AND(ISNUMBER($AM416),$AM416=0,$W416=1),1,"")</f>
        <v/>
      </c>
      <c r="BF416" s="1" t="str">
        <f>IF(AND(ISNUMBER($AN416),$AN416=0,$X416=1),1,"")</f>
        <v/>
      </c>
      <c r="BG416" t="str">
        <f>IF(AND(ISNUMBER($AH416),$AH416=1,$R416=0),1,"")</f>
        <v/>
      </c>
      <c r="BH416" t="str">
        <f>IF(AND(ISNUMBER($AI416),$AI416=1,$S416=0),1,"")</f>
        <v/>
      </c>
      <c r="BI416" t="str">
        <f>IF(AND(ISNUMBER($AJ416),$AJ416=1,$T416=0),1,"")</f>
        <v/>
      </c>
      <c r="BJ416" t="str">
        <f>IF(AND(ISNUMBER($AK416),$AK416=1,$U416=0),1,"")</f>
        <v/>
      </c>
      <c r="BK416" t="str">
        <f>IF(AND(ISNUMBER($AL416),$AL416=1,$V416=0),1,"")</f>
        <v/>
      </c>
      <c r="BL416" t="str">
        <f>IF(AND(ISNUMBER($AM416),$AM416=1,$W416=0),1,"")</f>
        <v/>
      </c>
      <c r="BM416" t="str">
        <f>IF(AND(ISNUMBER($AN416),$AN416=1,$X416=0),1,"")</f>
        <v/>
      </c>
      <c r="BN416" s="16" t="str">
        <f>IF(AND(ISNUMBER($AH416),$AH416=1,$R416=1),1,"")</f>
        <v/>
      </c>
      <c r="BO416" s="16" t="str">
        <f>IF(AND(ISNUMBER($AI416),$AI416=1,$S416=1),1,"")</f>
        <v/>
      </c>
      <c r="BP416" s="16" t="str">
        <f>IF(AND(ISNUMBER($AJ416),$AJ416=1,$T416=1),1,"")</f>
        <v/>
      </c>
      <c r="BQ416" s="16" t="str">
        <f>IF(AND(ISNUMBER($AK416),$AK416=1,$U416=1),1,"")</f>
        <v/>
      </c>
      <c r="BR416" s="16" t="str">
        <f>IF(AND(ISNUMBER($AL416),$AL416=1,$V416=1),1,"")</f>
        <v/>
      </c>
      <c r="BS416" s="16" t="str">
        <f>IF(AND(ISNUMBER($AM416),$AM416=1,$W416=1),1,"")</f>
        <v/>
      </c>
      <c r="BT416" s="16" t="str">
        <f>IF(AND(ISNUMBER($AN416),$AN416=1,$X416=1),1,"")</f>
        <v/>
      </c>
      <c r="BU416" s="35" t="str">
        <f t="shared" si="13"/>
        <v/>
      </c>
    </row>
    <row r="417" spans="1:73" customFormat="1" x14ac:dyDescent="0.2">
      <c r="A417" s="1">
        <v>416</v>
      </c>
      <c r="B417" s="1">
        <v>1</v>
      </c>
      <c r="C417" s="1">
        <v>0</v>
      </c>
      <c r="D417" s="1">
        <v>0</v>
      </c>
      <c r="E417" s="2"/>
      <c r="F417">
        <v>416</v>
      </c>
      <c r="G417" t="s">
        <v>185</v>
      </c>
      <c r="H417" t="s">
        <v>186</v>
      </c>
      <c r="I417">
        <v>134</v>
      </c>
      <c r="J417">
        <v>1</v>
      </c>
      <c r="K417" s="31">
        <v>0</v>
      </c>
      <c r="L417">
        <v>10</v>
      </c>
      <c r="M417">
        <v>99</v>
      </c>
      <c r="N417">
        <v>85</v>
      </c>
      <c r="O417" s="2"/>
      <c r="R417">
        <v>0</v>
      </c>
      <c r="S417">
        <v>0</v>
      </c>
      <c r="T417">
        <v>0</v>
      </c>
      <c r="U417">
        <v>1</v>
      </c>
      <c r="V417">
        <v>1</v>
      </c>
      <c r="W417">
        <v>2</v>
      </c>
      <c r="X417" s="25">
        <v>0</v>
      </c>
      <c r="Y417" t="str">
        <f t="shared" si="12"/>
        <v>https://github.com/jvalen/pixel-art-react/commit/543e8840d1c9a48725a371cab288eaf8b9aa2355</v>
      </c>
      <c r="Z417" t="s">
        <v>365</v>
      </c>
      <c r="AA417" s="2"/>
      <c r="AR417" s="30" t="s">
        <v>365</v>
      </c>
      <c r="AS417" t="str">
        <f>IF(AND(ISNUMBER($AH417),$AH417=0,$R417=0),1,"")</f>
        <v/>
      </c>
      <c r="AT417" t="str">
        <f>IF(AND(ISNUMBER($AI417),$AI417=0,$S417=0),1,"")</f>
        <v/>
      </c>
      <c r="AU417" t="str">
        <f>IF(AND(ISNUMBER($AJ417),$AJ417=0,$T417=0),1,"")</f>
        <v/>
      </c>
      <c r="AV417" t="str">
        <f>IF(AND(ISNUMBER($AK417),$AK417=0,$U417=0),1,"")</f>
        <v/>
      </c>
      <c r="AW417" t="str">
        <f>IF(AND(ISNUMBER($AL417),$AL417=0,$V417=0),1,"")</f>
        <v/>
      </c>
      <c r="AX417" t="str">
        <f>IF(AND(ISNUMBER($AM417),$AM417=0,$W417=0),1,"")</f>
        <v/>
      </c>
      <c r="AY417" t="str">
        <f>IF(AND(ISNUMBER($AN417),$AN417=0,$X417=0),1,"")</f>
        <v/>
      </c>
      <c r="AZ417" s="1" t="str">
        <f>IF(AND(ISNUMBER($AH417),$AH417=0,$R417=1),1,"")</f>
        <v/>
      </c>
      <c r="BA417" s="1" t="str">
        <f>IF(AND(ISNUMBER($AI417),$AI417=0,$S417=1),1,"")</f>
        <v/>
      </c>
      <c r="BB417" s="1" t="str">
        <f>IF(AND(ISNUMBER($AJ417),$AJ417=0,$T417=1),1,"")</f>
        <v/>
      </c>
      <c r="BC417" s="1" t="str">
        <f>IF(AND(ISNUMBER($AK417),$AK417=0,$U417=1),1,"")</f>
        <v/>
      </c>
      <c r="BD417" s="1" t="str">
        <f>IF(AND(ISNUMBER($AL417),$AL417=0,$V417=1),1,"")</f>
        <v/>
      </c>
      <c r="BE417" s="1" t="str">
        <f>IF(AND(ISNUMBER($AM417),$AM417=0,$W417=1),1,"")</f>
        <v/>
      </c>
      <c r="BF417" s="1" t="str">
        <f>IF(AND(ISNUMBER($AN417),$AN417=0,$X417=1),1,"")</f>
        <v/>
      </c>
      <c r="BG417" t="str">
        <f>IF(AND(ISNUMBER($AH417),$AH417=1,$R417=0),1,"")</f>
        <v/>
      </c>
      <c r="BH417" t="str">
        <f>IF(AND(ISNUMBER($AI417),$AI417=1,$S417=0),1,"")</f>
        <v/>
      </c>
      <c r="BI417" t="str">
        <f>IF(AND(ISNUMBER($AJ417),$AJ417=1,$T417=0),1,"")</f>
        <v/>
      </c>
      <c r="BJ417" t="str">
        <f>IF(AND(ISNUMBER($AK417),$AK417=1,$U417=0),1,"")</f>
        <v/>
      </c>
      <c r="BK417" t="str">
        <f>IF(AND(ISNUMBER($AL417),$AL417=1,$V417=0),1,"")</f>
        <v/>
      </c>
      <c r="BL417" t="str">
        <f>IF(AND(ISNUMBER($AM417),$AM417=1,$W417=0),1,"")</f>
        <v/>
      </c>
      <c r="BM417" t="str">
        <f>IF(AND(ISNUMBER($AN417),$AN417=1,$X417=0),1,"")</f>
        <v/>
      </c>
      <c r="BN417" s="16" t="str">
        <f>IF(AND(ISNUMBER($AH417),$AH417=1,$R417=1),1,"")</f>
        <v/>
      </c>
      <c r="BO417" s="16" t="str">
        <f>IF(AND(ISNUMBER($AI417),$AI417=1,$S417=1),1,"")</f>
        <v/>
      </c>
      <c r="BP417" s="16" t="str">
        <f>IF(AND(ISNUMBER($AJ417),$AJ417=1,$T417=1),1,"")</f>
        <v/>
      </c>
      <c r="BQ417" s="16" t="str">
        <f>IF(AND(ISNUMBER($AK417),$AK417=1,$U417=1),1,"")</f>
        <v/>
      </c>
      <c r="BR417" s="16" t="str">
        <f>IF(AND(ISNUMBER($AL417),$AL417=1,$V417=1),1,"")</f>
        <v/>
      </c>
      <c r="BS417" s="16" t="str">
        <f>IF(AND(ISNUMBER($AM417),$AM417=1,$W417=1),1,"")</f>
        <v/>
      </c>
      <c r="BT417" s="16" t="str">
        <f>IF(AND(ISNUMBER($AN417),$AN417=1,$X417=1),1,"")</f>
        <v/>
      </c>
      <c r="BU417" s="35" t="str">
        <f t="shared" si="13"/>
        <v/>
      </c>
    </row>
    <row r="418" spans="1:73" customFormat="1" x14ac:dyDescent="0.2">
      <c r="A418" s="1">
        <v>417</v>
      </c>
      <c r="B418" s="1">
        <v>0</v>
      </c>
      <c r="C418" s="1">
        <v>0</v>
      </c>
      <c r="D418" s="1">
        <v>0</v>
      </c>
      <c r="E418" s="2"/>
      <c r="F418">
        <v>417</v>
      </c>
      <c r="G418" t="s">
        <v>185</v>
      </c>
      <c r="H418" t="s">
        <v>186</v>
      </c>
      <c r="I418">
        <v>134</v>
      </c>
      <c r="J418">
        <v>1</v>
      </c>
      <c r="K418" s="31">
        <v>0</v>
      </c>
      <c r="L418">
        <v>11</v>
      </c>
      <c r="M418">
        <v>99</v>
      </c>
      <c r="N418">
        <v>94</v>
      </c>
      <c r="O418" s="2"/>
      <c r="X418" s="25"/>
      <c r="Y418" t="str">
        <f t="shared" si="12"/>
        <v>https://github.com/jvalen/pixel-art-react/commit/543e8840d1c9a48725a371cab288eaf8b9aa2355</v>
      </c>
      <c r="Z418" t="s">
        <v>365</v>
      </c>
      <c r="AA418" s="2"/>
      <c r="AR418" s="30" t="s">
        <v>365</v>
      </c>
      <c r="AS418" t="str">
        <f>IF(AND(ISNUMBER($AH418),$AH418=0,$R418=0),1,"")</f>
        <v/>
      </c>
      <c r="AT418" t="str">
        <f>IF(AND(ISNUMBER($AI418),$AI418=0,$S418=0),1,"")</f>
        <v/>
      </c>
      <c r="AU418" t="str">
        <f>IF(AND(ISNUMBER($AJ418),$AJ418=0,$T418=0),1,"")</f>
        <v/>
      </c>
      <c r="AV418" t="str">
        <f>IF(AND(ISNUMBER($AK418),$AK418=0,$U418=0),1,"")</f>
        <v/>
      </c>
      <c r="AW418" t="str">
        <f>IF(AND(ISNUMBER($AL418),$AL418=0,$V418=0),1,"")</f>
        <v/>
      </c>
      <c r="AX418" t="str">
        <f>IF(AND(ISNUMBER($AM418),$AM418=0,$W418=0),1,"")</f>
        <v/>
      </c>
      <c r="AY418" t="str">
        <f>IF(AND(ISNUMBER($AN418),$AN418=0,$X418=0),1,"")</f>
        <v/>
      </c>
      <c r="AZ418" s="1" t="str">
        <f>IF(AND(ISNUMBER($AH418),$AH418=0,$R418=1),1,"")</f>
        <v/>
      </c>
      <c r="BA418" s="1" t="str">
        <f>IF(AND(ISNUMBER($AI418),$AI418=0,$S418=1),1,"")</f>
        <v/>
      </c>
      <c r="BB418" s="1" t="str">
        <f>IF(AND(ISNUMBER($AJ418),$AJ418=0,$T418=1),1,"")</f>
        <v/>
      </c>
      <c r="BC418" s="1" t="str">
        <f>IF(AND(ISNUMBER($AK418),$AK418=0,$U418=1),1,"")</f>
        <v/>
      </c>
      <c r="BD418" s="1" t="str">
        <f>IF(AND(ISNUMBER($AL418),$AL418=0,$V418=1),1,"")</f>
        <v/>
      </c>
      <c r="BE418" s="1" t="str">
        <f>IF(AND(ISNUMBER($AM418),$AM418=0,$W418=1),1,"")</f>
        <v/>
      </c>
      <c r="BF418" s="1" t="str">
        <f>IF(AND(ISNUMBER($AN418),$AN418=0,$X418=1),1,"")</f>
        <v/>
      </c>
      <c r="BG418" t="str">
        <f>IF(AND(ISNUMBER($AH418),$AH418=1,$R418=0),1,"")</f>
        <v/>
      </c>
      <c r="BH418" t="str">
        <f>IF(AND(ISNUMBER($AI418),$AI418=1,$S418=0),1,"")</f>
        <v/>
      </c>
      <c r="BI418" t="str">
        <f>IF(AND(ISNUMBER($AJ418),$AJ418=1,$T418=0),1,"")</f>
        <v/>
      </c>
      <c r="BJ418" t="str">
        <f>IF(AND(ISNUMBER($AK418),$AK418=1,$U418=0),1,"")</f>
        <v/>
      </c>
      <c r="BK418" t="str">
        <f>IF(AND(ISNUMBER($AL418),$AL418=1,$V418=0),1,"")</f>
        <v/>
      </c>
      <c r="BL418" t="str">
        <f>IF(AND(ISNUMBER($AM418),$AM418=1,$W418=0),1,"")</f>
        <v/>
      </c>
      <c r="BM418" t="str">
        <f>IF(AND(ISNUMBER($AN418),$AN418=1,$X418=0),1,"")</f>
        <v/>
      </c>
      <c r="BN418" s="16" t="str">
        <f>IF(AND(ISNUMBER($AH418),$AH418=1,$R418=1),1,"")</f>
        <v/>
      </c>
      <c r="BO418" s="16" t="str">
        <f>IF(AND(ISNUMBER($AI418),$AI418=1,$S418=1),1,"")</f>
        <v/>
      </c>
      <c r="BP418" s="16" t="str">
        <f>IF(AND(ISNUMBER($AJ418),$AJ418=1,$T418=1),1,"")</f>
        <v/>
      </c>
      <c r="BQ418" s="16" t="str">
        <f>IF(AND(ISNUMBER($AK418),$AK418=1,$U418=1),1,"")</f>
        <v/>
      </c>
      <c r="BR418" s="16" t="str">
        <f>IF(AND(ISNUMBER($AL418),$AL418=1,$V418=1),1,"")</f>
        <v/>
      </c>
      <c r="BS418" s="16" t="str">
        <f>IF(AND(ISNUMBER($AM418),$AM418=1,$W418=1),1,"")</f>
        <v/>
      </c>
      <c r="BT418" s="16" t="str">
        <f>IF(AND(ISNUMBER($AN418),$AN418=1,$X418=1),1,"")</f>
        <v/>
      </c>
      <c r="BU418" s="35" t="str">
        <f t="shared" si="13"/>
        <v/>
      </c>
    </row>
    <row r="419" spans="1:73" customFormat="1" x14ac:dyDescent="0.2">
      <c r="A419" s="1">
        <v>418</v>
      </c>
      <c r="B419" s="1">
        <v>0</v>
      </c>
      <c r="C419" s="1">
        <v>0</v>
      </c>
      <c r="D419" s="1">
        <v>0</v>
      </c>
      <c r="E419" s="2"/>
      <c r="F419">
        <v>418</v>
      </c>
      <c r="G419" t="s">
        <v>187</v>
      </c>
      <c r="H419" t="s">
        <v>188</v>
      </c>
      <c r="I419">
        <v>135</v>
      </c>
      <c r="J419">
        <v>2</v>
      </c>
      <c r="K419" s="31">
        <v>1</v>
      </c>
      <c r="L419">
        <v>1</v>
      </c>
      <c r="M419">
        <v>21</v>
      </c>
      <c r="N419">
        <v>4</v>
      </c>
      <c r="O419" s="2"/>
      <c r="X419" s="25"/>
      <c r="Y419" t="str">
        <f t="shared" si="12"/>
        <v>https://github.com/kentcdodds/cross-env/commit/5d932c930df1b7ec90f98a3e2e91562a765ee224</v>
      </c>
      <c r="Z419" t="s">
        <v>365</v>
      </c>
      <c r="AA419" s="2"/>
      <c r="AR419" s="30" t="s">
        <v>365</v>
      </c>
      <c r="AS419" t="str">
        <f>IF(AND(ISNUMBER($AH419),$AH419=0,$R419=0),1,"")</f>
        <v/>
      </c>
      <c r="AT419" t="str">
        <f>IF(AND(ISNUMBER($AI419),$AI419=0,$S419=0),1,"")</f>
        <v/>
      </c>
      <c r="AU419" t="str">
        <f>IF(AND(ISNUMBER($AJ419),$AJ419=0,$T419=0),1,"")</f>
        <v/>
      </c>
      <c r="AV419" t="str">
        <f>IF(AND(ISNUMBER($AK419),$AK419=0,$U419=0),1,"")</f>
        <v/>
      </c>
      <c r="AW419" t="str">
        <f>IF(AND(ISNUMBER($AL419),$AL419=0,$V419=0),1,"")</f>
        <v/>
      </c>
      <c r="AX419" t="str">
        <f>IF(AND(ISNUMBER($AM419),$AM419=0,$W419=0),1,"")</f>
        <v/>
      </c>
      <c r="AY419" t="str">
        <f>IF(AND(ISNUMBER($AN419),$AN419=0,$X419=0),1,"")</f>
        <v/>
      </c>
      <c r="AZ419" s="1" t="str">
        <f>IF(AND(ISNUMBER($AH419),$AH419=0,$R419=1),1,"")</f>
        <v/>
      </c>
      <c r="BA419" s="1" t="str">
        <f>IF(AND(ISNUMBER($AI419),$AI419=0,$S419=1),1,"")</f>
        <v/>
      </c>
      <c r="BB419" s="1" t="str">
        <f>IF(AND(ISNUMBER($AJ419),$AJ419=0,$T419=1),1,"")</f>
        <v/>
      </c>
      <c r="BC419" s="1" t="str">
        <f>IF(AND(ISNUMBER($AK419),$AK419=0,$U419=1),1,"")</f>
        <v/>
      </c>
      <c r="BD419" s="1" t="str">
        <f>IF(AND(ISNUMBER($AL419),$AL419=0,$V419=1),1,"")</f>
        <v/>
      </c>
      <c r="BE419" s="1" t="str">
        <f>IF(AND(ISNUMBER($AM419),$AM419=0,$W419=1),1,"")</f>
        <v/>
      </c>
      <c r="BF419" s="1" t="str">
        <f>IF(AND(ISNUMBER($AN419),$AN419=0,$X419=1),1,"")</f>
        <v/>
      </c>
      <c r="BG419" t="str">
        <f>IF(AND(ISNUMBER($AH419),$AH419=1,$R419=0),1,"")</f>
        <v/>
      </c>
      <c r="BH419" t="str">
        <f>IF(AND(ISNUMBER($AI419),$AI419=1,$S419=0),1,"")</f>
        <v/>
      </c>
      <c r="BI419" t="str">
        <f>IF(AND(ISNUMBER($AJ419),$AJ419=1,$T419=0),1,"")</f>
        <v/>
      </c>
      <c r="BJ419" t="str">
        <f>IF(AND(ISNUMBER($AK419),$AK419=1,$U419=0),1,"")</f>
        <v/>
      </c>
      <c r="BK419" t="str">
        <f>IF(AND(ISNUMBER($AL419),$AL419=1,$V419=0),1,"")</f>
        <v/>
      </c>
      <c r="BL419" t="str">
        <f>IF(AND(ISNUMBER($AM419),$AM419=1,$W419=0),1,"")</f>
        <v/>
      </c>
      <c r="BM419" t="str">
        <f>IF(AND(ISNUMBER($AN419),$AN419=1,$X419=0),1,"")</f>
        <v/>
      </c>
      <c r="BN419" s="16" t="str">
        <f>IF(AND(ISNUMBER($AH419),$AH419=1,$R419=1),1,"")</f>
        <v/>
      </c>
      <c r="BO419" s="16" t="str">
        <f>IF(AND(ISNUMBER($AI419),$AI419=1,$S419=1),1,"")</f>
        <v/>
      </c>
      <c r="BP419" s="16" t="str">
        <f>IF(AND(ISNUMBER($AJ419),$AJ419=1,$T419=1),1,"")</f>
        <v/>
      </c>
      <c r="BQ419" s="16" t="str">
        <f>IF(AND(ISNUMBER($AK419),$AK419=1,$U419=1),1,"")</f>
        <v/>
      </c>
      <c r="BR419" s="16" t="str">
        <f>IF(AND(ISNUMBER($AL419),$AL419=1,$V419=1),1,"")</f>
        <v/>
      </c>
      <c r="BS419" s="16" t="str">
        <f>IF(AND(ISNUMBER($AM419),$AM419=1,$W419=1),1,"")</f>
        <v/>
      </c>
      <c r="BT419" s="16" t="str">
        <f>IF(AND(ISNUMBER($AN419),$AN419=1,$X419=1),1,"")</f>
        <v/>
      </c>
      <c r="BU419" s="35" t="str">
        <f t="shared" si="13"/>
        <v/>
      </c>
    </row>
    <row r="420" spans="1:73" customFormat="1" x14ac:dyDescent="0.2">
      <c r="A420" s="1">
        <v>419</v>
      </c>
      <c r="B420" s="1">
        <v>1</v>
      </c>
      <c r="C420" s="1">
        <v>0</v>
      </c>
      <c r="D420" s="1">
        <v>0</v>
      </c>
      <c r="E420" s="2"/>
      <c r="F420">
        <v>419</v>
      </c>
      <c r="G420" t="s">
        <v>189</v>
      </c>
      <c r="H420" t="s">
        <v>190</v>
      </c>
      <c r="I420">
        <v>138</v>
      </c>
      <c r="J420">
        <v>2</v>
      </c>
      <c r="K420" s="31">
        <v>1</v>
      </c>
      <c r="L420">
        <v>1</v>
      </c>
      <c r="M420">
        <v>56</v>
      </c>
      <c r="N420">
        <v>4</v>
      </c>
      <c r="O420" s="2"/>
      <c r="R420">
        <v>0</v>
      </c>
      <c r="S420">
        <v>0</v>
      </c>
      <c r="T420">
        <v>0</v>
      </c>
      <c r="U420">
        <v>1</v>
      </c>
      <c r="V420">
        <v>2</v>
      </c>
      <c r="W420">
        <v>6</v>
      </c>
      <c r="X420" s="25">
        <v>1</v>
      </c>
      <c r="Y420" t="str">
        <f t="shared" si="12"/>
        <v>https://github.com/krakenjs/zoid/commit/bb4144465d3f5ec667184b701986c1f2dc126971</v>
      </c>
      <c r="Z420" t="s">
        <v>365</v>
      </c>
      <c r="AA420" s="2"/>
      <c r="AR420" s="30" t="s">
        <v>365</v>
      </c>
      <c r="AS420" t="str">
        <f>IF(AND(ISNUMBER($AH420),$AH420=0,$R420=0),1,"")</f>
        <v/>
      </c>
      <c r="AT420" t="str">
        <f>IF(AND(ISNUMBER($AI420),$AI420=0,$S420=0),1,"")</f>
        <v/>
      </c>
      <c r="AU420" t="str">
        <f>IF(AND(ISNUMBER($AJ420),$AJ420=0,$T420=0),1,"")</f>
        <v/>
      </c>
      <c r="AV420" t="str">
        <f>IF(AND(ISNUMBER($AK420),$AK420=0,$U420=0),1,"")</f>
        <v/>
      </c>
      <c r="AW420" t="str">
        <f>IF(AND(ISNUMBER($AL420),$AL420=0,$V420=0),1,"")</f>
        <v/>
      </c>
      <c r="AX420" t="str">
        <f>IF(AND(ISNUMBER($AM420),$AM420=0,$W420=0),1,"")</f>
        <v/>
      </c>
      <c r="AY420" t="str">
        <f>IF(AND(ISNUMBER($AN420),$AN420=0,$X420=0),1,"")</f>
        <v/>
      </c>
      <c r="AZ420" s="1" t="str">
        <f>IF(AND(ISNUMBER($AH420),$AH420=0,$R420=1),1,"")</f>
        <v/>
      </c>
      <c r="BA420" s="1" t="str">
        <f>IF(AND(ISNUMBER($AI420),$AI420=0,$S420=1),1,"")</f>
        <v/>
      </c>
      <c r="BB420" s="1" t="str">
        <f>IF(AND(ISNUMBER($AJ420),$AJ420=0,$T420=1),1,"")</f>
        <v/>
      </c>
      <c r="BC420" s="1" t="str">
        <f>IF(AND(ISNUMBER($AK420),$AK420=0,$U420=1),1,"")</f>
        <v/>
      </c>
      <c r="BD420" s="1" t="str">
        <f>IF(AND(ISNUMBER($AL420),$AL420=0,$V420=1),1,"")</f>
        <v/>
      </c>
      <c r="BE420" s="1" t="str">
        <f>IF(AND(ISNUMBER($AM420),$AM420=0,$W420=1),1,"")</f>
        <v/>
      </c>
      <c r="BF420" s="1" t="str">
        <f>IF(AND(ISNUMBER($AN420),$AN420=0,$X420=1),1,"")</f>
        <v/>
      </c>
      <c r="BG420" t="str">
        <f>IF(AND(ISNUMBER($AH420),$AH420=1,$R420=0),1,"")</f>
        <v/>
      </c>
      <c r="BH420" t="str">
        <f>IF(AND(ISNUMBER($AI420),$AI420=1,$S420=0),1,"")</f>
        <v/>
      </c>
      <c r="BI420" t="str">
        <f>IF(AND(ISNUMBER($AJ420),$AJ420=1,$T420=0),1,"")</f>
        <v/>
      </c>
      <c r="BJ420" t="str">
        <f>IF(AND(ISNUMBER($AK420),$AK420=1,$U420=0),1,"")</f>
        <v/>
      </c>
      <c r="BK420" t="str">
        <f>IF(AND(ISNUMBER($AL420),$AL420=1,$V420=0),1,"")</f>
        <v/>
      </c>
      <c r="BL420" t="str">
        <f>IF(AND(ISNUMBER($AM420),$AM420=1,$W420=0),1,"")</f>
        <v/>
      </c>
      <c r="BM420" t="str">
        <f>IF(AND(ISNUMBER($AN420),$AN420=1,$X420=0),1,"")</f>
        <v/>
      </c>
      <c r="BN420" s="16" t="str">
        <f>IF(AND(ISNUMBER($AH420),$AH420=1,$R420=1),1,"")</f>
        <v/>
      </c>
      <c r="BO420" s="16" t="str">
        <f>IF(AND(ISNUMBER($AI420),$AI420=1,$S420=1),1,"")</f>
        <v/>
      </c>
      <c r="BP420" s="16" t="str">
        <f>IF(AND(ISNUMBER($AJ420),$AJ420=1,$T420=1),1,"")</f>
        <v/>
      </c>
      <c r="BQ420" s="16" t="str">
        <f>IF(AND(ISNUMBER($AK420),$AK420=1,$U420=1),1,"")</f>
        <v/>
      </c>
      <c r="BR420" s="16" t="str">
        <f>IF(AND(ISNUMBER($AL420),$AL420=1,$V420=1),1,"")</f>
        <v/>
      </c>
      <c r="BS420" s="16" t="str">
        <f>IF(AND(ISNUMBER($AM420),$AM420=1,$W420=1),1,"")</f>
        <v/>
      </c>
      <c r="BT420" s="16" t="str">
        <f>IF(AND(ISNUMBER($AN420),$AN420=1,$X420=1),1,"")</f>
        <v/>
      </c>
      <c r="BU420" s="35" t="str">
        <f t="shared" si="13"/>
        <v/>
      </c>
    </row>
    <row r="421" spans="1:73" customFormat="1" x14ac:dyDescent="0.2">
      <c r="A421" s="1">
        <v>420</v>
      </c>
      <c r="B421" s="1">
        <v>1</v>
      </c>
      <c r="C421" s="1">
        <v>0</v>
      </c>
      <c r="D421" s="1">
        <v>0</v>
      </c>
      <c r="E421" s="2"/>
      <c r="F421">
        <v>420</v>
      </c>
      <c r="G421" t="s">
        <v>191</v>
      </c>
      <c r="H421" t="s">
        <v>192</v>
      </c>
      <c r="I421">
        <v>139</v>
      </c>
      <c r="J421">
        <v>1</v>
      </c>
      <c r="K421" s="31">
        <v>0</v>
      </c>
      <c r="L421">
        <v>1</v>
      </c>
      <c r="M421">
        <v>9</v>
      </c>
      <c r="N421">
        <v>4</v>
      </c>
      <c r="O421" s="2"/>
      <c r="R421">
        <v>1</v>
      </c>
      <c r="S421">
        <v>1</v>
      </c>
      <c r="T421">
        <v>1</v>
      </c>
      <c r="U421">
        <v>0</v>
      </c>
      <c r="V421">
        <v>0</v>
      </c>
      <c r="W421">
        <v>0</v>
      </c>
      <c r="X421" s="25">
        <v>0</v>
      </c>
      <c r="Y421" t="str">
        <f t="shared" si="12"/>
        <v>https://github.com/kriasoft/isomorphic-style-loader/commit/65c2d477ecc036bbd4fad6218a1b67d8fe1adfff</v>
      </c>
      <c r="Z421" t="s">
        <v>365</v>
      </c>
      <c r="AA421" s="2"/>
      <c r="AR421" s="30" t="s">
        <v>365</v>
      </c>
      <c r="AS421" t="str">
        <f>IF(AND(ISNUMBER($AH421),$AH421=0,$R421=0),1,"")</f>
        <v/>
      </c>
      <c r="AT421" t="str">
        <f>IF(AND(ISNUMBER($AI421),$AI421=0,$S421=0),1,"")</f>
        <v/>
      </c>
      <c r="AU421" t="str">
        <f>IF(AND(ISNUMBER($AJ421),$AJ421=0,$T421=0),1,"")</f>
        <v/>
      </c>
      <c r="AV421" t="str">
        <f>IF(AND(ISNUMBER($AK421),$AK421=0,$U421=0),1,"")</f>
        <v/>
      </c>
      <c r="AW421" t="str">
        <f>IF(AND(ISNUMBER($AL421),$AL421=0,$V421=0),1,"")</f>
        <v/>
      </c>
      <c r="AX421" t="str">
        <f>IF(AND(ISNUMBER($AM421),$AM421=0,$W421=0),1,"")</f>
        <v/>
      </c>
      <c r="AY421" t="str">
        <f>IF(AND(ISNUMBER($AN421),$AN421=0,$X421=0),1,"")</f>
        <v/>
      </c>
      <c r="AZ421" s="1" t="str">
        <f>IF(AND(ISNUMBER($AH421),$AH421=0,$R421=1),1,"")</f>
        <v/>
      </c>
      <c r="BA421" s="1" t="str">
        <f>IF(AND(ISNUMBER($AI421),$AI421=0,$S421=1),1,"")</f>
        <v/>
      </c>
      <c r="BB421" s="1" t="str">
        <f>IF(AND(ISNUMBER($AJ421),$AJ421=0,$T421=1),1,"")</f>
        <v/>
      </c>
      <c r="BC421" s="1" t="str">
        <f>IF(AND(ISNUMBER($AK421),$AK421=0,$U421=1),1,"")</f>
        <v/>
      </c>
      <c r="BD421" s="1" t="str">
        <f>IF(AND(ISNUMBER($AL421),$AL421=0,$V421=1),1,"")</f>
        <v/>
      </c>
      <c r="BE421" s="1" t="str">
        <f>IF(AND(ISNUMBER($AM421),$AM421=0,$W421=1),1,"")</f>
        <v/>
      </c>
      <c r="BF421" s="1" t="str">
        <f>IF(AND(ISNUMBER($AN421),$AN421=0,$X421=1),1,"")</f>
        <v/>
      </c>
      <c r="BG421" t="str">
        <f>IF(AND(ISNUMBER($AH421),$AH421=1,$R421=0),1,"")</f>
        <v/>
      </c>
      <c r="BH421" t="str">
        <f>IF(AND(ISNUMBER($AI421),$AI421=1,$S421=0),1,"")</f>
        <v/>
      </c>
      <c r="BI421" t="str">
        <f>IF(AND(ISNUMBER($AJ421),$AJ421=1,$T421=0),1,"")</f>
        <v/>
      </c>
      <c r="BJ421" t="str">
        <f>IF(AND(ISNUMBER($AK421),$AK421=1,$U421=0),1,"")</f>
        <v/>
      </c>
      <c r="BK421" t="str">
        <f>IF(AND(ISNUMBER($AL421),$AL421=1,$V421=0),1,"")</f>
        <v/>
      </c>
      <c r="BL421" t="str">
        <f>IF(AND(ISNUMBER($AM421),$AM421=1,$W421=0),1,"")</f>
        <v/>
      </c>
      <c r="BM421" t="str">
        <f>IF(AND(ISNUMBER($AN421),$AN421=1,$X421=0),1,"")</f>
        <v/>
      </c>
      <c r="BN421" s="16" t="str">
        <f>IF(AND(ISNUMBER($AH421),$AH421=1,$R421=1),1,"")</f>
        <v/>
      </c>
      <c r="BO421" s="16" t="str">
        <f>IF(AND(ISNUMBER($AI421),$AI421=1,$S421=1),1,"")</f>
        <v/>
      </c>
      <c r="BP421" s="16" t="str">
        <f>IF(AND(ISNUMBER($AJ421),$AJ421=1,$T421=1),1,"")</f>
        <v/>
      </c>
      <c r="BQ421" s="16" t="str">
        <f>IF(AND(ISNUMBER($AK421),$AK421=1,$U421=1),1,"")</f>
        <v/>
      </c>
      <c r="BR421" s="16" t="str">
        <f>IF(AND(ISNUMBER($AL421),$AL421=1,$V421=1),1,"")</f>
        <v/>
      </c>
      <c r="BS421" s="16" t="str">
        <f>IF(AND(ISNUMBER($AM421),$AM421=1,$W421=1),1,"")</f>
        <v/>
      </c>
      <c r="BT421" s="16" t="str">
        <f>IF(AND(ISNUMBER($AN421),$AN421=1,$X421=1),1,"")</f>
        <v/>
      </c>
      <c r="BU421" s="35" t="str">
        <f t="shared" si="13"/>
        <v/>
      </c>
    </row>
    <row r="422" spans="1:73" customFormat="1" x14ac:dyDescent="0.2">
      <c r="A422" s="1">
        <v>421</v>
      </c>
      <c r="B422" s="1">
        <v>0</v>
      </c>
      <c r="C422" s="1">
        <v>0</v>
      </c>
      <c r="D422" s="1">
        <v>0</v>
      </c>
      <c r="E422" s="2"/>
      <c r="F422">
        <v>421</v>
      </c>
      <c r="G422" t="s">
        <v>193</v>
      </c>
      <c r="H422" t="s">
        <v>194</v>
      </c>
      <c r="I422">
        <v>140</v>
      </c>
      <c r="J422">
        <v>1</v>
      </c>
      <c r="K422" s="31">
        <v>0</v>
      </c>
      <c r="L422">
        <v>1</v>
      </c>
      <c r="M422">
        <v>9</v>
      </c>
      <c r="N422">
        <v>4</v>
      </c>
      <c r="O422" s="2"/>
      <c r="X422" s="25"/>
      <c r="Y422" t="str">
        <f t="shared" si="12"/>
        <v>https://github.com/kriasoft/isomorphic-style-loader/commit/d8fe7a2483693c46a8c0f997038b53f44e310ac5</v>
      </c>
      <c r="Z422" t="s">
        <v>365</v>
      </c>
      <c r="AA422" s="2"/>
      <c r="AR422" s="30" t="s">
        <v>365</v>
      </c>
      <c r="AS422" t="str">
        <f>IF(AND(ISNUMBER($AH422),$AH422=0,$R422=0),1,"")</f>
        <v/>
      </c>
      <c r="AT422" t="str">
        <f>IF(AND(ISNUMBER($AI422),$AI422=0,$S422=0),1,"")</f>
        <v/>
      </c>
      <c r="AU422" t="str">
        <f>IF(AND(ISNUMBER($AJ422),$AJ422=0,$T422=0),1,"")</f>
        <v/>
      </c>
      <c r="AV422" t="str">
        <f>IF(AND(ISNUMBER($AK422),$AK422=0,$U422=0),1,"")</f>
        <v/>
      </c>
      <c r="AW422" t="str">
        <f>IF(AND(ISNUMBER($AL422),$AL422=0,$V422=0),1,"")</f>
        <v/>
      </c>
      <c r="AX422" t="str">
        <f>IF(AND(ISNUMBER($AM422),$AM422=0,$W422=0),1,"")</f>
        <v/>
      </c>
      <c r="AY422" t="str">
        <f>IF(AND(ISNUMBER($AN422),$AN422=0,$X422=0),1,"")</f>
        <v/>
      </c>
      <c r="AZ422" s="1" t="str">
        <f>IF(AND(ISNUMBER($AH422),$AH422=0,$R422=1),1,"")</f>
        <v/>
      </c>
      <c r="BA422" s="1" t="str">
        <f>IF(AND(ISNUMBER($AI422),$AI422=0,$S422=1),1,"")</f>
        <v/>
      </c>
      <c r="BB422" s="1" t="str">
        <f>IF(AND(ISNUMBER($AJ422),$AJ422=0,$T422=1),1,"")</f>
        <v/>
      </c>
      <c r="BC422" s="1" t="str">
        <f>IF(AND(ISNUMBER($AK422),$AK422=0,$U422=1),1,"")</f>
        <v/>
      </c>
      <c r="BD422" s="1" t="str">
        <f>IF(AND(ISNUMBER($AL422),$AL422=0,$V422=1),1,"")</f>
        <v/>
      </c>
      <c r="BE422" s="1" t="str">
        <f>IF(AND(ISNUMBER($AM422),$AM422=0,$W422=1),1,"")</f>
        <v/>
      </c>
      <c r="BF422" s="1" t="str">
        <f>IF(AND(ISNUMBER($AN422),$AN422=0,$X422=1),1,"")</f>
        <v/>
      </c>
      <c r="BG422" t="str">
        <f>IF(AND(ISNUMBER($AH422),$AH422=1,$R422=0),1,"")</f>
        <v/>
      </c>
      <c r="BH422" t="str">
        <f>IF(AND(ISNUMBER($AI422),$AI422=1,$S422=0),1,"")</f>
        <v/>
      </c>
      <c r="BI422" t="str">
        <f>IF(AND(ISNUMBER($AJ422),$AJ422=1,$T422=0),1,"")</f>
        <v/>
      </c>
      <c r="BJ422" t="str">
        <f>IF(AND(ISNUMBER($AK422),$AK422=1,$U422=0),1,"")</f>
        <v/>
      </c>
      <c r="BK422" t="str">
        <f>IF(AND(ISNUMBER($AL422),$AL422=1,$V422=0),1,"")</f>
        <v/>
      </c>
      <c r="BL422" t="str">
        <f>IF(AND(ISNUMBER($AM422),$AM422=1,$W422=0),1,"")</f>
        <v/>
      </c>
      <c r="BM422" t="str">
        <f>IF(AND(ISNUMBER($AN422),$AN422=1,$X422=0),1,"")</f>
        <v/>
      </c>
      <c r="BN422" s="16" t="str">
        <f>IF(AND(ISNUMBER($AH422),$AH422=1,$R422=1),1,"")</f>
        <v/>
      </c>
      <c r="BO422" s="16" t="str">
        <f>IF(AND(ISNUMBER($AI422),$AI422=1,$S422=1),1,"")</f>
        <v/>
      </c>
      <c r="BP422" s="16" t="str">
        <f>IF(AND(ISNUMBER($AJ422),$AJ422=1,$T422=1),1,"")</f>
        <v/>
      </c>
      <c r="BQ422" s="16" t="str">
        <f>IF(AND(ISNUMBER($AK422),$AK422=1,$U422=1),1,"")</f>
        <v/>
      </c>
      <c r="BR422" s="16" t="str">
        <f>IF(AND(ISNUMBER($AL422),$AL422=1,$V422=1),1,"")</f>
        <v/>
      </c>
      <c r="BS422" s="16" t="str">
        <f>IF(AND(ISNUMBER($AM422),$AM422=1,$W422=1),1,"")</f>
        <v/>
      </c>
      <c r="BT422" s="16" t="str">
        <f>IF(AND(ISNUMBER($AN422),$AN422=1,$X422=1),1,"")</f>
        <v/>
      </c>
      <c r="BU422" s="35" t="str">
        <f t="shared" si="13"/>
        <v/>
      </c>
    </row>
    <row r="423" spans="1:73" customFormat="1" x14ac:dyDescent="0.2">
      <c r="A423" s="1">
        <v>422</v>
      </c>
      <c r="B423" s="1">
        <v>0</v>
      </c>
      <c r="C423" s="1">
        <v>0</v>
      </c>
      <c r="D423" s="1">
        <v>0</v>
      </c>
      <c r="E423" s="2"/>
      <c r="F423">
        <v>422</v>
      </c>
      <c r="G423" t="s">
        <v>195</v>
      </c>
      <c r="H423" t="s">
        <v>196</v>
      </c>
      <c r="I423">
        <v>141</v>
      </c>
      <c r="J423">
        <v>16</v>
      </c>
      <c r="K423" s="31">
        <v>2</v>
      </c>
      <c r="L423">
        <v>1</v>
      </c>
      <c r="M423">
        <v>9</v>
      </c>
      <c r="N423">
        <v>4</v>
      </c>
      <c r="O423" s="2"/>
      <c r="X423" s="25"/>
      <c r="Y423" t="str">
        <f t="shared" si="12"/>
        <v>https://github.com/kshvmdn/nba.js/commit/bcca54325c3e309357415cc9ce277cd368093051</v>
      </c>
      <c r="Z423" t="s">
        <v>365</v>
      </c>
      <c r="AA423" s="2"/>
      <c r="AR423" s="30" t="s">
        <v>365</v>
      </c>
      <c r="AS423" t="str">
        <f>IF(AND(ISNUMBER($AH423),$AH423=0,$R423=0),1,"")</f>
        <v/>
      </c>
      <c r="AT423" t="str">
        <f>IF(AND(ISNUMBER($AI423),$AI423=0,$S423=0),1,"")</f>
        <v/>
      </c>
      <c r="AU423" t="str">
        <f>IF(AND(ISNUMBER($AJ423),$AJ423=0,$T423=0),1,"")</f>
        <v/>
      </c>
      <c r="AV423" t="str">
        <f>IF(AND(ISNUMBER($AK423),$AK423=0,$U423=0),1,"")</f>
        <v/>
      </c>
      <c r="AW423" t="str">
        <f>IF(AND(ISNUMBER($AL423),$AL423=0,$V423=0),1,"")</f>
        <v/>
      </c>
      <c r="AX423" t="str">
        <f>IF(AND(ISNUMBER($AM423),$AM423=0,$W423=0),1,"")</f>
        <v/>
      </c>
      <c r="AY423" t="str">
        <f>IF(AND(ISNUMBER($AN423),$AN423=0,$X423=0),1,"")</f>
        <v/>
      </c>
      <c r="AZ423" s="1" t="str">
        <f>IF(AND(ISNUMBER($AH423),$AH423=0,$R423=1),1,"")</f>
        <v/>
      </c>
      <c r="BA423" s="1" t="str">
        <f>IF(AND(ISNUMBER($AI423),$AI423=0,$S423=1),1,"")</f>
        <v/>
      </c>
      <c r="BB423" s="1" t="str">
        <f>IF(AND(ISNUMBER($AJ423),$AJ423=0,$T423=1),1,"")</f>
        <v/>
      </c>
      <c r="BC423" s="1" t="str">
        <f>IF(AND(ISNUMBER($AK423),$AK423=0,$U423=1),1,"")</f>
        <v/>
      </c>
      <c r="BD423" s="1" t="str">
        <f>IF(AND(ISNUMBER($AL423),$AL423=0,$V423=1),1,"")</f>
        <v/>
      </c>
      <c r="BE423" s="1" t="str">
        <f>IF(AND(ISNUMBER($AM423),$AM423=0,$W423=1),1,"")</f>
        <v/>
      </c>
      <c r="BF423" s="1" t="str">
        <f>IF(AND(ISNUMBER($AN423),$AN423=0,$X423=1),1,"")</f>
        <v/>
      </c>
      <c r="BG423" t="str">
        <f>IF(AND(ISNUMBER($AH423),$AH423=1,$R423=0),1,"")</f>
        <v/>
      </c>
      <c r="BH423" t="str">
        <f>IF(AND(ISNUMBER($AI423),$AI423=1,$S423=0),1,"")</f>
        <v/>
      </c>
      <c r="BI423" t="str">
        <f>IF(AND(ISNUMBER($AJ423),$AJ423=1,$T423=0),1,"")</f>
        <v/>
      </c>
      <c r="BJ423" t="str">
        <f>IF(AND(ISNUMBER($AK423),$AK423=1,$U423=0),1,"")</f>
        <v/>
      </c>
      <c r="BK423" t="str">
        <f>IF(AND(ISNUMBER($AL423),$AL423=1,$V423=0),1,"")</f>
        <v/>
      </c>
      <c r="BL423" t="str">
        <f>IF(AND(ISNUMBER($AM423),$AM423=1,$W423=0),1,"")</f>
        <v/>
      </c>
      <c r="BM423" t="str">
        <f>IF(AND(ISNUMBER($AN423),$AN423=1,$X423=0),1,"")</f>
        <v/>
      </c>
      <c r="BN423" s="16" t="str">
        <f>IF(AND(ISNUMBER($AH423),$AH423=1,$R423=1),1,"")</f>
        <v/>
      </c>
      <c r="BO423" s="16" t="str">
        <f>IF(AND(ISNUMBER($AI423),$AI423=1,$S423=1),1,"")</f>
        <v/>
      </c>
      <c r="BP423" s="16" t="str">
        <f>IF(AND(ISNUMBER($AJ423),$AJ423=1,$T423=1),1,"")</f>
        <v/>
      </c>
      <c r="BQ423" s="16" t="str">
        <f>IF(AND(ISNUMBER($AK423),$AK423=1,$U423=1),1,"")</f>
        <v/>
      </c>
      <c r="BR423" s="16" t="str">
        <f>IF(AND(ISNUMBER($AL423),$AL423=1,$V423=1),1,"")</f>
        <v/>
      </c>
      <c r="BS423" s="16" t="str">
        <f>IF(AND(ISNUMBER($AM423),$AM423=1,$W423=1),1,"")</f>
        <v/>
      </c>
      <c r="BT423" s="16" t="str">
        <f>IF(AND(ISNUMBER($AN423),$AN423=1,$X423=1),1,"")</f>
        <v/>
      </c>
      <c r="BU423" s="35" t="str">
        <f t="shared" si="13"/>
        <v/>
      </c>
    </row>
    <row r="424" spans="1:73" customFormat="1" x14ac:dyDescent="0.2">
      <c r="A424" s="1">
        <v>423</v>
      </c>
      <c r="B424" s="1">
        <v>0</v>
      </c>
      <c r="C424" s="1">
        <v>0</v>
      </c>
      <c r="D424" s="1">
        <v>0</v>
      </c>
      <c r="E424" s="2"/>
      <c r="F424">
        <v>423</v>
      </c>
      <c r="G424" t="s">
        <v>195</v>
      </c>
      <c r="H424" t="s">
        <v>196</v>
      </c>
      <c r="I424">
        <v>141</v>
      </c>
      <c r="J424">
        <v>16</v>
      </c>
      <c r="K424" s="31">
        <v>3</v>
      </c>
      <c r="L424">
        <v>1</v>
      </c>
      <c r="M424">
        <v>21</v>
      </c>
      <c r="N424">
        <v>5</v>
      </c>
      <c r="O424" s="2"/>
      <c r="X424" s="25"/>
      <c r="Y424" t="str">
        <f t="shared" si="12"/>
        <v>https://github.com/kshvmdn/nba.js/commit/bcca54325c3e309357415cc9ce277cd368093051</v>
      </c>
      <c r="Z424" t="s">
        <v>365</v>
      </c>
      <c r="AA424" s="2"/>
      <c r="AR424" s="30" t="s">
        <v>365</v>
      </c>
      <c r="AS424" t="str">
        <f>IF(AND(ISNUMBER($AH424),$AH424=0,$R424=0),1,"")</f>
        <v/>
      </c>
      <c r="AT424" t="str">
        <f>IF(AND(ISNUMBER($AI424),$AI424=0,$S424=0),1,"")</f>
        <v/>
      </c>
      <c r="AU424" t="str">
        <f>IF(AND(ISNUMBER($AJ424),$AJ424=0,$T424=0),1,"")</f>
        <v/>
      </c>
      <c r="AV424" t="str">
        <f>IF(AND(ISNUMBER($AK424),$AK424=0,$U424=0),1,"")</f>
        <v/>
      </c>
      <c r="AW424" t="str">
        <f>IF(AND(ISNUMBER($AL424),$AL424=0,$V424=0),1,"")</f>
        <v/>
      </c>
      <c r="AX424" t="str">
        <f>IF(AND(ISNUMBER($AM424),$AM424=0,$W424=0),1,"")</f>
        <v/>
      </c>
      <c r="AY424" t="str">
        <f>IF(AND(ISNUMBER($AN424),$AN424=0,$X424=0),1,"")</f>
        <v/>
      </c>
      <c r="AZ424" s="1" t="str">
        <f>IF(AND(ISNUMBER($AH424),$AH424=0,$R424=1),1,"")</f>
        <v/>
      </c>
      <c r="BA424" s="1" t="str">
        <f>IF(AND(ISNUMBER($AI424),$AI424=0,$S424=1),1,"")</f>
        <v/>
      </c>
      <c r="BB424" s="1" t="str">
        <f>IF(AND(ISNUMBER($AJ424),$AJ424=0,$T424=1),1,"")</f>
        <v/>
      </c>
      <c r="BC424" s="1" t="str">
        <f>IF(AND(ISNUMBER($AK424),$AK424=0,$U424=1),1,"")</f>
        <v/>
      </c>
      <c r="BD424" s="1" t="str">
        <f>IF(AND(ISNUMBER($AL424),$AL424=0,$V424=1),1,"")</f>
        <v/>
      </c>
      <c r="BE424" s="1" t="str">
        <f>IF(AND(ISNUMBER($AM424),$AM424=0,$W424=1),1,"")</f>
        <v/>
      </c>
      <c r="BF424" s="1" t="str">
        <f>IF(AND(ISNUMBER($AN424),$AN424=0,$X424=1),1,"")</f>
        <v/>
      </c>
      <c r="BG424" t="str">
        <f>IF(AND(ISNUMBER($AH424),$AH424=1,$R424=0),1,"")</f>
        <v/>
      </c>
      <c r="BH424" t="str">
        <f>IF(AND(ISNUMBER($AI424),$AI424=1,$S424=0),1,"")</f>
        <v/>
      </c>
      <c r="BI424" t="str">
        <f>IF(AND(ISNUMBER($AJ424),$AJ424=1,$T424=0),1,"")</f>
        <v/>
      </c>
      <c r="BJ424" t="str">
        <f>IF(AND(ISNUMBER($AK424),$AK424=1,$U424=0),1,"")</f>
        <v/>
      </c>
      <c r="BK424" t="str">
        <f>IF(AND(ISNUMBER($AL424),$AL424=1,$V424=0),1,"")</f>
        <v/>
      </c>
      <c r="BL424" t="str">
        <f>IF(AND(ISNUMBER($AM424),$AM424=1,$W424=0),1,"")</f>
        <v/>
      </c>
      <c r="BM424" t="str">
        <f>IF(AND(ISNUMBER($AN424),$AN424=1,$X424=0),1,"")</f>
        <v/>
      </c>
      <c r="BN424" s="16" t="str">
        <f>IF(AND(ISNUMBER($AH424),$AH424=1,$R424=1),1,"")</f>
        <v/>
      </c>
      <c r="BO424" s="16" t="str">
        <f>IF(AND(ISNUMBER($AI424),$AI424=1,$S424=1),1,"")</f>
        <v/>
      </c>
      <c r="BP424" s="16" t="str">
        <f>IF(AND(ISNUMBER($AJ424),$AJ424=1,$T424=1),1,"")</f>
        <v/>
      </c>
      <c r="BQ424" s="16" t="str">
        <f>IF(AND(ISNUMBER($AK424),$AK424=1,$U424=1),1,"")</f>
        <v/>
      </c>
      <c r="BR424" s="16" t="str">
        <f>IF(AND(ISNUMBER($AL424),$AL424=1,$V424=1),1,"")</f>
        <v/>
      </c>
      <c r="BS424" s="16" t="str">
        <f>IF(AND(ISNUMBER($AM424),$AM424=1,$W424=1),1,"")</f>
        <v/>
      </c>
      <c r="BT424" s="16" t="str">
        <f>IF(AND(ISNUMBER($AN424),$AN424=1,$X424=1),1,"")</f>
        <v/>
      </c>
      <c r="BU424" s="35" t="str">
        <f t="shared" si="13"/>
        <v/>
      </c>
    </row>
    <row r="425" spans="1:73" customFormat="1" x14ac:dyDescent="0.2">
      <c r="A425" s="1">
        <v>424</v>
      </c>
      <c r="B425" s="1">
        <v>0</v>
      </c>
      <c r="C425" s="1">
        <v>0</v>
      </c>
      <c r="D425" s="1">
        <v>0</v>
      </c>
      <c r="E425" s="2"/>
      <c r="F425">
        <v>424</v>
      </c>
      <c r="G425" t="s">
        <v>195</v>
      </c>
      <c r="H425" t="s">
        <v>196</v>
      </c>
      <c r="I425">
        <v>141</v>
      </c>
      <c r="J425">
        <v>16</v>
      </c>
      <c r="K425" s="31">
        <v>3</v>
      </c>
      <c r="L425">
        <v>2</v>
      </c>
      <c r="M425">
        <v>21</v>
      </c>
      <c r="N425">
        <v>16</v>
      </c>
      <c r="O425" s="2"/>
      <c r="X425" s="25"/>
      <c r="Y425" t="str">
        <f t="shared" si="12"/>
        <v>https://github.com/kshvmdn/nba.js/commit/bcca54325c3e309357415cc9ce277cd368093051</v>
      </c>
      <c r="Z425" t="s">
        <v>365</v>
      </c>
      <c r="AA425" s="2"/>
      <c r="AR425" s="30" t="s">
        <v>365</v>
      </c>
      <c r="AS425" t="str">
        <f>IF(AND(ISNUMBER($AH425),$AH425=0,$R425=0),1,"")</f>
        <v/>
      </c>
      <c r="AT425" t="str">
        <f>IF(AND(ISNUMBER($AI425),$AI425=0,$S425=0),1,"")</f>
        <v/>
      </c>
      <c r="AU425" t="str">
        <f>IF(AND(ISNUMBER($AJ425),$AJ425=0,$T425=0),1,"")</f>
        <v/>
      </c>
      <c r="AV425" t="str">
        <f>IF(AND(ISNUMBER($AK425),$AK425=0,$U425=0),1,"")</f>
        <v/>
      </c>
      <c r="AW425" t="str">
        <f>IF(AND(ISNUMBER($AL425),$AL425=0,$V425=0),1,"")</f>
        <v/>
      </c>
      <c r="AX425" t="str">
        <f>IF(AND(ISNUMBER($AM425),$AM425=0,$W425=0),1,"")</f>
        <v/>
      </c>
      <c r="AY425" t="str">
        <f>IF(AND(ISNUMBER($AN425),$AN425=0,$X425=0),1,"")</f>
        <v/>
      </c>
      <c r="AZ425" s="1" t="str">
        <f>IF(AND(ISNUMBER($AH425),$AH425=0,$R425=1),1,"")</f>
        <v/>
      </c>
      <c r="BA425" s="1" t="str">
        <f>IF(AND(ISNUMBER($AI425),$AI425=0,$S425=1),1,"")</f>
        <v/>
      </c>
      <c r="BB425" s="1" t="str">
        <f>IF(AND(ISNUMBER($AJ425),$AJ425=0,$T425=1),1,"")</f>
        <v/>
      </c>
      <c r="BC425" s="1" t="str">
        <f>IF(AND(ISNUMBER($AK425),$AK425=0,$U425=1),1,"")</f>
        <v/>
      </c>
      <c r="BD425" s="1" t="str">
        <f>IF(AND(ISNUMBER($AL425),$AL425=0,$V425=1),1,"")</f>
        <v/>
      </c>
      <c r="BE425" s="1" t="str">
        <f>IF(AND(ISNUMBER($AM425),$AM425=0,$W425=1),1,"")</f>
        <v/>
      </c>
      <c r="BF425" s="1" t="str">
        <f>IF(AND(ISNUMBER($AN425),$AN425=0,$X425=1),1,"")</f>
        <v/>
      </c>
      <c r="BG425" t="str">
        <f>IF(AND(ISNUMBER($AH425),$AH425=1,$R425=0),1,"")</f>
        <v/>
      </c>
      <c r="BH425" t="str">
        <f>IF(AND(ISNUMBER($AI425),$AI425=1,$S425=0),1,"")</f>
        <v/>
      </c>
      <c r="BI425" t="str">
        <f>IF(AND(ISNUMBER($AJ425),$AJ425=1,$T425=0),1,"")</f>
        <v/>
      </c>
      <c r="BJ425" t="str">
        <f>IF(AND(ISNUMBER($AK425),$AK425=1,$U425=0),1,"")</f>
        <v/>
      </c>
      <c r="BK425" t="str">
        <f>IF(AND(ISNUMBER($AL425),$AL425=1,$V425=0),1,"")</f>
        <v/>
      </c>
      <c r="BL425" t="str">
        <f>IF(AND(ISNUMBER($AM425),$AM425=1,$W425=0),1,"")</f>
        <v/>
      </c>
      <c r="BM425" t="str">
        <f>IF(AND(ISNUMBER($AN425),$AN425=1,$X425=0),1,"")</f>
        <v/>
      </c>
      <c r="BN425" s="16" t="str">
        <f>IF(AND(ISNUMBER($AH425),$AH425=1,$R425=1),1,"")</f>
        <v/>
      </c>
      <c r="BO425" s="16" t="str">
        <f>IF(AND(ISNUMBER($AI425),$AI425=1,$S425=1),1,"")</f>
        <v/>
      </c>
      <c r="BP425" s="16" t="str">
        <f>IF(AND(ISNUMBER($AJ425),$AJ425=1,$T425=1),1,"")</f>
        <v/>
      </c>
      <c r="BQ425" s="16" t="str">
        <f>IF(AND(ISNUMBER($AK425),$AK425=1,$U425=1),1,"")</f>
        <v/>
      </c>
      <c r="BR425" s="16" t="str">
        <f>IF(AND(ISNUMBER($AL425),$AL425=1,$V425=1),1,"")</f>
        <v/>
      </c>
      <c r="BS425" s="16" t="str">
        <f>IF(AND(ISNUMBER($AM425),$AM425=1,$W425=1),1,"")</f>
        <v/>
      </c>
      <c r="BT425" s="16" t="str">
        <f>IF(AND(ISNUMBER($AN425),$AN425=1,$X425=1),1,"")</f>
        <v/>
      </c>
      <c r="BU425" s="35" t="str">
        <f t="shared" si="13"/>
        <v/>
      </c>
    </row>
    <row r="426" spans="1:73" customFormat="1" x14ac:dyDescent="0.2">
      <c r="A426" s="1">
        <v>425</v>
      </c>
      <c r="B426" s="1">
        <v>0</v>
      </c>
      <c r="C426" s="1">
        <v>0</v>
      </c>
      <c r="D426" s="1">
        <v>0</v>
      </c>
      <c r="E426" s="2"/>
      <c r="F426">
        <v>425</v>
      </c>
      <c r="G426" t="s">
        <v>195</v>
      </c>
      <c r="H426" t="s">
        <v>196</v>
      </c>
      <c r="I426">
        <v>141</v>
      </c>
      <c r="J426">
        <v>16</v>
      </c>
      <c r="K426" s="31">
        <v>4</v>
      </c>
      <c r="L426">
        <v>1</v>
      </c>
      <c r="M426">
        <v>9</v>
      </c>
      <c r="N426">
        <v>4</v>
      </c>
      <c r="O426" s="2"/>
      <c r="X426" s="25"/>
      <c r="Y426" t="str">
        <f t="shared" si="12"/>
        <v>https://github.com/kshvmdn/nba.js/commit/bcca54325c3e309357415cc9ce277cd368093051</v>
      </c>
      <c r="Z426" t="s">
        <v>365</v>
      </c>
      <c r="AA426" s="2"/>
      <c r="AR426" s="30" t="s">
        <v>365</v>
      </c>
      <c r="AS426" t="str">
        <f>IF(AND(ISNUMBER($AH426),$AH426=0,$R426=0),1,"")</f>
        <v/>
      </c>
      <c r="AT426" t="str">
        <f>IF(AND(ISNUMBER($AI426),$AI426=0,$S426=0),1,"")</f>
        <v/>
      </c>
      <c r="AU426" t="str">
        <f>IF(AND(ISNUMBER($AJ426),$AJ426=0,$T426=0),1,"")</f>
        <v/>
      </c>
      <c r="AV426" t="str">
        <f>IF(AND(ISNUMBER($AK426),$AK426=0,$U426=0),1,"")</f>
        <v/>
      </c>
      <c r="AW426" t="str">
        <f>IF(AND(ISNUMBER($AL426),$AL426=0,$V426=0),1,"")</f>
        <v/>
      </c>
      <c r="AX426" t="str">
        <f>IF(AND(ISNUMBER($AM426),$AM426=0,$W426=0),1,"")</f>
        <v/>
      </c>
      <c r="AY426" t="str">
        <f>IF(AND(ISNUMBER($AN426),$AN426=0,$X426=0),1,"")</f>
        <v/>
      </c>
      <c r="AZ426" s="1" t="str">
        <f>IF(AND(ISNUMBER($AH426),$AH426=0,$R426=1),1,"")</f>
        <v/>
      </c>
      <c r="BA426" s="1" t="str">
        <f>IF(AND(ISNUMBER($AI426),$AI426=0,$S426=1),1,"")</f>
        <v/>
      </c>
      <c r="BB426" s="1" t="str">
        <f>IF(AND(ISNUMBER($AJ426),$AJ426=0,$T426=1),1,"")</f>
        <v/>
      </c>
      <c r="BC426" s="1" t="str">
        <f>IF(AND(ISNUMBER($AK426),$AK426=0,$U426=1),1,"")</f>
        <v/>
      </c>
      <c r="BD426" s="1" t="str">
        <f>IF(AND(ISNUMBER($AL426),$AL426=0,$V426=1),1,"")</f>
        <v/>
      </c>
      <c r="BE426" s="1" t="str">
        <f>IF(AND(ISNUMBER($AM426),$AM426=0,$W426=1),1,"")</f>
        <v/>
      </c>
      <c r="BF426" s="1" t="str">
        <f>IF(AND(ISNUMBER($AN426),$AN426=0,$X426=1),1,"")</f>
        <v/>
      </c>
      <c r="BG426" t="str">
        <f>IF(AND(ISNUMBER($AH426),$AH426=1,$R426=0),1,"")</f>
        <v/>
      </c>
      <c r="BH426" t="str">
        <f>IF(AND(ISNUMBER($AI426),$AI426=1,$S426=0),1,"")</f>
        <v/>
      </c>
      <c r="BI426" t="str">
        <f>IF(AND(ISNUMBER($AJ426),$AJ426=1,$T426=0),1,"")</f>
        <v/>
      </c>
      <c r="BJ426" t="str">
        <f>IF(AND(ISNUMBER($AK426),$AK426=1,$U426=0),1,"")</f>
        <v/>
      </c>
      <c r="BK426" t="str">
        <f>IF(AND(ISNUMBER($AL426),$AL426=1,$V426=0),1,"")</f>
        <v/>
      </c>
      <c r="BL426" t="str">
        <f>IF(AND(ISNUMBER($AM426),$AM426=1,$W426=0),1,"")</f>
        <v/>
      </c>
      <c r="BM426" t="str">
        <f>IF(AND(ISNUMBER($AN426),$AN426=1,$X426=0),1,"")</f>
        <v/>
      </c>
      <c r="BN426" s="16" t="str">
        <f>IF(AND(ISNUMBER($AH426),$AH426=1,$R426=1),1,"")</f>
        <v/>
      </c>
      <c r="BO426" s="16" t="str">
        <f>IF(AND(ISNUMBER($AI426),$AI426=1,$S426=1),1,"")</f>
        <v/>
      </c>
      <c r="BP426" s="16" t="str">
        <f>IF(AND(ISNUMBER($AJ426),$AJ426=1,$T426=1),1,"")</f>
        <v/>
      </c>
      <c r="BQ426" s="16" t="str">
        <f>IF(AND(ISNUMBER($AK426),$AK426=1,$U426=1),1,"")</f>
        <v/>
      </c>
      <c r="BR426" s="16" t="str">
        <f>IF(AND(ISNUMBER($AL426),$AL426=1,$V426=1),1,"")</f>
        <v/>
      </c>
      <c r="BS426" s="16" t="str">
        <f>IF(AND(ISNUMBER($AM426),$AM426=1,$W426=1),1,"")</f>
        <v/>
      </c>
      <c r="BT426" s="16" t="str">
        <f>IF(AND(ISNUMBER($AN426),$AN426=1,$X426=1),1,"")</f>
        <v/>
      </c>
      <c r="BU426" s="35" t="str">
        <f t="shared" si="13"/>
        <v/>
      </c>
    </row>
    <row r="427" spans="1:73" customFormat="1" x14ac:dyDescent="0.2">
      <c r="A427" s="1">
        <v>426</v>
      </c>
      <c r="B427" s="1">
        <v>1</v>
      </c>
      <c r="C427" s="1">
        <v>0</v>
      </c>
      <c r="D427" s="1">
        <v>0</v>
      </c>
      <c r="E427" s="2"/>
      <c r="F427">
        <v>426</v>
      </c>
      <c r="G427" t="s">
        <v>195</v>
      </c>
      <c r="H427" t="s">
        <v>196</v>
      </c>
      <c r="I427">
        <v>141</v>
      </c>
      <c r="J427">
        <v>16</v>
      </c>
      <c r="K427" s="31">
        <v>12</v>
      </c>
      <c r="L427">
        <v>1</v>
      </c>
      <c r="M427">
        <v>42</v>
      </c>
      <c r="N427">
        <v>4</v>
      </c>
      <c r="O427" s="2"/>
      <c r="R427">
        <v>0</v>
      </c>
      <c r="S427">
        <v>0</v>
      </c>
      <c r="T427">
        <v>0</v>
      </c>
      <c r="U427">
        <v>1</v>
      </c>
      <c r="V427">
        <v>1</v>
      </c>
      <c r="W427">
        <v>2</v>
      </c>
      <c r="X427" s="25">
        <v>0</v>
      </c>
      <c r="Y427" t="str">
        <f t="shared" si="12"/>
        <v>https://github.com/kshvmdn/nba.js/commit/bcca54325c3e309357415cc9ce277cd368093051</v>
      </c>
      <c r="Z427" t="s">
        <v>365</v>
      </c>
      <c r="AA427" s="2"/>
      <c r="AR427" s="30" t="s">
        <v>365</v>
      </c>
      <c r="AS427" t="str">
        <f>IF(AND(ISNUMBER($AH427),$AH427=0,$R427=0),1,"")</f>
        <v/>
      </c>
      <c r="AT427" t="str">
        <f>IF(AND(ISNUMBER($AI427),$AI427=0,$S427=0),1,"")</f>
        <v/>
      </c>
      <c r="AU427" t="str">
        <f>IF(AND(ISNUMBER($AJ427),$AJ427=0,$T427=0),1,"")</f>
        <v/>
      </c>
      <c r="AV427" t="str">
        <f>IF(AND(ISNUMBER($AK427),$AK427=0,$U427=0),1,"")</f>
        <v/>
      </c>
      <c r="AW427" t="str">
        <f>IF(AND(ISNUMBER($AL427),$AL427=0,$V427=0),1,"")</f>
        <v/>
      </c>
      <c r="AX427" t="str">
        <f>IF(AND(ISNUMBER($AM427),$AM427=0,$W427=0),1,"")</f>
        <v/>
      </c>
      <c r="AY427" t="str">
        <f>IF(AND(ISNUMBER($AN427),$AN427=0,$X427=0),1,"")</f>
        <v/>
      </c>
      <c r="AZ427" s="1" t="str">
        <f>IF(AND(ISNUMBER($AH427),$AH427=0,$R427=1),1,"")</f>
        <v/>
      </c>
      <c r="BA427" s="1" t="str">
        <f>IF(AND(ISNUMBER($AI427),$AI427=0,$S427=1),1,"")</f>
        <v/>
      </c>
      <c r="BB427" s="1" t="str">
        <f>IF(AND(ISNUMBER($AJ427),$AJ427=0,$T427=1),1,"")</f>
        <v/>
      </c>
      <c r="BC427" s="1" t="str">
        <f>IF(AND(ISNUMBER($AK427),$AK427=0,$U427=1),1,"")</f>
        <v/>
      </c>
      <c r="BD427" s="1" t="str">
        <f>IF(AND(ISNUMBER($AL427),$AL427=0,$V427=1),1,"")</f>
        <v/>
      </c>
      <c r="BE427" s="1" t="str">
        <f>IF(AND(ISNUMBER($AM427),$AM427=0,$W427=1),1,"")</f>
        <v/>
      </c>
      <c r="BF427" s="1" t="str">
        <f>IF(AND(ISNUMBER($AN427),$AN427=0,$X427=1),1,"")</f>
        <v/>
      </c>
      <c r="BG427" t="str">
        <f>IF(AND(ISNUMBER($AH427),$AH427=1,$R427=0),1,"")</f>
        <v/>
      </c>
      <c r="BH427" t="str">
        <f>IF(AND(ISNUMBER($AI427),$AI427=1,$S427=0),1,"")</f>
        <v/>
      </c>
      <c r="BI427" t="str">
        <f>IF(AND(ISNUMBER($AJ427),$AJ427=1,$T427=0),1,"")</f>
        <v/>
      </c>
      <c r="BJ427" t="str">
        <f>IF(AND(ISNUMBER($AK427),$AK427=1,$U427=0),1,"")</f>
        <v/>
      </c>
      <c r="BK427" t="str">
        <f>IF(AND(ISNUMBER($AL427),$AL427=1,$V427=0),1,"")</f>
        <v/>
      </c>
      <c r="BL427" t="str">
        <f>IF(AND(ISNUMBER($AM427),$AM427=1,$W427=0),1,"")</f>
        <v/>
      </c>
      <c r="BM427" t="str">
        <f>IF(AND(ISNUMBER($AN427),$AN427=1,$X427=0),1,"")</f>
        <v/>
      </c>
      <c r="BN427" s="16" t="str">
        <f>IF(AND(ISNUMBER($AH427),$AH427=1,$R427=1),1,"")</f>
        <v/>
      </c>
      <c r="BO427" s="16" t="str">
        <f>IF(AND(ISNUMBER($AI427),$AI427=1,$S427=1),1,"")</f>
        <v/>
      </c>
      <c r="BP427" s="16" t="str">
        <f>IF(AND(ISNUMBER($AJ427),$AJ427=1,$T427=1),1,"")</f>
        <v/>
      </c>
      <c r="BQ427" s="16" t="str">
        <f>IF(AND(ISNUMBER($AK427),$AK427=1,$U427=1),1,"")</f>
        <v/>
      </c>
      <c r="BR427" s="16" t="str">
        <f>IF(AND(ISNUMBER($AL427),$AL427=1,$V427=1),1,"")</f>
        <v/>
      </c>
      <c r="BS427" s="16" t="str">
        <f>IF(AND(ISNUMBER($AM427),$AM427=1,$W427=1),1,"")</f>
        <v/>
      </c>
      <c r="BT427" s="16" t="str">
        <f>IF(AND(ISNUMBER($AN427),$AN427=1,$X427=1),1,"")</f>
        <v/>
      </c>
      <c r="BU427" s="35" t="str">
        <f t="shared" si="13"/>
        <v/>
      </c>
    </row>
    <row r="428" spans="1:73" customFormat="1" x14ac:dyDescent="0.2">
      <c r="A428" s="1">
        <v>427</v>
      </c>
      <c r="B428" s="1">
        <v>1</v>
      </c>
      <c r="C428" s="1">
        <v>0</v>
      </c>
      <c r="D428" s="1">
        <v>0</v>
      </c>
      <c r="E428" s="2"/>
      <c r="F428">
        <v>427</v>
      </c>
      <c r="G428" t="s">
        <v>195</v>
      </c>
      <c r="H428" t="s">
        <v>196</v>
      </c>
      <c r="I428">
        <v>141</v>
      </c>
      <c r="J428">
        <v>16</v>
      </c>
      <c r="K428" s="31">
        <v>12</v>
      </c>
      <c r="L428">
        <v>2</v>
      </c>
      <c r="M428">
        <v>42</v>
      </c>
      <c r="N428">
        <v>11</v>
      </c>
      <c r="O428" s="2"/>
      <c r="R428">
        <v>0</v>
      </c>
      <c r="S428">
        <v>0</v>
      </c>
      <c r="T428">
        <v>0</v>
      </c>
      <c r="U428">
        <v>1</v>
      </c>
      <c r="V428">
        <v>1</v>
      </c>
      <c r="W428">
        <v>2</v>
      </c>
      <c r="X428" s="25">
        <v>0</v>
      </c>
      <c r="Y428" t="str">
        <f t="shared" si="12"/>
        <v>https://github.com/kshvmdn/nba.js/commit/bcca54325c3e309357415cc9ce277cd368093051</v>
      </c>
      <c r="Z428" t="s">
        <v>365</v>
      </c>
      <c r="AA428" s="2"/>
      <c r="AR428" s="30" t="s">
        <v>365</v>
      </c>
      <c r="AS428" t="str">
        <f>IF(AND(ISNUMBER($AH428),$AH428=0,$R428=0),1,"")</f>
        <v/>
      </c>
      <c r="AT428" t="str">
        <f>IF(AND(ISNUMBER($AI428),$AI428=0,$S428=0),1,"")</f>
        <v/>
      </c>
      <c r="AU428" t="str">
        <f>IF(AND(ISNUMBER($AJ428),$AJ428=0,$T428=0),1,"")</f>
        <v/>
      </c>
      <c r="AV428" t="str">
        <f>IF(AND(ISNUMBER($AK428),$AK428=0,$U428=0),1,"")</f>
        <v/>
      </c>
      <c r="AW428" t="str">
        <f>IF(AND(ISNUMBER($AL428),$AL428=0,$V428=0),1,"")</f>
        <v/>
      </c>
      <c r="AX428" t="str">
        <f>IF(AND(ISNUMBER($AM428),$AM428=0,$W428=0),1,"")</f>
        <v/>
      </c>
      <c r="AY428" t="str">
        <f>IF(AND(ISNUMBER($AN428),$AN428=0,$X428=0),1,"")</f>
        <v/>
      </c>
      <c r="AZ428" s="1" t="str">
        <f>IF(AND(ISNUMBER($AH428),$AH428=0,$R428=1),1,"")</f>
        <v/>
      </c>
      <c r="BA428" s="1" t="str">
        <f>IF(AND(ISNUMBER($AI428),$AI428=0,$S428=1),1,"")</f>
        <v/>
      </c>
      <c r="BB428" s="1" t="str">
        <f>IF(AND(ISNUMBER($AJ428),$AJ428=0,$T428=1),1,"")</f>
        <v/>
      </c>
      <c r="BC428" s="1" t="str">
        <f>IF(AND(ISNUMBER($AK428),$AK428=0,$U428=1),1,"")</f>
        <v/>
      </c>
      <c r="BD428" s="1" t="str">
        <f>IF(AND(ISNUMBER($AL428),$AL428=0,$V428=1),1,"")</f>
        <v/>
      </c>
      <c r="BE428" s="1" t="str">
        <f>IF(AND(ISNUMBER($AM428),$AM428=0,$W428=1),1,"")</f>
        <v/>
      </c>
      <c r="BF428" s="1" t="str">
        <f>IF(AND(ISNUMBER($AN428),$AN428=0,$X428=1),1,"")</f>
        <v/>
      </c>
      <c r="BG428" t="str">
        <f>IF(AND(ISNUMBER($AH428),$AH428=1,$R428=0),1,"")</f>
        <v/>
      </c>
      <c r="BH428" t="str">
        <f>IF(AND(ISNUMBER($AI428),$AI428=1,$S428=0),1,"")</f>
        <v/>
      </c>
      <c r="BI428" t="str">
        <f>IF(AND(ISNUMBER($AJ428),$AJ428=1,$T428=0),1,"")</f>
        <v/>
      </c>
      <c r="BJ428" t="str">
        <f>IF(AND(ISNUMBER($AK428),$AK428=1,$U428=0),1,"")</f>
        <v/>
      </c>
      <c r="BK428" t="str">
        <f>IF(AND(ISNUMBER($AL428),$AL428=1,$V428=0),1,"")</f>
        <v/>
      </c>
      <c r="BL428" t="str">
        <f>IF(AND(ISNUMBER($AM428),$AM428=1,$W428=0),1,"")</f>
        <v/>
      </c>
      <c r="BM428" t="str">
        <f>IF(AND(ISNUMBER($AN428),$AN428=1,$X428=0),1,"")</f>
        <v/>
      </c>
      <c r="BN428" s="16" t="str">
        <f>IF(AND(ISNUMBER($AH428),$AH428=1,$R428=1),1,"")</f>
        <v/>
      </c>
      <c r="BO428" s="16" t="str">
        <f>IF(AND(ISNUMBER($AI428),$AI428=1,$S428=1),1,"")</f>
        <v/>
      </c>
      <c r="BP428" s="16" t="str">
        <f>IF(AND(ISNUMBER($AJ428),$AJ428=1,$T428=1),1,"")</f>
        <v/>
      </c>
      <c r="BQ428" s="16" t="str">
        <f>IF(AND(ISNUMBER($AK428),$AK428=1,$U428=1),1,"")</f>
        <v/>
      </c>
      <c r="BR428" s="16" t="str">
        <f>IF(AND(ISNUMBER($AL428),$AL428=1,$V428=1),1,"")</f>
        <v/>
      </c>
      <c r="BS428" s="16" t="str">
        <f>IF(AND(ISNUMBER($AM428),$AM428=1,$W428=1),1,"")</f>
        <v/>
      </c>
      <c r="BT428" s="16" t="str">
        <f>IF(AND(ISNUMBER($AN428),$AN428=1,$X428=1),1,"")</f>
        <v/>
      </c>
      <c r="BU428" s="35" t="str">
        <f t="shared" si="13"/>
        <v/>
      </c>
    </row>
    <row r="429" spans="1:73" customFormat="1" x14ac:dyDescent="0.2">
      <c r="A429" s="1">
        <v>428</v>
      </c>
      <c r="B429" s="1">
        <v>0</v>
      </c>
      <c r="C429" s="1">
        <v>0</v>
      </c>
      <c r="D429" s="1">
        <v>0</v>
      </c>
      <c r="E429" s="2"/>
      <c r="F429">
        <v>428</v>
      </c>
      <c r="G429" t="s">
        <v>195</v>
      </c>
      <c r="H429" t="s">
        <v>196</v>
      </c>
      <c r="I429">
        <v>141</v>
      </c>
      <c r="J429">
        <v>16</v>
      </c>
      <c r="K429" s="31">
        <v>12</v>
      </c>
      <c r="L429">
        <v>3</v>
      </c>
      <c r="M429">
        <v>42</v>
      </c>
      <c r="N429">
        <v>20</v>
      </c>
      <c r="O429" s="2"/>
      <c r="X429" s="25"/>
      <c r="Y429" t="str">
        <f t="shared" si="12"/>
        <v>https://github.com/kshvmdn/nba.js/commit/bcca54325c3e309357415cc9ce277cd368093051</v>
      </c>
      <c r="Z429" t="s">
        <v>365</v>
      </c>
      <c r="AA429" s="2"/>
      <c r="AR429" s="30" t="s">
        <v>365</v>
      </c>
      <c r="AS429" t="str">
        <f>IF(AND(ISNUMBER($AH429),$AH429=0,$R429=0),1,"")</f>
        <v/>
      </c>
      <c r="AT429" t="str">
        <f>IF(AND(ISNUMBER($AI429),$AI429=0,$S429=0),1,"")</f>
        <v/>
      </c>
      <c r="AU429" t="str">
        <f>IF(AND(ISNUMBER($AJ429),$AJ429=0,$T429=0),1,"")</f>
        <v/>
      </c>
      <c r="AV429" t="str">
        <f>IF(AND(ISNUMBER($AK429),$AK429=0,$U429=0),1,"")</f>
        <v/>
      </c>
      <c r="AW429" t="str">
        <f>IF(AND(ISNUMBER($AL429),$AL429=0,$V429=0),1,"")</f>
        <v/>
      </c>
      <c r="AX429" t="str">
        <f>IF(AND(ISNUMBER($AM429),$AM429=0,$W429=0),1,"")</f>
        <v/>
      </c>
      <c r="AY429" t="str">
        <f>IF(AND(ISNUMBER($AN429),$AN429=0,$X429=0),1,"")</f>
        <v/>
      </c>
      <c r="AZ429" s="1" t="str">
        <f>IF(AND(ISNUMBER($AH429),$AH429=0,$R429=1),1,"")</f>
        <v/>
      </c>
      <c r="BA429" s="1" t="str">
        <f>IF(AND(ISNUMBER($AI429),$AI429=0,$S429=1),1,"")</f>
        <v/>
      </c>
      <c r="BB429" s="1" t="str">
        <f>IF(AND(ISNUMBER($AJ429),$AJ429=0,$T429=1),1,"")</f>
        <v/>
      </c>
      <c r="BC429" s="1" t="str">
        <f>IF(AND(ISNUMBER($AK429),$AK429=0,$U429=1),1,"")</f>
        <v/>
      </c>
      <c r="BD429" s="1" t="str">
        <f>IF(AND(ISNUMBER($AL429),$AL429=0,$V429=1),1,"")</f>
        <v/>
      </c>
      <c r="BE429" s="1" t="str">
        <f>IF(AND(ISNUMBER($AM429),$AM429=0,$W429=1),1,"")</f>
        <v/>
      </c>
      <c r="BF429" s="1" t="str">
        <f>IF(AND(ISNUMBER($AN429),$AN429=0,$X429=1),1,"")</f>
        <v/>
      </c>
      <c r="BG429" t="str">
        <f>IF(AND(ISNUMBER($AH429),$AH429=1,$R429=0),1,"")</f>
        <v/>
      </c>
      <c r="BH429" t="str">
        <f>IF(AND(ISNUMBER($AI429),$AI429=1,$S429=0),1,"")</f>
        <v/>
      </c>
      <c r="BI429" t="str">
        <f>IF(AND(ISNUMBER($AJ429),$AJ429=1,$T429=0),1,"")</f>
        <v/>
      </c>
      <c r="BJ429" t="str">
        <f>IF(AND(ISNUMBER($AK429),$AK429=1,$U429=0),1,"")</f>
        <v/>
      </c>
      <c r="BK429" t="str">
        <f>IF(AND(ISNUMBER($AL429),$AL429=1,$V429=0),1,"")</f>
        <v/>
      </c>
      <c r="BL429" t="str">
        <f>IF(AND(ISNUMBER($AM429),$AM429=1,$W429=0),1,"")</f>
        <v/>
      </c>
      <c r="BM429" t="str">
        <f>IF(AND(ISNUMBER($AN429),$AN429=1,$X429=0),1,"")</f>
        <v/>
      </c>
      <c r="BN429" s="16" t="str">
        <f>IF(AND(ISNUMBER($AH429),$AH429=1,$R429=1),1,"")</f>
        <v/>
      </c>
      <c r="BO429" s="16" t="str">
        <f>IF(AND(ISNUMBER($AI429),$AI429=1,$S429=1),1,"")</f>
        <v/>
      </c>
      <c r="BP429" s="16" t="str">
        <f>IF(AND(ISNUMBER($AJ429),$AJ429=1,$T429=1),1,"")</f>
        <v/>
      </c>
      <c r="BQ429" s="16" t="str">
        <f>IF(AND(ISNUMBER($AK429),$AK429=1,$U429=1),1,"")</f>
        <v/>
      </c>
      <c r="BR429" s="16" t="str">
        <f>IF(AND(ISNUMBER($AL429),$AL429=1,$V429=1),1,"")</f>
        <v/>
      </c>
      <c r="BS429" s="16" t="str">
        <f>IF(AND(ISNUMBER($AM429),$AM429=1,$W429=1),1,"")</f>
        <v/>
      </c>
      <c r="BT429" s="16" t="str">
        <f>IF(AND(ISNUMBER($AN429),$AN429=1,$X429=1),1,"")</f>
        <v/>
      </c>
      <c r="BU429" s="35" t="str">
        <f t="shared" si="13"/>
        <v/>
      </c>
    </row>
    <row r="430" spans="1:73" customFormat="1" x14ac:dyDescent="0.2">
      <c r="A430" s="1">
        <v>429</v>
      </c>
      <c r="B430" s="1">
        <v>1</v>
      </c>
      <c r="C430" s="1">
        <v>0</v>
      </c>
      <c r="D430" s="1">
        <v>1</v>
      </c>
      <c r="E430" s="2"/>
      <c r="F430">
        <v>429</v>
      </c>
      <c r="G430" t="s">
        <v>195</v>
      </c>
      <c r="H430" t="s">
        <v>196</v>
      </c>
      <c r="I430">
        <v>141</v>
      </c>
      <c r="J430">
        <v>16</v>
      </c>
      <c r="K430" s="31">
        <v>12</v>
      </c>
      <c r="L430">
        <v>4</v>
      </c>
      <c r="M430">
        <v>42</v>
      </c>
      <c r="N430">
        <v>29</v>
      </c>
      <c r="O430" s="2"/>
      <c r="R430">
        <v>0</v>
      </c>
      <c r="S430">
        <v>0</v>
      </c>
      <c r="T430">
        <v>0</v>
      </c>
      <c r="U430">
        <v>1</v>
      </c>
      <c r="V430">
        <v>1</v>
      </c>
      <c r="W430">
        <v>2</v>
      </c>
      <c r="X430" s="25">
        <v>0</v>
      </c>
      <c r="Y430" t="str">
        <f t="shared" si="12"/>
        <v>https://github.com/kshvmdn/nba.js/commit/bcca54325c3e309357415cc9ce277cd368093051</v>
      </c>
      <c r="Z430" t="s">
        <v>365</v>
      </c>
      <c r="AA430" s="2"/>
      <c r="AH430">
        <v>0</v>
      </c>
      <c r="AI430">
        <v>0</v>
      </c>
      <c r="AJ430">
        <v>0</v>
      </c>
      <c r="AK430">
        <v>1</v>
      </c>
      <c r="AL430">
        <v>1</v>
      </c>
      <c r="AM430">
        <v>2</v>
      </c>
      <c r="AN430">
        <v>0</v>
      </c>
      <c r="AR430" s="30" t="s">
        <v>365</v>
      </c>
      <c r="AS430">
        <f>IF(AND(ISNUMBER($AH430),$AH430=0,$R430=0),1,"")</f>
        <v>1</v>
      </c>
      <c r="AT430">
        <f>IF(AND(ISNUMBER($AI430),$AI430=0,$S430=0),1,"")</f>
        <v>1</v>
      </c>
      <c r="AU430">
        <f>IF(AND(ISNUMBER($AJ430),$AJ430=0,$T430=0),1,"")</f>
        <v>1</v>
      </c>
      <c r="AV430" t="str">
        <f>IF(AND(ISNUMBER($AK430),$AK430=0,$U430=0),1,"")</f>
        <v/>
      </c>
      <c r="AW430" t="str">
        <f>IF(AND(ISNUMBER($AL430),$AL430=0,$V430=0),1,"")</f>
        <v/>
      </c>
      <c r="AX430" t="str">
        <f>IF(AND(ISNUMBER($AM430),$AM430=0,$W430=0),1,"")</f>
        <v/>
      </c>
      <c r="AY430">
        <f>IF(AND(ISNUMBER($AN430),$AN430=0,$X430=0),1,"")</f>
        <v>1</v>
      </c>
      <c r="AZ430" s="1" t="str">
        <f>IF(AND(ISNUMBER($AH430),$AH430=0,$R430=1),1,"")</f>
        <v/>
      </c>
      <c r="BA430" s="1" t="str">
        <f>IF(AND(ISNUMBER($AI430),$AI430=0,$S430=1),1,"")</f>
        <v/>
      </c>
      <c r="BB430" s="1" t="str">
        <f>IF(AND(ISNUMBER($AJ430),$AJ430=0,$T430=1),1,"")</f>
        <v/>
      </c>
      <c r="BC430" s="1" t="str">
        <f>IF(AND(ISNUMBER($AK430),$AK430=0,$U430=1),1,"")</f>
        <v/>
      </c>
      <c r="BD430" s="1" t="str">
        <f>IF(AND(ISNUMBER($AL430),$AL430=0,$V430=1),1,"")</f>
        <v/>
      </c>
      <c r="BE430" s="1" t="str">
        <f>IF(AND(ISNUMBER($AM430),$AM430=0,$W430=1),1,"")</f>
        <v/>
      </c>
      <c r="BF430" s="1" t="str">
        <f>IF(AND(ISNUMBER($AN430),$AN430=0,$X430=1),1,"")</f>
        <v/>
      </c>
      <c r="BG430" t="str">
        <f>IF(AND(ISNUMBER($AH430),$AH430=1,$R430=0),1,"")</f>
        <v/>
      </c>
      <c r="BH430" t="str">
        <f>IF(AND(ISNUMBER($AI430),$AI430=1,$S430=0),1,"")</f>
        <v/>
      </c>
      <c r="BI430" t="str">
        <f>IF(AND(ISNUMBER($AJ430),$AJ430=1,$T430=0),1,"")</f>
        <v/>
      </c>
      <c r="BJ430" t="str">
        <f>IF(AND(ISNUMBER($AK430),$AK430=1,$U430=0),1,"")</f>
        <v/>
      </c>
      <c r="BK430" t="str">
        <f>IF(AND(ISNUMBER($AL430),$AL430=1,$V430=0),1,"")</f>
        <v/>
      </c>
      <c r="BL430" t="str">
        <f>IF(AND(ISNUMBER($AM430),$AM430=1,$W430=0),1,"")</f>
        <v/>
      </c>
      <c r="BM430" t="str">
        <f>IF(AND(ISNUMBER($AN430),$AN430=1,$X430=0),1,"")</f>
        <v/>
      </c>
      <c r="BN430" s="16" t="str">
        <f>IF(AND(ISNUMBER($AH430),$AH430=1,$R430=1),1,"")</f>
        <v/>
      </c>
      <c r="BO430" s="16" t="str">
        <f>IF(AND(ISNUMBER($AI430),$AI430=1,$S430=1),1,"")</f>
        <v/>
      </c>
      <c r="BP430" s="16" t="str">
        <f>IF(AND(ISNUMBER($AJ430),$AJ430=1,$T430=1),1,"")</f>
        <v/>
      </c>
      <c r="BQ430" s="16">
        <f>IF(AND(ISNUMBER($AK430),$AK430=1,$U430=1),1,"")</f>
        <v>1</v>
      </c>
      <c r="BR430" s="16">
        <f>IF(AND(ISNUMBER($AL430),$AL430=1,$V430=1),1,"")</f>
        <v>1</v>
      </c>
      <c r="BS430" s="16" t="str">
        <f>IF(AND(ISNUMBER($AM430),$AM430=1,$W430=1),1,"")</f>
        <v/>
      </c>
      <c r="BT430" s="16" t="str">
        <f>IF(AND(ISNUMBER($AN430),$AN430=1,$X430=1),1,"")</f>
        <v/>
      </c>
      <c r="BU430" s="35">
        <f t="shared" si="13"/>
        <v>6</v>
      </c>
    </row>
    <row r="431" spans="1:73" customFormat="1" x14ac:dyDescent="0.2">
      <c r="A431" s="1">
        <v>430</v>
      </c>
      <c r="B431" s="1">
        <v>0</v>
      </c>
      <c r="C431" s="1">
        <v>0</v>
      </c>
      <c r="D431" s="1">
        <v>0</v>
      </c>
      <c r="E431" s="2"/>
      <c r="F431">
        <v>430</v>
      </c>
      <c r="G431" t="s">
        <v>195</v>
      </c>
      <c r="H431" t="s">
        <v>196</v>
      </c>
      <c r="I431">
        <v>141</v>
      </c>
      <c r="J431">
        <v>16</v>
      </c>
      <c r="K431" s="31">
        <v>12</v>
      </c>
      <c r="L431">
        <v>5</v>
      </c>
      <c r="M431">
        <v>42</v>
      </c>
      <c r="N431">
        <v>37</v>
      </c>
      <c r="O431" s="2"/>
      <c r="X431" s="25"/>
      <c r="Y431" t="str">
        <f t="shared" si="12"/>
        <v>https://github.com/kshvmdn/nba.js/commit/bcca54325c3e309357415cc9ce277cd368093051</v>
      </c>
      <c r="Z431" t="s">
        <v>365</v>
      </c>
      <c r="AA431" s="2"/>
      <c r="AR431" s="30" t="s">
        <v>365</v>
      </c>
      <c r="AS431" t="str">
        <f>IF(AND(ISNUMBER($AH431),$AH431=0,$R431=0),1,"")</f>
        <v/>
      </c>
      <c r="AT431" t="str">
        <f>IF(AND(ISNUMBER($AI431),$AI431=0,$S431=0),1,"")</f>
        <v/>
      </c>
      <c r="AU431" t="str">
        <f>IF(AND(ISNUMBER($AJ431),$AJ431=0,$T431=0),1,"")</f>
        <v/>
      </c>
      <c r="AV431" t="str">
        <f>IF(AND(ISNUMBER($AK431),$AK431=0,$U431=0),1,"")</f>
        <v/>
      </c>
      <c r="AW431" t="str">
        <f>IF(AND(ISNUMBER($AL431),$AL431=0,$V431=0),1,"")</f>
        <v/>
      </c>
      <c r="AX431" t="str">
        <f>IF(AND(ISNUMBER($AM431),$AM431=0,$W431=0),1,"")</f>
        <v/>
      </c>
      <c r="AY431" t="str">
        <f>IF(AND(ISNUMBER($AN431),$AN431=0,$X431=0),1,"")</f>
        <v/>
      </c>
      <c r="AZ431" s="1" t="str">
        <f>IF(AND(ISNUMBER($AH431),$AH431=0,$R431=1),1,"")</f>
        <v/>
      </c>
      <c r="BA431" s="1" t="str">
        <f>IF(AND(ISNUMBER($AI431),$AI431=0,$S431=1),1,"")</f>
        <v/>
      </c>
      <c r="BB431" s="1" t="str">
        <f>IF(AND(ISNUMBER($AJ431),$AJ431=0,$T431=1),1,"")</f>
        <v/>
      </c>
      <c r="BC431" s="1" t="str">
        <f>IF(AND(ISNUMBER($AK431),$AK431=0,$U431=1),1,"")</f>
        <v/>
      </c>
      <c r="BD431" s="1" t="str">
        <f>IF(AND(ISNUMBER($AL431),$AL431=0,$V431=1),1,"")</f>
        <v/>
      </c>
      <c r="BE431" s="1" t="str">
        <f>IF(AND(ISNUMBER($AM431),$AM431=0,$W431=1),1,"")</f>
        <v/>
      </c>
      <c r="BF431" s="1" t="str">
        <f>IF(AND(ISNUMBER($AN431),$AN431=0,$X431=1),1,"")</f>
        <v/>
      </c>
      <c r="BG431" t="str">
        <f>IF(AND(ISNUMBER($AH431),$AH431=1,$R431=0),1,"")</f>
        <v/>
      </c>
      <c r="BH431" t="str">
        <f>IF(AND(ISNUMBER($AI431),$AI431=1,$S431=0),1,"")</f>
        <v/>
      </c>
      <c r="BI431" t="str">
        <f>IF(AND(ISNUMBER($AJ431),$AJ431=1,$T431=0),1,"")</f>
        <v/>
      </c>
      <c r="BJ431" t="str">
        <f>IF(AND(ISNUMBER($AK431),$AK431=1,$U431=0),1,"")</f>
        <v/>
      </c>
      <c r="BK431" t="str">
        <f>IF(AND(ISNUMBER($AL431),$AL431=1,$V431=0),1,"")</f>
        <v/>
      </c>
      <c r="BL431" t="str">
        <f>IF(AND(ISNUMBER($AM431),$AM431=1,$W431=0),1,"")</f>
        <v/>
      </c>
      <c r="BM431" t="str">
        <f>IF(AND(ISNUMBER($AN431),$AN431=1,$X431=0),1,"")</f>
        <v/>
      </c>
      <c r="BN431" s="16" t="str">
        <f>IF(AND(ISNUMBER($AH431),$AH431=1,$R431=1),1,"")</f>
        <v/>
      </c>
      <c r="BO431" s="16" t="str">
        <f>IF(AND(ISNUMBER($AI431),$AI431=1,$S431=1),1,"")</f>
        <v/>
      </c>
      <c r="BP431" s="16" t="str">
        <f>IF(AND(ISNUMBER($AJ431),$AJ431=1,$T431=1),1,"")</f>
        <v/>
      </c>
      <c r="BQ431" s="16" t="str">
        <f>IF(AND(ISNUMBER($AK431),$AK431=1,$U431=1),1,"")</f>
        <v/>
      </c>
      <c r="BR431" s="16" t="str">
        <f>IF(AND(ISNUMBER($AL431),$AL431=1,$V431=1),1,"")</f>
        <v/>
      </c>
      <c r="BS431" s="16" t="str">
        <f>IF(AND(ISNUMBER($AM431),$AM431=1,$W431=1),1,"")</f>
        <v/>
      </c>
      <c r="BT431" s="16" t="str">
        <f>IF(AND(ISNUMBER($AN431),$AN431=1,$X431=1),1,"")</f>
        <v/>
      </c>
      <c r="BU431" s="35" t="str">
        <f t="shared" si="13"/>
        <v/>
      </c>
    </row>
    <row r="432" spans="1:73" customFormat="1" x14ac:dyDescent="0.2">
      <c r="A432" s="1">
        <v>431</v>
      </c>
      <c r="B432" s="1">
        <v>0</v>
      </c>
      <c r="C432" s="1">
        <v>0</v>
      </c>
      <c r="D432" s="1">
        <v>0</v>
      </c>
      <c r="E432" s="2"/>
      <c r="F432">
        <v>431</v>
      </c>
      <c r="G432" t="s">
        <v>195</v>
      </c>
      <c r="H432" t="s">
        <v>196</v>
      </c>
      <c r="I432">
        <v>141</v>
      </c>
      <c r="J432">
        <v>16</v>
      </c>
      <c r="K432" s="31">
        <v>13</v>
      </c>
      <c r="L432">
        <v>1</v>
      </c>
      <c r="M432">
        <v>36</v>
      </c>
      <c r="N432">
        <v>4</v>
      </c>
      <c r="O432" s="2"/>
      <c r="X432" s="25"/>
      <c r="Y432" t="str">
        <f t="shared" si="12"/>
        <v>https://github.com/kshvmdn/nba.js/commit/bcca54325c3e309357415cc9ce277cd368093051</v>
      </c>
      <c r="Z432" t="s">
        <v>365</v>
      </c>
      <c r="AA432" s="2"/>
      <c r="AR432" s="30" t="s">
        <v>365</v>
      </c>
      <c r="AS432" t="str">
        <f>IF(AND(ISNUMBER($AH432),$AH432=0,$R432=0),1,"")</f>
        <v/>
      </c>
      <c r="AT432" t="str">
        <f>IF(AND(ISNUMBER($AI432),$AI432=0,$S432=0),1,"")</f>
        <v/>
      </c>
      <c r="AU432" t="str">
        <f>IF(AND(ISNUMBER($AJ432),$AJ432=0,$T432=0),1,"")</f>
        <v/>
      </c>
      <c r="AV432" t="str">
        <f>IF(AND(ISNUMBER($AK432),$AK432=0,$U432=0),1,"")</f>
        <v/>
      </c>
      <c r="AW432" t="str">
        <f>IF(AND(ISNUMBER($AL432),$AL432=0,$V432=0),1,"")</f>
        <v/>
      </c>
      <c r="AX432" t="str">
        <f>IF(AND(ISNUMBER($AM432),$AM432=0,$W432=0),1,"")</f>
        <v/>
      </c>
      <c r="AY432" t="str">
        <f>IF(AND(ISNUMBER($AN432),$AN432=0,$X432=0),1,"")</f>
        <v/>
      </c>
      <c r="AZ432" s="1" t="str">
        <f>IF(AND(ISNUMBER($AH432),$AH432=0,$R432=1),1,"")</f>
        <v/>
      </c>
      <c r="BA432" s="1" t="str">
        <f>IF(AND(ISNUMBER($AI432),$AI432=0,$S432=1),1,"")</f>
        <v/>
      </c>
      <c r="BB432" s="1" t="str">
        <f>IF(AND(ISNUMBER($AJ432),$AJ432=0,$T432=1),1,"")</f>
        <v/>
      </c>
      <c r="BC432" s="1" t="str">
        <f>IF(AND(ISNUMBER($AK432),$AK432=0,$U432=1),1,"")</f>
        <v/>
      </c>
      <c r="BD432" s="1" t="str">
        <f>IF(AND(ISNUMBER($AL432),$AL432=0,$V432=1),1,"")</f>
        <v/>
      </c>
      <c r="BE432" s="1" t="str">
        <f>IF(AND(ISNUMBER($AM432),$AM432=0,$W432=1),1,"")</f>
        <v/>
      </c>
      <c r="BF432" s="1" t="str">
        <f>IF(AND(ISNUMBER($AN432),$AN432=0,$X432=1),1,"")</f>
        <v/>
      </c>
      <c r="BG432" t="str">
        <f>IF(AND(ISNUMBER($AH432),$AH432=1,$R432=0),1,"")</f>
        <v/>
      </c>
      <c r="BH432" t="str">
        <f>IF(AND(ISNUMBER($AI432),$AI432=1,$S432=0),1,"")</f>
        <v/>
      </c>
      <c r="BI432" t="str">
        <f>IF(AND(ISNUMBER($AJ432),$AJ432=1,$T432=0),1,"")</f>
        <v/>
      </c>
      <c r="BJ432" t="str">
        <f>IF(AND(ISNUMBER($AK432),$AK432=1,$U432=0),1,"")</f>
        <v/>
      </c>
      <c r="BK432" t="str">
        <f>IF(AND(ISNUMBER($AL432),$AL432=1,$V432=0),1,"")</f>
        <v/>
      </c>
      <c r="BL432" t="str">
        <f>IF(AND(ISNUMBER($AM432),$AM432=1,$W432=0),1,"")</f>
        <v/>
      </c>
      <c r="BM432" t="str">
        <f>IF(AND(ISNUMBER($AN432),$AN432=1,$X432=0),1,"")</f>
        <v/>
      </c>
      <c r="BN432" s="16" t="str">
        <f>IF(AND(ISNUMBER($AH432),$AH432=1,$R432=1),1,"")</f>
        <v/>
      </c>
      <c r="BO432" s="16" t="str">
        <f>IF(AND(ISNUMBER($AI432),$AI432=1,$S432=1),1,"")</f>
        <v/>
      </c>
      <c r="BP432" s="16" t="str">
        <f>IF(AND(ISNUMBER($AJ432),$AJ432=1,$T432=1),1,"")</f>
        <v/>
      </c>
      <c r="BQ432" s="16" t="str">
        <f>IF(AND(ISNUMBER($AK432),$AK432=1,$U432=1),1,"")</f>
        <v/>
      </c>
      <c r="BR432" s="16" t="str">
        <f>IF(AND(ISNUMBER($AL432),$AL432=1,$V432=1),1,"")</f>
        <v/>
      </c>
      <c r="BS432" s="16" t="str">
        <f>IF(AND(ISNUMBER($AM432),$AM432=1,$W432=1),1,"")</f>
        <v/>
      </c>
      <c r="BT432" s="16" t="str">
        <f>IF(AND(ISNUMBER($AN432),$AN432=1,$X432=1),1,"")</f>
        <v/>
      </c>
      <c r="BU432" s="35" t="str">
        <f t="shared" si="13"/>
        <v/>
      </c>
    </row>
    <row r="433" spans="1:73" customFormat="1" x14ac:dyDescent="0.2">
      <c r="A433" s="1">
        <v>432</v>
      </c>
      <c r="B433" s="1">
        <v>0</v>
      </c>
      <c r="C433" s="1">
        <v>0</v>
      </c>
      <c r="D433" s="1">
        <v>0</v>
      </c>
      <c r="E433" s="2"/>
      <c r="F433">
        <v>432</v>
      </c>
      <c r="G433" t="s">
        <v>195</v>
      </c>
      <c r="H433" t="s">
        <v>196</v>
      </c>
      <c r="I433">
        <v>141</v>
      </c>
      <c r="J433">
        <v>16</v>
      </c>
      <c r="K433" s="31">
        <v>13</v>
      </c>
      <c r="L433">
        <v>2</v>
      </c>
      <c r="M433">
        <v>36</v>
      </c>
      <c r="N433">
        <v>11</v>
      </c>
      <c r="O433" s="2"/>
      <c r="X433" s="25"/>
      <c r="Y433" t="str">
        <f t="shared" si="12"/>
        <v>https://github.com/kshvmdn/nba.js/commit/bcca54325c3e309357415cc9ce277cd368093051</v>
      </c>
      <c r="Z433" t="s">
        <v>365</v>
      </c>
      <c r="AA433" s="2"/>
      <c r="AR433" s="30" t="s">
        <v>365</v>
      </c>
      <c r="AS433" t="str">
        <f>IF(AND(ISNUMBER($AH433),$AH433=0,$R433=0),1,"")</f>
        <v/>
      </c>
      <c r="AT433" t="str">
        <f>IF(AND(ISNUMBER($AI433),$AI433=0,$S433=0),1,"")</f>
        <v/>
      </c>
      <c r="AU433" t="str">
        <f>IF(AND(ISNUMBER($AJ433),$AJ433=0,$T433=0),1,"")</f>
        <v/>
      </c>
      <c r="AV433" t="str">
        <f>IF(AND(ISNUMBER($AK433),$AK433=0,$U433=0),1,"")</f>
        <v/>
      </c>
      <c r="AW433" t="str">
        <f>IF(AND(ISNUMBER($AL433),$AL433=0,$V433=0),1,"")</f>
        <v/>
      </c>
      <c r="AX433" t="str">
        <f>IF(AND(ISNUMBER($AM433),$AM433=0,$W433=0),1,"")</f>
        <v/>
      </c>
      <c r="AY433" t="str">
        <f>IF(AND(ISNUMBER($AN433),$AN433=0,$X433=0),1,"")</f>
        <v/>
      </c>
      <c r="AZ433" s="1" t="str">
        <f>IF(AND(ISNUMBER($AH433),$AH433=0,$R433=1),1,"")</f>
        <v/>
      </c>
      <c r="BA433" s="1" t="str">
        <f>IF(AND(ISNUMBER($AI433),$AI433=0,$S433=1),1,"")</f>
        <v/>
      </c>
      <c r="BB433" s="1" t="str">
        <f>IF(AND(ISNUMBER($AJ433),$AJ433=0,$T433=1),1,"")</f>
        <v/>
      </c>
      <c r="BC433" s="1" t="str">
        <f>IF(AND(ISNUMBER($AK433),$AK433=0,$U433=1),1,"")</f>
        <v/>
      </c>
      <c r="BD433" s="1" t="str">
        <f>IF(AND(ISNUMBER($AL433),$AL433=0,$V433=1),1,"")</f>
        <v/>
      </c>
      <c r="BE433" s="1" t="str">
        <f>IF(AND(ISNUMBER($AM433),$AM433=0,$W433=1),1,"")</f>
        <v/>
      </c>
      <c r="BF433" s="1" t="str">
        <f>IF(AND(ISNUMBER($AN433),$AN433=0,$X433=1),1,"")</f>
        <v/>
      </c>
      <c r="BG433" t="str">
        <f>IF(AND(ISNUMBER($AH433),$AH433=1,$R433=0),1,"")</f>
        <v/>
      </c>
      <c r="BH433" t="str">
        <f>IF(AND(ISNUMBER($AI433),$AI433=1,$S433=0),1,"")</f>
        <v/>
      </c>
      <c r="BI433" t="str">
        <f>IF(AND(ISNUMBER($AJ433),$AJ433=1,$T433=0),1,"")</f>
        <v/>
      </c>
      <c r="BJ433" t="str">
        <f>IF(AND(ISNUMBER($AK433),$AK433=1,$U433=0),1,"")</f>
        <v/>
      </c>
      <c r="BK433" t="str">
        <f>IF(AND(ISNUMBER($AL433),$AL433=1,$V433=0),1,"")</f>
        <v/>
      </c>
      <c r="BL433" t="str">
        <f>IF(AND(ISNUMBER($AM433),$AM433=1,$W433=0),1,"")</f>
        <v/>
      </c>
      <c r="BM433" t="str">
        <f>IF(AND(ISNUMBER($AN433),$AN433=1,$X433=0),1,"")</f>
        <v/>
      </c>
      <c r="BN433" s="16" t="str">
        <f>IF(AND(ISNUMBER($AH433),$AH433=1,$R433=1),1,"")</f>
        <v/>
      </c>
      <c r="BO433" s="16" t="str">
        <f>IF(AND(ISNUMBER($AI433),$AI433=1,$S433=1),1,"")</f>
        <v/>
      </c>
      <c r="BP433" s="16" t="str">
        <f>IF(AND(ISNUMBER($AJ433),$AJ433=1,$T433=1),1,"")</f>
        <v/>
      </c>
      <c r="BQ433" s="16" t="str">
        <f>IF(AND(ISNUMBER($AK433),$AK433=1,$U433=1),1,"")</f>
        <v/>
      </c>
      <c r="BR433" s="16" t="str">
        <f>IF(AND(ISNUMBER($AL433),$AL433=1,$V433=1),1,"")</f>
        <v/>
      </c>
      <c r="BS433" s="16" t="str">
        <f>IF(AND(ISNUMBER($AM433),$AM433=1,$W433=1),1,"")</f>
        <v/>
      </c>
      <c r="BT433" s="16" t="str">
        <f>IF(AND(ISNUMBER($AN433),$AN433=1,$X433=1),1,"")</f>
        <v/>
      </c>
      <c r="BU433" s="35" t="str">
        <f t="shared" si="13"/>
        <v/>
      </c>
    </row>
    <row r="434" spans="1:73" customFormat="1" x14ac:dyDescent="0.2">
      <c r="A434" s="1">
        <v>433</v>
      </c>
      <c r="B434" s="1">
        <v>0</v>
      </c>
      <c r="C434" s="1">
        <v>0</v>
      </c>
      <c r="D434" s="1">
        <v>0</v>
      </c>
      <c r="E434" s="2"/>
      <c r="F434">
        <v>433</v>
      </c>
      <c r="G434" t="s">
        <v>195</v>
      </c>
      <c r="H434" t="s">
        <v>196</v>
      </c>
      <c r="I434">
        <v>141</v>
      </c>
      <c r="J434">
        <v>16</v>
      </c>
      <c r="K434" s="31">
        <v>13</v>
      </c>
      <c r="L434">
        <v>3</v>
      </c>
      <c r="M434">
        <v>36</v>
      </c>
      <c r="N434">
        <v>31</v>
      </c>
      <c r="O434" s="2"/>
      <c r="X434" s="25"/>
      <c r="Y434" t="str">
        <f t="shared" si="12"/>
        <v>https://github.com/kshvmdn/nba.js/commit/bcca54325c3e309357415cc9ce277cd368093051</v>
      </c>
      <c r="Z434" t="s">
        <v>365</v>
      </c>
      <c r="AA434" s="2"/>
      <c r="AR434" s="30" t="s">
        <v>365</v>
      </c>
      <c r="AS434" t="str">
        <f>IF(AND(ISNUMBER($AH434),$AH434=0,$R434=0),1,"")</f>
        <v/>
      </c>
      <c r="AT434" t="str">
        <f>IF(AND(ISNUMBER($AI434),$AI434=0,$S434=0),1,"")</f>
        <v/>
      </c>
      <c r="AU434" t="str">
        <f>IF(AND(ISNUMBER($AJ434),$AJ434=0,$T434=0),1,"")</f>
        <v/>
      </c>
      <c r="AV434" t="str">
        <f>IF(AND(ISNUMBER($AK434),$AK434=0,$U434=0),1,"")</f>
        <v/>
      </c>
      <c r="AW434" t="str">
        <f>IF(AND(ISNUMBER($AL434),$AL434=0,$V434=0),1,"")</f>
        <v/>
      </c>
      <c r="AX434" t="str">
        <f>IF(AND(ISNUMBER($AM434),$AM434=0,$W434=0),1,"")</f>
        <v/>
      </c>
      <c r="AY434" t="str">
        <f>IF(AND(ISNUMBER($AN434),$AN434=0,$X434=0),1,"")</f>
        <v/>
      </c>
      <c r="AZ434" s="1" t="str">
        <f>IF(AND(ISNUMBER($AH434),$AH434=0,$R434=1),1,"")</f>
        <v/>
      </c>
      <c r="BA434" s="1" t="str">
        <f>IF(AND(ISNUMBER($AI434),$AI434=0,$S434=1),1,"")</f>
        <v/>
      </c>
      <c r="BB434" s="1" t="str">
        <f>IF(AND(ISNUMBER($AJ434),$AJ434=0,$T434=1),1,"")</f>
        <v/>
      </c>
      <c r="BC434" s="1" t="str">
        <f>IF(AND(ISNUMBER($AK434),$AK434=0,$U434=1),1,"")</f>
        <v/>
      </c>
      <c r="BD434" s="1" t="str">
        <f>IF(AND(ISNUMBER($AL434),$AL434=0,$V434=1),1,"")</f>
        <v/>
      </c>
      <c r="BE434" s="1" t="str">
        <f>IF(AND(ISNUMBER($AM434),$AM434=0,$W434=1),1,"")</f>
        <v/>
      </c>
      <c r="BF434" s="1" t="str">
        <f>IF(AND(ISNUMBER($AN434),$AN434=0,$X434=1),1,"")</f>
        <v/>
      </c>
      <c r="BG434" t="str">
        <f>IF(AND(ISNUMBER($AH434),$AH434=1,$R434=0),1,"")</f>
        <v/>
      </c>
      <c r="BH434" t="str">
        <f>IF(AND(ISNUMBER($AI434),$AI434=1,$S434=0),1,"")</f>
        <v/>
      </c>
      <c r="BI434" t="str">
        <f>IF(AND(ISNUMBER($AJ434),$AJ434=1,$T434=0),1,"")</f>
        <v/>
      </c>
      <c r="BJ434" t="str">
        <f>IF(AND(ISNUMBER($AK434),$AK434=1,$U434=0),1,"")</f>
        <v/>
      </c>
      <c r="BK434" t="str">
        <f>IF(AND(ISNUMBER($AL434),$AL434=1,$V434=0),1,"")</f>
        <v/>
      </c>
      <c r="BL434" t="str">
        <f>IF(AND(ISNUMBER($AM434),$AM434=1,$W434=0),1,"")</f>
        <v/>
      </c>
      <c r="BM434" t="str">
        <f>IF(AND(ISNUMBER($AN434),$AN434=1,$X434=0),1,"")</f>
        <v/>
      </c>
      <c r="BN434" s="16" t="str">
        <f>IF(AND(ISNUMBER($AH434),$AH434=1,$R434=1),1,"")</f>
        <v/>
      </c>
      <c r="BO434" s="16" t="str">
        <f>IF(AND(ISNUMBER($AI434),$AI434=1,$S434=1),1,"")</f>
        <v/>
      </c>
      <c r="BP434" s="16" t="str">
        <f>IF(AND(ISNUMBER($AJ434),$AJ434=1,$T434=1),1,"")</f>
        <v/>
      </c>
      <c r="BQ434" s="16" t="str">
        <f>IF(AND(ISNUMBER($AK434),$AK434=1,$U434=1),1,"")</f>
        <v/>
      </c>
      <c r="BR434" s="16" t="str">
        <f>IF(AND(ISNUMBER($AL434),$AL434=1,$V434=1),1,"")</f>
        <v/>
      </c>
      <c r="BS434" s="16" t="str">
        <f>IF(AND(ISNUMBER($AM434),$AM434=1,$W434=1),1,"")</f>
        <v/>
      </c>
      <c r="BT434" s="16" t="str">
        <f>IF(AND(ISNUMBER($AN434),$AN434=1,$X434=1),1,"")</f>
        <v/>
      </c>
      <c r="BU434" s="35" t="str">
        <f t="shared" si="13"/>
        <v/>
      </c>
    </row>
    <row r="435" spans="1:73" customFormat="1" x14ac:dyDescent="0.2">
      <c r="A435" s="1">
        <v>434</v>
      </c>
      <c r="B435" s="1">
        <v>0</v>
      </c>
      <c r="C435" s="1">
        <v>0</v>
      </c>
      <c r="D435" s="1">
        <v>0</v>
      </c>
      <c r="E435" s="2"/>
      <c r="F435">
        <v>434</v>
      </c>
      <c r="G435" t="s">
        <v>197</v>
      </c>
      <c r="H435" t="s">
        <v>198</v>
      </c>
      <c r="I435">
        <v>142</v>
      </c>
      <c r="J435">
        <v>4</v>
      </c>
      <c r="K435" s="31">
        <v>0</v>
      </c>
      <c r="L435">
        <v>1</v>
      </c>
      <c r="M435">
        <v>26</v>
      </c>
      <c r="N435">
        <v>4</v>
      </c>
      <c r="O435" s="2"/>
      <c r="X435" s="25"/>
      <c r="Y435" t="str">
        <f t="shared" si="12"/>
        <v>https://github.com/kylealwyn/node-rest-api-boilerplate/commit/b4b89538689f3b123fe1e354026fc3470c66acca</v>
      </c>
      <c r="Z435" t="s">
        <v>365</v>
      </c>
      <c r="AA435" s="2"/>
      <c r="AR435" s="30" t="s">
        <v>365</v>
      </c>
      <c r="AS435" t="str">
        <f>IF(AND(ISNUMBER($AH435),$AH435=0,$R435=0),1,"")</f>
        <v/>
      </c>
      <c r="AT435" t="str">
        <f>IF(AND(ISNUMBER($AI435),$AI435=0,$S435=0),1,"")</f>
        <v/>
      </c>
      <c r="AU435" t="str">
        <f>IF(AND(ISNUMBER($AJ435),$AJ435=0,$T435=0),1,"")</f>
        <v/>
      </c>
      <c r="AV435" t="str">
        <f>IF(AND(ISNUMBER($AK435),$AK435=0,$U435=0),1,"")</f>
        <v/>
      </c>
      <c r="AW435" t="str">
        <f>IF(AND(ISNUMBER($AL435),$AL435=0,$V435=0),1,"")</f>
        <v/>
      </c>
      <c r="AX435" t="str">
        <f>IF(AND(ISNUMBER($AM435),$AM435=0,$W435=0),1,"")</f>
        <v/>
      </c>
      <c r="AY435" t="str">
        <f>IF(AND(ISNUMBER($AN435),$AN435=0,$X435=0),1,"")</f>
        <v/>
      </c>
      <c r="AZ435" s="1" t="str">
        <f>IF(AND(ISNUMBER($AH435),$AH435=0,$R435=1),1,"")</f>
        <v/>
      </c>
      <c r="BA435" s="1" t="str">
        <f>IF(AND(ISNUMBER($AI435),$AI435=0,$S435=1),1,"")</f>
        <v/>
      </c>
      <c r="BB435" s="1" t="str">
        <f>IF(AND(ISNUMBER($AJ435),$AJ435=0,$T435=1),1,"")</f>
        <v/>
      </c>
      <c r="BC435" s="1" t="str">
        <f>IF(AND(ISNUMBER($AK435),$AK435=0,$U435=1),1,"")</f>
        <v/>
      </c>
      <c r="BD435" s="1" t="str">
        <f>IF(AND(ISNUMBER($AL435),$AL435=0,$V435=1),1,"")</f>
        <v/>
      </c>
      <c r="BE435" s="1" t="str">
        <f>IF(AND(ISNUMBER($AM435),$AM435=0,$W435=1),1,"")</f>
        <v/>
      </c>
      <c r="BF435" s="1" t="str">
        <f>IF(AND(ISNUMBER($AN435),$AN435=0,$X435=1),1,"")</f>
        <v/>
      </c>
      <c r="BG435" t="str">
        <f>IF(AND(ISNUMBER($AH435),$AH435=1,$R435=0),1,"")</f>
        <v/>
      </c>
      <c r="BH435" t="str">
        <f>IF(AND(ISNUMBER($AI435),$AI435=1,$S435=0),1,"")</f>
        <v/>
      </c>
      <c r="BI435" t="str">
        <f>IF(AND(ISNUMBER($AJ435),$AJ435=1,$T435=0),1,"")</f>
        <v/>
      </c>
      <c r="BJ435" t="str">
        <f>IF(AND(ISNUMBER($AK435),$AK435=1,$U435=0),1,"")</f>
        <v/>
      </c>
      <c r="BK435" t="str">
        <f>IF(AND(ISNUMBER($AL435),$AL435=1,$V435=0),1,"")</f>
        <v/>
      </c>
      <c r="BL435" t="str">
        <f>IF(AND(ISNUMBER($AM435),$AM435=1,$W435=0),1,"")</f>
        <v/>
      </c>
      <c r="BM435" t="str">
        <f>IF(AND(ISNUMBER($AN435),$AN435=1,$X435=0),1,"")</f>
        <v/>
      </c>
      <c r="BN435" s="16" t="str">
        <f>IF(AND(ISNUMBER($AH435),$AH435=1,$R435=1),1,"")</f>
        <v/>
      </c>
      <c r="BO435" s="16" t="str">
        <f>IF(AND(ISNUMBER($AI435),$AI435=1,$S435=1),1,"")</f>
        <v/>
      </c>
      <c r="BP435" s="16" t="str">
        <f>IF(AND(ISNUMBER($AJ435),$AJ435=1,$T435=1),1,"")</f>
        <v/>
      </c>
      <c r="BQ435" s="16" t="str">
        <f>IF(AND(ISNUMBER($AK435),$AK435=1,$U435=1),1,"")</f>
        <v/>
      </c>
      <c r="BR435" s="16" t="str">
        <f>IF(AND(ISNUMBER($AL435),$AL435=1,$V435=1),1,"")</f>
        <v/>
      </c>
      <c r="BS435" s="16" t="str">
        <f>IF(AND(ISNUMBER($AM435),$AM435=1,$W435=1),1,"")</f>
        <v/>
      </c>
      <c r="BT435" s="16" t="str">
        <f>IF(AND(ISNUMBER($AN435),$AN435=1,$X435=1),1,"")</f>
        <v/>
      </c>
      <c r="BU435" s="35" t="str">
        <f t="shared" si="13"/>
        <v/>
      </c>
    </row>
    <row r="436" spans="1:73" customFormat="1" x14ac:dyDescent="0.2">
      <c r="A436" s="1">
        <v>435</v>
      </c>
      <c r="B436" s="1">
        <v>0</v>
      </c>
      <c r="C436" s="1">
        <v>0</v>
      </c>
      <c r="D436" s="1">
        <v>0</v>
      </c>
      <c r="E436" s="2"/>
      <c r="F436">
        <v>435</v>
      </c>
      <c r="G436" t="s">
        <v>197</v>
      </c>
      <c r="H436" t="s">
        <v>198</v>
      </c>
      <c r="I436">
        <v>142</v>
      </c>
      <c r="J436">
        <v>4</v>
      </c>
      <c r="K436" s="31">
        <v>0</v>
      </c>
      <c r="L436">
        <v>2</v>
      </c>
      <c r="M436">
        <v>26</v>
      </c>
      <c r="N436">
        <v>12</v>
      </c>
      <c r="O436" s="2"/>
      <c r="X436" s="25"/>
      <c r="Y436" t="str">
        <f t="shared" si="12"/>
        <v>https://github.com/kylealwyn/node-rest-api-boilerplate/commit/b4b89538689f3b123fe1e354026fc3470c66acca</v>
      </c>
      <c r="Z436" t="s">
        <v>365</v>
      </c>
      <c r="AA436" s="2"/>
      <c r="AR436" s="30" t="s">
        <v>365</v>
      </c>
      <c r="AS436" t="str">
        <f>IF(AND(ISNUMBER($AH436),$AH436=0,$R436=0),1,"")</f>
        <v/>
      </c>
      <c r="AT436" t="str">
        <f>IF(AND(ISNUMBER($AI436),$AI436=0,$S436=0),1,"")</f>
        <v/>
      </c>
      <c r="AU436" t="str">
        <f>IF(AND(ISNUMBER($AJ436),$AJ436=0,$T436=0),1,"")</f>
        <v/>
      </c>
      <c r="AV436" t="str">
        <f>IF(AND(ISNUMBER($AK436),$AK436=0,$U436=0),1,"")</f>
        <v/>
      </c>
      <c r="AW436" t="str">
        <f>IF(AND(ISNUMBER($AL436),$AL436=0,$V436=0),1,"")</f>
        <v/>
      </c>
      <c r="AX436" t="str">
        <f>IF(AND(ISNUMBER($AM436),$AM436=0,$W436=0),1,"")</f>
        <v/>
      </c>
      <c r="AY436" t="str">
        <f>IF(AND(ISNUMBER($AN436),$AN436=0,$X436=0),1,"")</f>
        <v/>
      </c>
      <c r="AZ436" s="1" t="str">
        <f>IF(AND(ISNUMBER($AH436),$AH436=0,$R436=1),1,"")</f>
        <v/>
      </c>
      <c r="BA436" s="1" t="str">
        <f>IF(AND(ISNUMBER($AI436),$AI436=0,$S436=1),1,"")</f>
        <v/>
      </c>
      <c r="BB436" s="1" t="str">
        <f>IF(AND(ISNUMBER($AJ436),$AJ436=0,$T436=1),1,"")</f>
        <v/>
      </c>
      <c r="BC436" s="1" t="str">
        <f>IF(AND(ISNUMBER($AK436),$AK436=0,$U436=1),1,"")</f>
        <v/>
      </c>
      <c r="BD436" s="1" t="str">
        <f>IF(AND(ISNUMBER($AL436),$AL436=0,$V436=1),1,"")</f>
        <v/>
      </c>
      <c r="BE436" s="1" t="str">
        <f>IF(AND(ISNUMBER($AM436),$AM436=0,$W436=1),1,"")</f>
        <v/>
      </c>
      <c r="BF436" s="1" t="str">
        <f>IF(AND(ISNUMBER($AN436),$AN436=0,$X436=1),1,"")</f>
        <v/>
      </c>
      <c r="BG436" t="str">
        <f>IF(AND(ISNUMBER($AH436),$AH436=1,$R436=0),1,"")</f>
        <v/>
      </c>
      <c r="BH436" t="str">
        <f>IF(AND(ISNUMBER($AI436),$AI436=1,$S436=0),1,"")</f>
        <v/>
      </c>
      <c r="BI436" t="str">
        <f>IF(AND(ISNUMBER($AJ436),$AJ436=1,$T436=0),1,"")</f>
        <v/>
      </c>
      <c r="BJ436" t="str">
        <f>IF(AND(ISNUMBER($AK436),$AK436=1,$U436=0),1,"")</f>
        <v/>
      </c>
      <c r="BK436" t="str">
        <f>IF(AND(ISNUMBER($AL436),$AL436=1,$V436=0),1,"")</f>
        <v/>
      </c>
      <c r="BL436" t="str">
        <f>IF(AND(ISNUMBER($AM436),$AM436=1,$W436=0),1,"")</f>
        <v/>
      </c>
      <c r="BM436" t="str">
        <f>IF(AND(ISNUMBER($AN436),$AN436=1,$X436=0),1,"")</f>
        <v/>
      </c>
      <c r="BN436" s="16" t="str">
        <f>IF(AND(ISNUMBER($AH436),$AH436=1,$R436=1),1,"")</f>
        <v/>
      </c>
      <c r="BO436" s="16" t="str">
        <f>IF(AND(ISNUMBER($AI436),$AI436=1,$S436=1),1,"")</f>
        <v/>
      </c>
      <c r="BP436" s="16" t="str">
        <f>IF(AND(ISNUMBER($AJ436),$AJ436=1,$T436=1),1,"")</f>
        <v/>
      </c>
      <c r="BQ436" s="16" t="str">
        <f>IF(AND(ISNUMBER($AK436),$AK436=1,$U436=1),1,"")</f>
        <v/>
      </c>
      <c r="BR436" s="16" t="str">
        <f>IF(AND(ISNUMBER($AL436),$AL436=1,$V436=1),1,"")</f>
        <v/>
      </c>
      <c r="BS436" s="16" t="str">
        <f>IF(AND(ISNUMBER($AM436),$AM436=1,$W436=1),1,"")</f>
        <v/>
      </c>
      <c r="BT436" s="16" t="str">
        <f>IF(AND(ISNUMBER($AN436),$AN436=1,$X436=1),1,"")</f>
        <v/>
      </c>
      <c r="BU436" s="35" t="str">
        <f t="shared" si="13"/>
        <v/>
      </c>
    </row>
    <row r="437" spans="1:73" customFormat="1" x14ac:dyDescent="0.2">
      <c r="A437" s="1">
        <v>436</v>
      </c>
      <c r="B437" s="1">
        <v>0</v>
      </c>
      <c r="C437" s="1">
        <v>0</v>
      </c>
      <c r="D437" s="1">
        <v>0</v>
      </c>
      <c r="E437" s="2"/>
      <c r="F437">
        <v>436</v>
      </c>
      <c r="G437" t="s">
        <v>197</v>
      </c>
      <c r="H437" t="s">
        <v>198</v>
      </c>
      <c r="I437">
        <v>142</v>
      </c>
      <c r="J437">
        <v>4</v>
      </c>
      <c r="K437" s="31">
        <v>0</v>
      </c>
      <c r="L437">
        <v>3</v>
      </c>
      <c r="M437">
        <v>26</v>
      </c>
      <c r="N437">
        <v>21</v>
      </c>
      <c r="O437" s="2"/>
      <c r="X437" s="25"/>
      <c r="Y437" t="str">
        <f t="shared" si="12"/>
        <v>https://github.com/kylealwyn/node-rest-api-boilerplate/commit/b4b89538689f3b123fe1e354026fc3470c66acca</v>
      </c>
      <c r="Z437" t="s">
        <v>365</v>
      </c>
      <c r="AA437" s="2"/>
      <c r="AR437" s="30" t="s">
        <v>365</v>
      </c>
      <c r="AS437" t="str">
        <f>IF(AND(ISNUMBER($AH437),$AH437=0,$R437=0),1,"")</f>
        <v/>
      </c>
      <c r="AT437" t="str">
        <f>IF(AND(ISNUMBER($AI437),$AI437=0,$S437=0),1,"")</f>
        <v/>
      </c>
      <c r="AU437" t="str">
        <f>IF(AND(ISNUMBER($AJ437),$AJ437=0,$T437=0),1,"")</f>
        <v/>
      </c>
      <c r="AV437" t="str">
        <f>IF(AND(ISNUMBER($AK437),$AK437=0,$U437=0),1,"")</f>
        <v/>
      </c>
      <c r="AW437" t="str">
        <f>IF(AND(ISNUMBER($AL437),$AL437=0,$V437=0),1,"")</f>
        <v/>
      </c>
      <c r="AX437" t="str">
        <f>IF(AND(ISNUMBER($AM437),$AM437=0,$W437=0),1,"")</f>
        <v/>
      </c>
      <c r="AY437" t="str">
        <f>IF(AND(ISNUMBER($AN437),$AN437=0,$X437=0),1,"")</f>
        <v/>
      </c>
      <c r="AZ437" s="1" t="str">
        <f>IF(AND(ISNUMBER($AH437),$AH437=0,$R437=1),1,"")</f>
        <v/>
      </c>
      <c r="BA437" s="1" t="str">
        <f>IF(AND(ISNUMBER($AI437),$AI437=0,$S437=1),1,"")</f>
        <v/>
      </c>
      <c r="BB437" s="1" t="str">
        <f>IF(AND(ISNUMBER($AJ437),$AJ437=0,$T437=1),1,"")</f>
        <v/>
      </c>
      <c r="BC437" s="1" t="str">
        <f>IF(AND(ISNUMBER($AK437),$AK437=0,$U437=1),1,"")</f>
        <v/>
      </c>
      <c r="BD437" s="1" t="str">
        <f>IF(AND(ISNUMBER($AL437),$AL437=0,$V437=1),1,"")</f>
        <v/>
      </c>
      <c r="BE437" s="1" t="str">
        <f>IF(AND(ISNUMBER($AM437),$AM437=0,$W437=1),1,"")</f>
        <v/>
      </c>
      <c r="BF437" s="1" t="str">
        <f>IF(AND(ISNUMBER($AN437),$AN437=0,$X437=1),1,"")</f>
        <v/>
      </c>
      <c r="BG437" t="str">
        <f>IF(AND(ISNUMBER($AH437),$AH437=1,$R437=0),1,"")</f>
        <v/>
      </c>
      <c r="BH437" t="str">
        <f>IF(AND(ISNUMBER($AI437),$AI437=1,$S437=0),1,"")</f>
        <v/>
      </c>
      <c r="BI437" t="str">
        <f>IF(AND(ISNUMBER($AJ437),$AJ437=1,$T437=0),1,"")</f>
        <v/>
      </c>
      <c r="BJ437" t="str">
        <f>IF(AND(ISNUMBER($AK437),$AK437=1,$U437=0),1,"")</f>
        <v/>
      </c>
      <c r="BK437" t="str">
        <f>IF(AND(ISNUMBER($AL437),$AL437=1,$V437=0),1,"")</f>
        <v/>
      </c>
      <c r="BL437" t="str">
        <f>IF(AND(ISNUMBER($AM437),$AM437=1,$W437=0),1,"")</f>
        <v/>
      </c>
      <c r="BM437" t="str">
        <f>IF(AND(ISNUMBER($AN437),$AN437=1,$X437=0),1,"")</f>
        <v/>
      </c>
      <c r="BN437" s="16" t="str">
        <f>IF(AND(ISNUMBER($AH437),$AH437=1,$R437=1),1,"")</f>
        <v/>
      </c>
      <c r="BO437" s="16" t="str">
        <f>IF(AND(ISNUMBER($AI437),$AI437=1,$S437=1),1,"")</f>
        <v/>
      </c>
      <c r="BP437" s="16" t="str">
        <f>IF(AND(ISNUMBER($AJ437),$AJ437=1,$T437=1),1,"")</f>
        <v/>
      </c>
      <c r="BQ437" s="16" t="str">
        <f>IF(AND(ISNUMBER($AK437),$AK437=1,$U437=1),1,"")</f>
        <v/>
      </c>
      <c r="BR437" s="16" t="str">
        <f>IF(AND(ISNUMBER($AL437),$AL437=1,$V437=1),1,"")</f>
        <v/>
      </c>
      <c r="BS437" s="16" t="str">
        <f>IF(AND(ISNUMBER($AM437),$AM437=1,$W437=1),1,"")</f>
        <v/>
      </c>
      <c r="BT437" s="16" t="str">
        <f>IF(AND(ISNUMBER($AN437),$AN437=1,$X437=1),1,"")</f>
        <v/>
      </c>
      <c r="BU437" s="35" t="str">
        <f t="shared" si="13"/>
        <v/>
      </c>
    </row>
    <row r="438" spans="1:73" customFormat="1" x14ac:dyDescent="0.2">
      <c r="A438" s="1">
        <v>437</v>
      </c>
      <c r="B438" s="1">
        <v>0</v>
      </c>
      <c r="C438" s="1">
        <v>0</v>
      </c>
      <c r="D438" s="1">
        <v>0</v>
      </c>
      <c r="E438" s="2"/>
      <c r="F438">
        <v>437</v>
      </c>
      <c r="G438" t="s">
        <v>197</v>
      </c>
      <c r="H438" t="s">
        <v>198</v>
      </c>
      <c r="I438">
        <v>142</v>
      </c>
      <c r="J438">
        <v>4</v>
      </c>
      <c r="K438" s="31">
        <v>1</v>
      </c>
      <c r="L438">
        <v>1</v>
      </c>
      <c r="M438">
        <v>11</v>
      </c>
      <c r="N438">
        <v>4</v>
      </c>
      <c r="O438" s="2"/>
      <c r="X438" s="25"/>
      <c r="Y438" t="str">
        <f t="shared" si="12"/>
        <v>https://github.com/kylealwyn/node-rest-api-boilerplate/commit/b4b89538689f3b123fe1e354026fc3470c66acca</v>
      </c>
      <c r="Z438" t="s">
        <v>365</v>
      </c>
      <c r="AA438" s="2"/>
      <c r="AR438" s="30" t="s">
        <v>365</v>
      </c>
      <c r="AS438" t="str">
        <f>IF(AND(ISNUMBER($AH438),$AH438=0,$R438=0),1,"")</f>
        <v/>
      </c>
      <c r="AT438" t="str">
        <f>IF(AND(ISNUMBER($AI438),$AI438=0,$S438=0),1,"")</f>
        <v/>
      </c>
      <c r="AU438" t="str">
        <f>IF(AND(ISNUMBER($AJ438),$AJ438=0,$T438=0),1,"")</f>
        <v/>
      </c>
      <c r="AV438" t="str">
        <f>IF(AND(ISNUMBER($AK438),$AK438=0,$U438=0),1,"")</f>
        <v/>
      </c>
      <c r="AW438" t="str">
        <f>IF(AND(ISNUMBER($AL438),$AL438=0,$V438=0),1,"")</f>
        <v/>
      </c>
      <c r="AX438" t="str">
        <f>IF(AND(ISNUMBER($AM438),$AM438=0,$W438=0),1,"")</f>
        <v/>
      </c>
      <c r="AY438" t="str">
        <f>IF(AND(ISNUMBER($AN438),$AN438=0,$X438=0),1,"")</f>
        <v/>
      </c>
      <c r="AZ438" s="1" t="str">
        <f>IF(AND(ISNUMBER($AH438),$AH438=0,$R438=1),1,"")</f>
        <v/>
      </c>
      <c r="BA438" s="1" t="str">
        <f>IF(AND(ISNUMBER($AI438),$AI438=0,$S438=1),1,"")</f>
        <v/>
      </c>
      <c r="BB438" s="1" t="str">
        <f>IF(AND(ISNUMBER($AJ438),$AJ438=0,$T438=1),1,"")</f>
        <v/>
      </c>
      <c r="BC438" s="1" t="str">
        <f>IF(AND(ISNUMBER($AK438),$AK438=0,$U438=1),1,"")</f>
        <v/>
      </c>
      <c r="BD438" s="1" t="str">
        <f>IF(AND(ISNUMBER($AL438),$AL438=0,$V438=1),1,"")</f>
        <v/>
      </c>
      <c r="BE438" s="1" t="str">
        <f>IF(AND(ISNUMBER($AM438),$AM438=0,$W438=1),1,"")</f>
        <v/>
      </c>
      <c r="BF438" s="1" t="str">
        <f>IF(AND(ISNUMBER($AN438),$AN438=0,$X438=1),1,"")</f>
        <v/>
      </c>
      <c r="BG438" t="str">
        <f>IF(AND(ISNUMBER($AH438),$AH438=1,$R438=0),1,"")</f>
        <v/>
      </c>
      <c r="BH438" t="str">
        <f>IF(AND(ISNUMBER($AI438),$AI438=1,$S438=0),1,"")</f>
        <v/>
      </c>
      <c r="BI438" t="str">
        <f>IF(AND(ISNUMBER($AJ438),$AJ438=1,$T438=0),1,"")</f>
        <v/>
      </c>
      <c r="BJ438" t="str">
        <f>IF(AND(ISNUMBER($AK438),$AK438=1,$U438=0),1,"")</f>
        <v/>
      </c>
      <c r="BK438" t="str">
        <f>IF(AND(ISNUMBER($AL438),$AL438=1,$V438=0),1,"")</f>
        <v/>
      </c>
      <c r="BL438" t="str">
        <f>IF(AND(ISNUMBER($AM438),$AM438=1,$W438=0),1,"")</f>
        <v/>
      </c>
      <c r="BM438" t="str">
        <f>IF(AND(ISNUMBER($AN438),$AN438=1,$X438=0),1,"")</f>
        <v/>
      </c>
      <c r="BN438" s="16" t="str">
        <f>IF(AND(ISNUMBER($AH438),$AH438=1,$R438=1),1,"")</f>
        <v/>
      </c>
      <c r="BO438" s="16" t="str">
        <f>IF(AND(ISNUMBER($AI438),$AI438=1,$S438=1),1,"")</f>
        <v/>
      </c>
      <c r="BP438" s="16" t="str">
        <f>IF(AND(ISNUMBER($AJ438),$AJ438=1,$T438=1),1,"")</f>
        <v/>
      </c>
      <c r="BQ438" s="16" t="str">
        <f>IF(AND(ISNUMBER($AK438),$AK438=1,$U438=1),1,"")</f>
        <v/>
      </c>
      <c r="BR438" s="16" t="str">
        <f>IF(AND(ISNUMBER($AL438),$AL438=1,$V438=1),1,"")</f>
        <v/>
      </c>
      <c r="BS438" s="16" t="str">
        <f>IF(AND(ISNUMBER($AM438),$AM438=1,$W438=1),1,"")</f>
        <v/>
      </c>
      <c r="BT438" s="16" t="str">
        <f>IF(AND(ISNUMBER($AN438),$AN438=1,$X438=1),1,"")</f>
        <v/>
      </c>
      <c r="BU438" s="35" t="str">
        <f t="shared" si="13"/>
        <v/>
      </c>
    </row>
    <row r="439" spans="1:73" customFormat="1" x14ac:dyDescent="0.2">
      <c r="A439" s="1">
        <v>438</v>
      </c>
      <c r="B439" s="1">
        <v>0</v>
      </c>
      <c r="C439" s="1">
        <v>0</v>
      </c>
      <c r="D439" s="1">
        <v>0</v>
      </c>
      <c r="E439" s="2"/>
      <c r="F439">
        <v>438</v>
      </c>
      <c r="G439" t="s">
        <v>197</v>
      </c>
      <c r="H439" t="s">
        <v>198</v>
      </c>
      <c r="I439">
        <v>142</v>
      </c>
      <c r="J439">
        <v>4</v>
      </c>
      <c r="K439" s="31">
        <v>2</v>
      </c>
      <c r="L439">
        <v>1</v>
      </c>
      <c r="M439">
        <v>18</v>
      </c>
      <c r="N439">
        <v>4</v>
      </c>
      <c r="O439" s="2"/>
      <c r="X439" s="25"/>
      <c r="Y439" t="str">
        <f t="shared" si="12"/>
        <v>https://github.com/kylealwyn/node-rest-api-boilerplate/commit/b4b89538689f3b123fe1e354026fc3470c66acca</v>
      </c>
      <c r="Z439" t="s">
        <v>365</v>
      </c>
      <c r="AA439" s="2"/>
      <c r="AR439" s="30" t="s">
        <v>365</v>
      </c>
      <c r="AS439" t="str">
        <f>IF(AND(ISNUMBER($AH439),$AH439=0,$R439=0),1,"")</f>
        <v/>
      </c>
      <c r="AT439" t="str">
        <f>IF(AND(ISNUMBER($AI439),$AI439=0,$S439=0),1,"")</f>
        <v/>
      </c>
      <c r="AU439" t="str">
        <f>IF(AND(ISNUMBER($AJ439),$AJ439=0,$T439=0),1,"")</f>
        <v/>
      </c>
      <c r="AV439" t="str">
        <f>IF(AND(ISNUMBER($AK439),$AK439=0,$U439=0),1,"")</f>
        <v/>
      </c>
      <c r="AW439" t="str">
        <f>IF(AND(ISNUMBER($AL439),$AL439=0,$V439=0),1,"")</f>
        <v/>
      </c>
      <c r="AX439" t="str">
        <f>IF(AND(ISNUMBER($AM439),$AM439=0,$W439=0),1,"")</f>
        <v/>
      </c>
      <c r="AY439" t="str">
        <f>IF(AND(ISNUMBER($AN439),$AN439=0,$X439=0),1,"")</f>
        <v/>
      </c>
      <c r="AZ439" s="1" t="str">
        <f>IF(AND(ISNUMBER($AH439),$AH439=0,$R439=1),1,"")</f>
        <v/>
      </c>
      <c r="BA439" s="1" t="str">
        <f>IF(AND(ISNUMBER($AI439),$AI439=0,$S439=1),1,"")</f>
        <v/>
      </c>
      <c r="BB439" s="1" t="str">
        <f>IF(AND(ISNUMBER($AJ439),$AJ439=0,$T439=1),1,"")</f>
        <v/>
      </c>
      <c r="BC439" s="1" t="str">
        <f>IF(AND(ISNUMBER($AK439),$AK439=0,$U439=1),1,"")</f>
        <v/>
      </c>
      <c r="BD439" s="1" t="str">
        <f>IF(AND(ISNUMBER($AL439),$AL439=0,$V439=1),1,"")</f>
        <v/>
      </c>
      <c r="BE439" s="1" t="str">
        <f>IF(AND(ISNUMBER($AM439),$AM439=0,$W439=1),1,"")</f>
        <v/>
      </c>
      <c r="BF439" s="1" t="str">
        <f>IF(AND(ISNUMBER($AN439),$AN439=0,$X439=1),1,"")</f>
        <v/>
      </c>
      <c r="BG439" t="str">
        <f>IF(AND(ISNUMBER($AH439),$AH439=1,$R439=0),1,"")</f>
        <v/>
      </c>
      <c r="BH439" t="str">
        <f>IF(AND(ISNUMBER($AI439),$AI439=1,$S439=0),1,"")</f>
        <v/>
      </c>
      <c r="BI439" t="str">
        <f>IF(AND(ISNUMBER($AJ439),$AJ439=1,$T439=0),1,"")</f>
        <v/>
      </c>
      <c r="BJ439" t="str">
        <f>IF(AND(ISNUMBER($AK439),$AK439=1,$U439=0),1,"")</f>
        <v/>
      </c>
      <c r="BK439" t="str">
        <f>IF(AND(ISNUMBER($AL439),$AL439=1,$V439=0),1,"")</f>
        <v/>
      </c>
      <c r="BL439" t="str">
        <f>IF(AND(ISNUMBER($AM439),$AM439=1,$W439=0),1,"")</f>
        <v/>
      </c>
      <c r="BM439" t="str">
        <f>IF(AND(ISNUMBER($AN439),$AN439=1,$X439=0),1,"")</f>
        <v/>
      </c>
      <c r="BN439" s="16" t="str">
        <f>IF(AND(ISNUMBER($AH439),$AH439=1,$R439=1),1,"")</f>
        <v/>
      </c>
      <c r="BO439" s="16" t="str">
        <f>IF(AND(ISNUMBER($AI439),$AI439=1,$S439=1),1,"")</f>
        <v/>
      </c>
      <c r="BP439" s="16" t="str">
        <f>IF(AND(ISNUMBER($AJ439),$AJ439=1,$T439=1),1,"")</f>
        <v/>
      </c>
      <c r="BQ439" s="16" t="str">
        <f>IF(AND(ISNUMBER($AK439),$AK439=1,$U439=1),1,"")</f>
        <v/>
      </c>
      <c r="BR439" s="16" t="str">
        <f>IF(AND(ISNUMBER($AL439),$AL439=1,$V439=1),1,"")</f>
        <v/>
      </c>
      <c r="BS439" s="16" t="str">
        <f>IF(AND(ISNUMBER($AM439),$AM439=1,$W439=1),1,"")</f>
        <v/>
      </c>
      <c r="BT439" s="16" t="str">
        <f>IF(AND(ISNUMBER($AN439),$AN439=1,$X439=1),1,"")</f>
        <v/>
      </c>
      <c r="BU439" s="35" t="str">
        <f t="shared" si="13"/>
        <v/>
      </c>
    </row>
    <row r="440" spans="1:73" customFormat="1" x14ac:dyDescent="0.2">
      <c r="A440" s="1">
        <v>439</v>
      </c>
      <c r="B440" s="1">
        <v>1</v>
      </c>
      <c r="C440" s="1">
        <v>0</v>
      </c>
      <c r="D440" s="1">
        <v>0</v>
      </c>
      <c r="E440" s="2"/>
      <c r="F440">
        <v>439</v>
      </c>
      <c r="G440" t="s">
        <v>197</v>
      </c>
      <c r="H440" t="s">
        <v>198</v>
      </c>
      <c r="I440">
        <v>142</v>
      </c>
      <c r="J440">
        <v>4</v>
      </c>
      <c r="K440" s="31">
        <v>2</v>
      </c>
      <c r="L440">
        <v>2</v>
      </c>
      <c r="M440">
        <v>18</v>
      </c>
      <c r="N440">
        <v>13</v>
      </c>
      <c r="O440" s="2"/>
      <c r="R440">
        <v>1</v>
      </c>
      <c r="S440">
        <v>1</v>
      </c>
      <c r="T440">
        <v>1</v>
      </c>
      <c r="U440">
        <v>0</v>
      </c>
      <c r="V440">
        <v>1</v>
      </c>
      <c r="W440">
        <v>0</v>
      </c>
      <c r="X440" s="25">
        <v>0</v>
      </c>
      <c r="Y440" t="str">
        <f t="shared" si="12"/>
        <v>https://github.com/kylealwyn/node-rest-api-boilerplate/commit/b4b89538689f3b123fe1e354026fc3470c66acca</v>
      </c>
      <c r="Z440" t="s">
        <v>365</v>
      </c>
      <c r="AA440" s="2"/>
      <c r="AR440" s="30" t="s">
        <v>365</v>
      </c>
      <c r="AS440" t="str">
        <f>IF(AND(ISNUMBER($AH440),$AH440=0,$R440=0),1,"")</f>
        <v/>
      </c>
      <c r="AT440" t="str">
        <f>IF(AND(ISNUMBER($AI440),$AI440=0,$S440=0),1,"")</f>
        <v/>
      </c>
      <c r="AU440" t="str">
        <f>IF(AND(ISNUMBER($AJ440),$AJ440=0,$T440=0),1,"")</f>
        <v/>
      </c>
      <c r="AV440" t="str">
        <f>IF(AND(ISNUMBER($AK440),$AK440=0,$U440=0),1,"")</f>
        <v/>
      </c>
      <c r="AW440" t="str">
        <f>IF(AND(ISNUMBER($AL440),$AL440=0,$V440=0),1,"")</f>
        <v/>
      </c>
      <c r="AX440" t="str">
        <f>IF(AND(ISNUMBER($AM440),$AM440=0,$W440=0),1,"")</f>
        <v/>
      </c>
      <c r="AY440" t="str">
        <f>IF(AND(ISNUMBER($AN440),$AN440=0,$X440=0),1,"")</f>
        <v/>
      </c>
      <c r="AZ440" s="1" t="str">
        <f>IF(AND(ISNUMBER($AH440),$AH440=0,$R440=1),1,"")</f>
        <v/>
      </c>
      <c r="BA440" s="1" t="str">
        <f>IF(AND(ISNUMBER($AI440),$AI440=0,$S440=1),1,"")</f>
        <v/>
      </c>
      <c r="BB440" s="1" t="str">
        <f>IF(AND(ISNUMBER($AJ440),$AJ440=0,$T440=1),1,"")</f>
        <v/>
      </c>
      <c r="BC440" s="1" t="str">
        <f>IF(AND(ISNUMBER($AK440),$AK440=0,$U440=1),1,"")</f>
        <v/>
      </c>
      <c r="BD440" s="1" t="str">
        <f>IF(AND(ISNUMBER($AL440),$AL440=0,$V440=1),1,"")</f>
        <v/>
      </c>
      <c r="BE440" s="1" t="str">
        <f>IF(AND(ISNUMBER($AM440),$AM440=0,$W440=1),1,"")</f>
        <v/>
      </c>
      <c r="BF440" s="1" t="str">
        <f>IF(AND(ISNUMBER($AN440),$AN440=0,$X440=1),1,"")</f>
        <v/>
      </c>
      <c r="BG440" t="str">
        <f>IF(AND(ISNUMBER($AH440),$AH440=1,$R440=0),1,"")</f>
        <v/>
      </c>
      <c r="BH440" t="str">
        <f>IF(AND(ISNUMBER($AI440),$AI440=1,$S440=0),1,"")</f>
        <v/>
      </c>
      <c r="BI440" t="str">
        <f>IF(AND(ISNUMBER($AJ440),$AJ440=1,$T440=0),1,"")</f>
        <v/>
      </c>
      <c r="BJ440" t="str">
        <f>IF(AND(ISNUMBER($AK440),$AK440=1,$U440=0),1,"")</f>
        <v/>
      </c>
      <c r="BK440" t="str">
        <f>IF(AND(ISNUMBER($AL440),$AL440=1,$V440=0),1,"")</f>
        <v/>
      </c>
      <c r="BL440" t="str">
        <f>IF(AND(ISNUMBER($AM440),$AM440=1,$W440=0),1,"")</f>
        <v/>
      </c>
      <c r="BM440" t="str">
        <f>IF(AND(ISNUMBER($AN440),$AN440=1,$X440=0),1,"")</f>
        <v/>
      </c>
      <c r="BN440" s="16" t="str">
        <f>IF(AND(ISNUMBER($AH440),$AH440=1,$R440=1),1,"")</f>
        <v/>
      </c>
      <c r="BO440" s="16" t="str">
        <f>IF(AND(ISNUMBER($AI440),$AI440=1,$S440=1),1,"")</f>
        <v/>
      </c>
      <c r="BP440" s="16" t="str">
        <f>IF(AND(ISNUMBER($AJ440),$AJ440=1,$T440=1),1,"")</f>
        <v/>
      </c>
      <c r="BQ440" s="16" t="str">
        <f>IF(AND(ISNUMBER($AK440),$AK440=1,$U440=1),1,"")</f>
        <v/>
      </c>
      <c r="BR440" s="16" t="str">
        <f>IF(AND(ISNUMBER($AL440),$AL440=1,$V440=1),1,"")</f>
        <v/>
      </c>
      <c r="BS440" s="16" t="str">
        <f>IF(AND(ISNUMBER($AM440),$AM440=1,$W440=1),1,"")</f>
        <v/>
      </c>
      <c r="BT440" s="16" t="str">
        <f>IF(AND(ISNUMBER($AN440),$AN440=1,$X440=1),1,"")</f>
        <v/>
      </c>
      <c r="BU440" s="35" t="str">
        <f t="shared" si="13"/>
        <v/>
      </c>
    </row>
    <row r="441" spans="1:73" customFormat="1" x14ac:dyDescent="0.2">
      <c r="A441" s="1">
        <v>440</v>
      </c>
      <c r="B441" s="1">
        <v>0</v>
      </c>
      <c r="C441" s="1">
        <v>0</v>
      </c>
      <c r="D441" s="1">
        <v>0</v>
      </c>
      <c r="E441" s="2"/>
      <c r="F441">
        <v>440</v>
      </c>
      <c r="G441" t="s">
        <v>197</v>
      </c>
      <c r="H441" t="s">
        <v>198</v>
      </c>
      <c r="I441">
        <v>142</v>
      </c>
      <c r="J441">
        <v>4</v>
      </c>
      <c r="K441" s="31">
        <v>3</v>
      </c>
      <c r="L441">
        <v>1</v>
      </c>
      <c r="M441">
        <v>9</v>
      </c>
      <c r="N441">
        <v>4</v>
      </c>
      <c r="O441" s="2"/>
      <c r="X441" s="25"/>
      <c r="Y441" t="str">
        <f t="shared" si="12"/>
        <v>https://github.com/kylealwyn/node-rest-api-boilerplate/commit/b4b89538689f3b123fe1e354026fc3470c66acca</v>
      </c>
      <c r="Z441" t="s">
        <v>365</v>
      </c>
      <c r="AA441" s="2"/>
      <c r="AR441" s="30" t="s">
        <v>365</v>
      </c>
      <c r="AS441" t="str">
        <f>IF(AND(ISNUMBER($AH441),$AH441=0,$R441=0),1,"")</f>
        <v/>
      </c>
      <c r="AT441" t="str">
        <f>IF(AND(ISNUMBER($AI441),$AI441=0,$S441=0),1,"")</f>
        <v/>
      </c>
      <c r="AU441" t="str">
        <f>IF(AND(ISNUMBER($AJ441),$AJ441=0,$T441=0),1,"")</f>
        <v/>
      </c>
      <c r="AV441" t="str">
        <f>IF(AND(ISNUMBER($AK441),$AK441=0,$U441=0),1,"")</f>
        <v/>
      </c>
      <c r="AW441" t="str">
        <f>IF(AND(ISNUMBER($AL441),$AL441=0,$V441=0),1,"")</f>
        <v/>
      </c>
      <c r="AX441" t="str">
        <f>IF(AND(ISNUMBER($AM441),$AM441=0,$W441=0),1,"")</f>
        <v/>
      </c>
      <c r="AY441" t="str">
        <f>IF(AND(ISNUMBER($AN441),$AN441=0,$X441=0),1,"")</f>
        <v/>
      </c>
      <c r="AZ441" s="1" t="str">
        <f>IF(AND(ISNUMBER($AH441),$AH441=0,$R441=1),1,"")</f>
        <v/>
      </c>
      <c r="BA441" s="1" t="str">
        <f>IF(AND(ISNUMBER($AI441),$AI441=0,$S441=1),1,"")</f>
        <v/>
      </c>
      <c r="BB441" s="1" t="str">
        <f>IF(AND(ISNUMBER($AJ441),$AJ441=0,$T441=1),1,"")</f>
        <v/>
      </c>
      <c r="BC441" s="1" t="str">
        <f>IF(AND(ISNUMBER($AK441),$AK441=0,$U441=1),1,"")</f>
        <v/>
      </c>
      <c r="BD441" s="1" t="str">
        <f>IF(AND(ISNUMBER($AL441),$AL441=0,$V441=1),1,"")</f>
        <v/>
      </c>
      <c r="BE441" s="1" t="str">
        <f>IF(AND(ISNUMBER($AM441),$AM441=0,$W441=1),1,"")</f>
        <v/>
      </c>
      <c r="BF441" s="1" t="str">
        <f>IF(AND(ISNUMBER($AN441),$AN441=0,$X441=1),1,"")</f>
        <v/>
      </c>
      <c r="BG441" t="str">
        <f>IF(AND(ISNUMBER($AH441),$AH441=1,$R441=0),1,"")</f>
        <v/>
      </c>
      <c r="BH441" t="str">
        <f>IF(AND(ISNUMBER($AI441),$AI441=1,$S441=0),1,"")</f>
        <v/>
      </c>
      <c r="BI441" t="str">
        <f>IF(AND(ISNUMBER($AJ441),$AJ441=1,$T441=0),1,"")</f>
        <v/>
      </c>
      <c r="BJ441" t="str">
        <f>IF(AND(ISNUMBER($AK441),$AK441=1,$U441=0),1,"")</f>
        <v/>
      </c>
      <c r="BK441" t="str">
        <f>IF(AND(ISNUMBER($AL441),$AL441=1,$V441=0),1,"")</f>
        <v/>
      </c>
      <c r="BL441" t="str">
        <f>IF(AND(ISNUMBER($AM441),$AM441=1,$W441=0),1,"")</f>
        <v/>
      </c>
      <c r="BM441" t="str">
        <f>IF(AND(ISNUMBER($AN441),$AN441=1,$X441=0),1,"")</f>
        <v/>
      </c>
      <c r="BN441" s="16" t="str">
        <f>IF(AND(ISNUMBER($AH441),$AH441=1,$R441=1),1,"")</f>
        <v/>
      </c>
      <c r="BO441" s="16" t="str">
        <f>IF(AND(ISNUMBER($AI441),$AI441=1,$S441=1),1,"")</f>
        <v/>
      </c>
      <c r="BP441" s="16" t="str">
        <f>IF(AND(ISNUMBER($AJ441),$AJ441=1,$T441=1),1,"")</f>
        <v/>
      </c>
      <c r="BQ441" s="16" t="str">
        <f>IF(AND(ISNUMBER($AK441),$AK441=1,$U441=1),1,"")</f>
        <v/>
      </c>
      <c r="BR441" s="16" t="str">
        <f>IF(AND(ISNUMBER($AL441),$AL441=1,$V441=1),1,"")</f>
        <v/>
      </c>
      <c r="BS441" s="16" t="str">
        <f>IF(AND(ISNUMBER($AM441),$AM441=1,$W441=1),1,"")</f>
        <v/>
      </c>
      <c r="BT441" s="16" t="str">
        <f>IF(AND(ISNUMBER($AN441),$AN441=1,$X441=1),1,"")</f>
        <v/>
      </c>
      <c r="BU441" s="35" t="str">
        <f t="shared" si="13"/>
        <v/>
      </c>
    </row>
    <row r="442" spans="1:73" customFormat="1" x14ac:dyDescent="0.2">
      <c r="A442" s="1">
        <v>441</v>
      </c>
      <c r="B442" s="1">
        <v>0</v>
      </c>
      <c r="C442" s="1">
        <v>0</v>
      </c>
      <c r="D442" s="1">
        <v>0</v>
      </c>
      <c r="E442" s="2"/>
      <c r="F442">
        <v>441</v>
      </c>
      <c r="G442" t="s">
        <v>199</v>
      </c>
      <c r="H442" t="s">
        <v>200</v>
      </c>
      <c r="I442">
        <v>144</v>
      </c>
      <c r="J442">
        <v>2</v>
      </c>
      <c r="K442" s="31">
        <v>1</v>
      </c>
      <c r="L442">
        <v>1</v>
      </c>
      <c r="M442">
        <v>55</v>
      </c>
      <c r="N442">
        <v>35</v>
      </c>
      <c r="O442" s="2"/>
      <c r="X442" s="25"/>
      <c r="Y442" t="str">
        <f t="shared" si="12"/>
        <v>https://github.com/lazywithclass/winston-cloudwatch/commit/5a7daf789ad629ec081b58e49572c902b3e4ac27</v>
      </c>
      <c r="Z442" t="s">
        <v>365</v>
      </c>
      <c r="AA442" s="2"/>
      <c r="AR442" s="30" t="s">
        <v>365</v>
      </c>
      <c r="AS442" t="str">
        <f>IF(AND(ISNUMBER($AH442),$AH442=0,$R442=0),1,"")</f>
        <v/>
      </c>
      <c r="AT442" t="str">
        <f>IF(AND(ISNUMBER($AI442),$AI442=0,$S442=0),1,"")</f>
        <v/>
      </c>
      <c r="AU442" t="str">
        <f>IF(AND(ISNUMBER($AJ442),$AJ442=0,$T442=0),1,"")</f>
        <v/>
      </c>
      <c r="AV442" t="str">
        <f>IF(AND(ISNUMBER($AK442),$AK442=0,$U442=0),1,"")</f>
        <v/>
      </c>
      <c r="AW442" t="str">
        <f>IF(AND(ISNUMBER($AL442),$AL442=0,$V442=0),1,"")</f>
        <v/>
      </c>
      <c r="AX442" t="str">
        <f>IF(AND(ISNUMBER($AM442),$AM442=0,$W442=0),1,"")</f>
        <v/>
      </c>
      <c r="AY442" t="str">
        <f>IF(AND(ISNUMBER($AN442),$AN442=0,$X442=0),1,"")</f>
        <v/>
      </c>
      <c r="AZ442" s="1" t="str">
        <f>IF(AND(ISNUMBER($AH442),$AH442=0,$R442=1),1,"")</f>
        <v/>
      </c>
      <c r="BA442" s="1" t="str">
        <f>IF(AND(ISNUMBER($AI442),$AI442=0,$S442=1),1,"")</f>
        <v/>
      </c>
      <c r="BB442" s="1" t="str">
        <f>IF(AND(ISNUMBER($AJ442),$AJ442=0,$T442=1),1,"")</f>
        <v/>
      </c>
      <c r="BC442" s="1" t="str">
        <f>IF(AND(ISNUMBER($AK442),$AK442=0,$U442=1),1,"")</f>
        <v/>
      </c>
      <c r="BD442" s="1" t="str">
        <f>IF(AND(ISNUMBER($AL442),$AL442=0,$V442=1),1,"")</f>
        <v/>
      </c>
      <c r="BE442" s="1" t="str">
        <f>IF(AND(ISNUMBER($AM442),$AM442=0,$W442=1),1,"")</f>
        <v/>
      </c>
      <c r="BF442" s="1" t="str">
        <f>IF(AND(ISNUMBER($AN442),$AN442=0,$X442=1),1,"")</f>
        <v/>
      </c>
      <c r="BG442" t="str">
        <f>IF(AND(ISNUMBER($AH442),$AH442=1,$R442=0),1,"")</f>
        <v/>
      </c>
      <c r="BH442" t="str">
        <f>IF(AND(ISNUMBER($AI442),$AI442=1,$S442=0),1,"")</f>
        <v/>
      </c>
      <c r="BI442" t="str">
        <f>IF(AND(ISNUMBER($AJ442),$AJ442=1,$T442=0),1,"")</f>
        <v/>
      </c>
      <c r="BJ442" t="str">
        <f>IF(AND(ISNUMBER($AK442),$AK442=1,$U442=0),1,"")</f>
        <v/>
      </c>
      <c r="BK442" t="str">
        <f>IF(AND(ISNUMBER($AL442),$AL442=1,$V442=0),1,"")</f>
        <v/>
      </c>
      <c r="BL442" t="str">
        <f>IF(AND(ISNUMBER($AM442),$AM442=1,$W442=0),1,"")</f>
        <v/>
      </c>
      <c r="BM442" t="str">
        <f>IF(AND(ISNUMBER($AN442),$AN442=1,$X442=0),1,"")</f>
        <v/>
      </c>
      <c r="BN442" s="16" t="str">
        <f>IF(AND(ISNUMBER($AH442),$AH442=1,$R442=1),1,"")</f>
        <v/>
      </c>
      <c r="BO442" s="16" t="str">
        <f>IF(AND(ISNUMBER($AI442),$AI442=1,$S442=1),1,"")</f>
        <v/>
      </c>
      <c r="BP442" s="16" t="str">
        <f>IF(AND(ISNUMBER($AJ442),$AJ442=1,$T442=1),1,"")</f>
        <v/>
      </c>
      <c r="BQ442" s="16" t="str">
        <f>IF(AND(ISNUMBER($AK442),$AK442=1,$U442=1),1,"")</f>
        <v/>
      </c>
      <c r="BR442" s="16" t="str">
        <f>IF(AND(ISNUMBER($AL442),$AL442=1,$V442=1),1,"")</f>
        <v/>
      </c>
      <c r="BS442" s="16" t="str">
        <f>IF(AND(ISNUMBER($AM442),$AM442=1,$W442=1),1,"")</f>
        <v/>
      </c>
      <c r="BT442" s="16" t="str">
        <f>IF(AND(ISNUMBER($AN442),$AN442=1,$X442=1),1,"")</f>
        <v/>
      </c>
      <c r="BU442" s="35" t="str">
        <f t="shared" si="13"/>
        <v/>
      </c>
    </row>
    <row r="443" spans="1:73" customFormat="1" x14ac:dyDescent="0.2">
      <c r="A443" s="1">
        <v>442</v>
      </c>
      <c r="B443" s="1">
        <v>1</v>
      </c>
      <c r="C443" s="1">
        <v>0</v>
      </c>
      <c r="D443" s="1">
        <v>0</v>
      </c>
      <c r="E443" s="2"/>
      <c r="F443">
        <v>442</v>
      </c>
      <c r="G443" t="s">
        <v>201</v>
      </c>
      <c r="H443" t="s">
        <v>202</v>
      </c>
      <c r="I443">
        <v>145</v>
      </c>
      <c r="J443">
        <v>1</v>
      </c>
      <c r="K443" s="31">
        <v>0</v>
      </c>
      <c r="L443">
        <v>1</v>
      </c>
      <c r="M443">
        <v>18</v>
      </c>
      <c r="N443">
        <v>4</v>
      </c>
      <c r="O443" s="2"/>
      <c r="R443">
        <v>0</v>
      </c>
      <c r="S443">
        <v>0</v>
      </c>
      <c r="T443">
        <v>0</v>
      </c>
      <c r="U443">
        <v>1</v>
      </c>
      <c r="V443">
        <v>1</v>
      </c>
      <c r="W443">
        <v>1</v>
      </c>
      <c r="X443" s="25">
        <v>0</v>
      </c>
      <c r="Y443" t="str">
        <f t="shared" si="12"/>
        <v>https://github.com/leapmotion/leapjs/commit/263096b930a0df7cfac006fa0574b18ae171b03f</v>
      </c>
      <c r="Z443" t="s">
        <v>365</v>
      </c>
      <c r="AA443" s="2"/>
      <c r="AR443" s="30" t="s">
        <v>365</v>
      </c>
      <c r="AS443" t="str">
        <f>IF(AND(ISNUMBER($AH443),$AH443=0,$R443=0),1,"")</f>
        <v/>
      </c>
      <c r="AT443" t="str">
        <f>IF(AND(ISNUMBER($AI443),$AI443=0,$S443=0),1,"")</f>
        <v/>
      </c>
      <c r="AU443" t="str">
        <f>IF(AND(ISNUMBER($AJ443),$AJ443=0,$T443=0),1,"")</f>
        <v/>
      </c>
      <c r="AV443" t="str">
        <f>IF(AND(ISNUMBER($AK443),$AK443=0,$U443=0),1,"")</f>
        <v/>
      </c>
      <c r="AW443" t="str">
        <f>IF(AND(ISNUMBER($AL443),$AL443=0,$V443=0),1,"")</f>
        <v/>
      </c>
      <c r="AX443" t="str">
        <f>IF(AND(ISNUMBER($AM443),$AM443=0,$W443=0),1,"")</f>
        <v/>
      </c>
      <c r="AY443" t="str">
        <f>IF(AND(ISNUMBER($AN443),$AN443=0,$X443=0),1,"")</f>
        <v/>
      </c>
      <c r="AZ443" s="1" t="str">
        <f>IF(AND(ISNUMBER($AH443),$AH443=0,$R443=1),1,"")</f>
        <v/>
      </c>
      <c r="BA443" s="1" t="str">
        <f>IF(AND(ISNUMBER($AI443),$AI443=0,$S443=1),1,"")</f>
        <v/>
      </c>
      <c r="BB443" s="1" t="str">
        <f>IF(AND(ISNUMBER($AJ443),$AJ443=0,$T443=1),1,"")</f>
        <v/>
      </c>
      <c r="BC443" s="1" t="str">
        <f>IF(AND(ISNUMBER($AK443),$AK443=0,$U443=1),1,"")</f>
        <v/>
      </c>
      <c r="BD443" s="1" t="str">
        <f>IF(AND(ISNUMBER($AL443),$AL443=0,$V443=1),1,"")</f>
        <v/>
      </c>
      <c r="BE443" s="1" t="str">
        <f>IF(AND(ISNUMBER($AM443),$AM443=0,$W443=1),1,"")</f>
        <v/>
      </c>
      <c r="BF443" s="1" t="str">
        <f>IF(AND(ISNUMBER($AN443),$AN443=0,$X443=1),1,"")</f>
        <v/>
      </c>
      <c r="BG443" t="str">
        <f>IF(AND(ISNUMBER($AH443),$AH443=1,$R443=0),1,"")</f>
        <v/>
      </c>
      <c r="BH443" t="str">
        <f>IF(AND(ISNUMBER($AI443),$AI443=1,$S443=0),1,"")</f>
        <v/>
      </c>
      <c r="BI443" t="str">
        <f>IF(AND(ISNUMBER($AJ443),$AJ443=1,$T443=0),1,"")</f>
        <v/>
      </c>
      <c r="BJ443" t="str">
        <f>IF(AND(ISNUMBER($AK443),$AK443=1,$U443=0),1,"")</f>
        <v/>
      </c>
      <c r="BK443" t="str">
        <f>IF(AND(ISNUMBER($AL443),$AL443=1,$V443=0),1,"")</f>
        <v/>
      </c>
      <c r="BL443" t="str">
        <f>IF(AND(ISNUMBER($AM443),$AM443=1,$W443=0),1,"")</f>
        <v/>
      </c>
      <c r="BM443" t="str">
        <f>IF(AND(ISNUMBER($AN443),$AN443=1,$X443=0),1,"")</f>
        <v/>
      </c>
      <c r="BN443" s="16" t="str">
        <f>IF(AND(ISNUMBER($AH443),$AH443=1,$R443=1),1,"")</f>
        <v/>
      </c>
      <c r="BO443" s="16" t="str">
        <f>IF(AND(ISNUMBER($AI443),$AI443=1,$S443=1),1,"")</f>
        <v/>
      </c>
      <c r="BP443" s="16" t="str">
        <f>IF(AND(ISNUMBER($AJ443),$AJ443=1,$T443=1),1,"")</f>
        <v/>
      </c>
      <c r="BQ443" s="16" t="str">
        <f>IF(AND(ISNUMBER($AK443),$AK443=1,$U443=1),1,"")</f>
        <v/>
      </c>
      <c r="BR443" s="16" t="str">
        <f>IF(AND(ISNUMBER($AL443),$AL443=1,$V443=1),1,"")</f>
        <v/>
      </c>
      <c r="BS443" s="16" t="str">
        <f>IF(AND(ISNUMBER($AM443),$AM443=1,$W443=1),1,"")</f>
        <v/>
      </c>
      <c r="BT443" s="16" t="str">
        <f>IF(AND(ISNUMBER($AN443),$AN443=1,$X443=1),1,"")</f>
        <v/>
      </c>
      <c r="BU443" s="35" t="str">
        <f t="shared" si="13"/>
        <v/>
      </c>
    </row>
    <row r="444" spans="1:73" customFormat="1" x14ac:dyDescent="0.2">
      <c r="A444" s="1">
        <v>443</v>
      </c>
      <c r="B444" s="1">
        <v>0</v>
      </c>
      <c r="C444" s="1">
        <v>0</v>
      </c>
      <c r="D444" s="1">
        <v>0</v>
      </c>
      <c r="E444" s="2"/>
      <c r="F444">
        <v>443</v>
      </c>
      <c r="G444" t="s">
        <v>201</v>
      </c>
      <c r="H444" t="s">
        <v>202</v>
      </c>
      <c r="I444">
        <v>145</v>
      </c>
      <c r="J444">
        <v>1</v>
      </c>
      <c r="K444" s="31">
        <v>0</v>
      </c>
      <c r="L444">
        <v>2</v>
      </c>
      <c r="M444">
        <v>18</v>
      </c>
      <c r="N444">
        <v>13</v>
      </c>
      <c r="O444" s="2"/>
      <c r="X444" s="25"/>
      <c r="Y444" t="str">
        <f t="shared" si="12"/>
        <v>https://github.com/leapmotion/leapjs/commit/263096b930a0df7cfac006fa0574b18ae171b03f</v>
      </c>
      <c r="Z444" t="s">
        <v>365</v>
      </c>
      <c r="AA444" s="2"/>
      <c r="AR444" s="30" t="s">
        <v>365</v>
      </c>
      <c r="AS444" t="str">
        <f>IF(AND(ISNUMBER($AH444),$AH444=0,$R444=0),1,"")</f>
        <v/>
      </c>
      <c r="AT444" t="str">
        <f>IF(AND(ISNUMBER($AI444),$AI444=0,$S444=0),1,"")</f>
        <v/>
      </c>
      <c r="AU444" t="str">
        <f>IF(AND(ISNUMBER($AJ444),$AJ444=0,$T444=0),1,"")</f>
        <v/>
      </c>
      <c r="AV444" t="str">
        <f>IF(AND(ISNUMBER($AK444),$AK444=0,$U444=0),1,"")</f>
        <v/>
      </c>
      <c r="AW444" t="str">
        <f>IF(AND(ISNUMBER($AL444),$AL444=0,$V444=0),1,"")</f>
        <v/>
      </c>
      <c r="AX444" t="str">
        <f>IF(AND(ISNUMBER($AM444),$AM444=0,$W444=0),1,"")</f>
        <v/>
      </c>
      <c r="AY444" t="str">
        <f>IF(AND(ISNUMBER($AN444),$AN444=0,$X444=0),1,"")</f>
        <v/>
      </c>
      <c r="AZ444" s="1" t="str">
        <f>IF(AND(ISNUMBER($AH444),$AH444=0,$R444=1),1,"")</f>
        <v/>
      </c>
      <c r="BA444" s="1" t="str">
        <f>IF(AND(ISNUMBER($AI444),$AI444=0,$S444=1),1,"")</f>
        <v/>
      </c>
      <c r="BB444" s="1" t="str">
        <f>IF(AND(ISNUMBER($AJ444),$AJ444=0,$T444=1),1,"")</f>
        <v/>
      </c>
      <c r="BC444" s="1" t="str">
        <f>IF(AND(ISNUMBER($AK444),$AK444=0,$U444=1),1,"")</f>
        <v/>
      </c>
      <c r="BD444" s="1" t="str">
        <f>IF(AND(ISNUMBER($AL444),$AL444=0,$V444=1),1,"")</f>
        <v/>
      </c>
      <c r="BE444" s="1" t="str">
        <f>IF(AND(ISNUMBER($AM444),$AM444=0,$W444=1),1,"")</f>
        <v/>
      </c>
      <c r="BF444" s="1" t="str">
        <f>IF(AND(ISNUMBER($AN444),$AN444=0,$X444=1),1,"")</f>
        <v/>
      </c>
      <c r="BG444" t="str">
        <f>IF(AND(ISNUMBER($AH444),$AH444=1,$R444=0),1,"")</f>
        <v/>
      </c>
      <c r="BH444" t="str">
        <f>IF(AND(ISNUMBER($AI444),$AI444=1,$S444=0),1,"")</f>
        <v/>
      </c>
      <c r="BI444" t="str">
        <f>IF(AND(ISNUMBER($AJ444),$AJ444=1,$T444=0),1,"")</f>
        <v/>
      </c>
      <c r="BJ444" t="str">
        <f>IF(AND(ISNUMBER($AK444),$AK444=1,$U444=0),1,"")</f>
        <v/>
      </c>
      <c r="BK444" t="str">
        <f>IF(AND(ISNUMBER($AL444),$AL444=1,$V444=0),1,"")</f>
        <v/>
      </c>
      <c r="BL444" t="str">
        <f>IF(AND(ISNUMBER($AM444),$AM444=1,$W444=0),1,"")</f>
        <v/>
      </c>
      <c r="BM444" t="str">
        <f>IF(AND(ISNUMBER($AN444),$AN444=1,$X444=0),1,"")</f>
        <v/>
      </c>
      <c r="BN444" s="16" t="str">
        <f>IF(AND(ISNUMBER($AH444),$AH444=1,$R444=1),1,"")</f>
        <v/>
      </c>
      <c r="BO444" s="16" t="str">
        <f>IF(AND(ISNUMBER($AI444),$AI444=1,$S444=1),1,"")</f>
        <v/>
      </c>
      <c r="BP444" s="16" t="str">
        <f>IF(AND(ISNUMBER($AJ444),$AJ444=1,$T444=1),1,"")</f>
        <v/>
      </c>
      <c r="BQ444" s="16" t="str">
        <f>IF(AND(ISNUMBER($AK444),$AK444=1,$U444=1),1,"")</f>
        <v/>
      </c>
      <c r="BR444" s="16" t="str">
        <f>IF(AND(ISNUMBER($AL444),$AL444=1,$V444=1),1,"")</f>
        <v/>
      </c>
      <c r="BS444" s="16" t="str">
        <f>IF(AND(ISNUMBER($AM444),$AM444=1,$W444=1),1,"")</f>
        <v/>
      </c>
      <c r="BT444" s="16" t="str">
        <f>IF(AND(ISNUMBER($AN444),$AN444=1,$X444=1),1,"")</f>
        <v/>
      </c>
      <c r="BU444" s="35" t="str">
        <f t="shared" si="13"/>
        <v/>
      </c>
    </row>
    <row r="445" spans="1:73" customFormat="1" x14ac:dyDescent="0.2">
      <c r="A445" s="1">
        <v>444</v>
      </c>
      <c r="B445" s="1">
        <v>0</v>
      </c>
      <c r="C445" s="1">
        <v>0</v>
      </c>
      <c r="D445" s="1">
        <v>0</v>
      </c>
      <c r="E445" s="2"/>
      <c r="F445">
        <v>444</v>
      </c>
      <c r="G445" t="s">
        <v>203</v>
      </c>
      <c r="H445" t="s">
        <v>204</v>
      </c>
      <c r="I445">
        <v>146</v>
      </c>
      <c r="J445">
        <v>1</v>
      </c>
      <c r="K445" s="31">
        <v>0</v>
      </c>
      <c r="L445">
        <v>1</v>
      </c>
      <c r="M445">
        <v>54</v>
      </c>
      <c r="N445">
        <v>4</v>
      </c>
      <c r="O445" s="2"/>
      <c r="X445" s="25"/>
      <c r="Y445" t="str">
        <f t="shared" si="12"/>
        <v>https://github.com/lebab/lebab/commit/312e592eb709e71f8dc25f502a8e8abc6e5a63f3</v>
      </c>
      <c r="Z445" t="s">
        <v>365</v>
      </c>
      <c r="AA445" s="2"/>
      <c r="AR445" s="30" t="s">
        <v>365</v>
      </c>
      <c r="AS445" t="str">
        <f>IF(AND(ISNUMBER($AH445),$AH445=0,$R445=0),1,"")</f>
        <v/>
      </c>
      <c r="AT445" t="str">
        <f>IF(AND(ISNUMBER($AI445),$AI445=0,$S445=0),1,"")</f>
        <v/>
      </c>
      <c r="AU445" t="str">
        <f>IF(AND(ISNUMBER($AJ445),$AJ445=0,$T445=0),1,"")</f>
        <v/>
      </c>
      <c r="AV445" t="str">
        <f>IF(AND(ISNUMBER($AK445),$AK445=0,$U445=0),1,"")</f>
        <v/>
      </c>
      <c r="AW445" t="str">
        <f>IF(AND(ISNUMBER($AL445),$AL445=0,$V445=0),1,"")</f>
        <v/>
      </c>
      <c r="AX445" t="str">
        <f>IF(AND(ISNUMBER($AM445),$AM445=0,$W445=0),1,"")</f>
        <v/>
      </c>
      <c r="AY445" t="str">
        <f>IF(AND(ISNUMBER($AN445),$AN445=0,$X445=0),1,"")</f>
        <v/>
      </c>
      <c r="AZ445" s="1" t="str">
        <f>IF(AND(ISNUMBER($AH445),$AH445=0,$R445=1),1,"")</f>
        <v/>
      </c>
      <c r="BA445" s="1" t="str">
        <f>IF(AND(ISNUMBER($AI445),$AI445=0,$S445=1),1,"")</f>
        <v/>
      </c>
      <c r="BB445" s="1" t="str">
        <f>IF(AND(ISNUMBER($AJ445),$AJ445=0,$T445=1),1,"")</f>
        <v/>
      </c>
      <c r="BC445" s="1" t="str">
        <f>IF(AND(ISNUMBER($AK445),$AK445=0,$U445=1),1,"")</f>
        <v/>
      </c>
      <c r="BD445" s="1" t="str">
        <f>IF(AND(ISNUMBER($AL445),$AL445=0,$V445=1),1,"")</f>
        <v/>
      </c>
      <c r="BE445" s="1" t="str">
        <f>IF(AND(ISNUMBER($AM445),$AM445=0,$W445=1),1,"")</f>
        <v/>
      </c>
      <c r="BF445" s="1" t="str">
        <f>IF(AND(ISNUMBER($AN445),$AN445=0,$X445=1),1,"")</f>
        <v/>
      </c>
      <c r="BG445" t="str">
        <f>IF(AND(ISNUMBER($AH445),$AH445=1,$R445=0),1,"")</f>
        <v/>
      </c>
      <c r="BH445" t="str">
        <f>IF(AND(ISNUMBER($AI445),$AI445=1,$S445=0),1,"")</f>
        <v/>
      </c>
      <c r="BI445" t="str">
        <f>IF(AND(ISNUMBER($AJ445),$AJ445=1,$T445=0),1,"")</f>
        <v/>
      </c>
      <c r="BJ445" t="str">
        <f>IF(AND(ISNUMBER($AK445),$AK445=1,$U445=0),1,"")</f>
        <v/>
      </c>
      <c r="BK445" t="str">
        <f>IF(AND(ISNUMBER($AL445),$AL445=1,$V445=0),1,"")</f>
        <v/>
      </c>
      <c r="BL445" t="str">
        <f>IF(AND(ISNUMBER($AM445),$AM445=1,$W445=0),1,"")</f>
        <v/>
      </c>
      <c r="BM445" t="str">
        <f>IF(AND(ISNUMBER($AN445),$AN445=1,$X445=0),1,"")</f>
        <v/>
      </c>
      <c r="BN445" s="16" t="str">
        <f>IF(AND(ISNUMBER($AH445),$AH445=1,$R445=1),1,"")</f>
        <v/>
      </c>
      <c r="BO445" s="16" t="str">
        <f>IF(AND(ISNUMBER($AI445),$AI445=1,$S445=1),1,"")</f>
        <v/>
      </c>
      <c r="BP445" s="16" t="str">
        <f>IF(AND(ISNUMBER($AJ445),$AJ445=1,$T445=1),1,"")</f>
        <v/>
      </c>
      <c r="BQ445" s="16" t="str">
        <f>IF(AND(ISNUMBER($AK445),$AK445=1,$U445=1),1,"")</f>
        <v/>
      </c>
      <c r="BR445" s="16" t="str">
        <f>IF(AND(ISNUMBER($AL445),$AL445=1,$V445=1),1,"")</f>
        <v/>
      </c>
      <c r="BS445" s="16" t="str">
        <f>IF(AND(ISNUMBER($AM445),$AM445=1,$W445=1),1,"")</f>
        <v/>
      </c>
      <c r="BT445" s="16" t="str">
        <f>IF(AND(ISNUMBER($AN445),$AN445=1,$X445=1),1,"")</f>
        <v/>
      </c>
      <c r="BU445" s="35" t="str">
        <f t="shared" si="13"/>
        <v/>
      </c>
    </row>
    <row r="446" spans="1:73" customFormat="1" x14ac:dyDescent="0.2">
      <c r="A446" s="1">
        <v>445</v>
      </c>
      <c r="B446" s="1">
        <v>1</v>
      </c>
      <c r="C446" s="1">
        <v>0</v>
      </c>
      <c r="D446" s="1">
        <v>0</v>
      </c>
      <c r="E446" s="2"/>
      <c r="F446">
        <v>445</v>
      </c>
      <c r="G446" t="s">
        <v>203</v>
      </c>
      <c r="H446" t="s">
        <v>204</v>
      </c>
      <c r="I446">
        <v>146</v>
      </c>
      <c r="J446">
        <v>1</v>
      </c>
      <c r="K446" s="31">
        <v>0</v>
      </c>
      <c r="L446">
        <v>2</v>
      </c>
      <c r="M446">
        <v>54</v>
      </c>
      <c r="N446">
        <v>10</v>
      </c>
      <c r="O446" s="2"/>
      <c r="R446">
        <v>0</v>
      </c>
      <c r="S446">
        <v>0</v>
      </c>
      <c r="T446">
        <v>0</v>
      </c>
      <c r="U446">
        <v>1</v>
      </c>
      <c r="V446">
        <v>8</v>
      </c>
      <c r="W446">
        <v>6</v>
      </c>
      <c r="X446" s="25">
        <v>0</v>
      </c>
      <c r="Y446" t="str">
        <f t="shared" si="12"/>
        <v>https://github.com/lebab/lebab/commit/312e592eb709e71f8dc25f502a8e8abc6e5a63f3</v>
      </c>
      <c r="Z446" t="s">
        <v>365</v>
      </c>
      <c r="AA446" s="2"/>
      <c r="AR446" s="30" t="s">
        <v>365</v>
      </c>
      <c r="AS446" t="str">
        <f>IF(AND(ISNUMBER($AH446),$AH446=0,$R446=0),1,"")</f>
        <v/>
      </c>
      <c r="AT446" t="str">
        <f>IF(AND(ISNUMBER($AI446),$AI446=0,$S446=0),1,"")</f>
        <v/>
      </c>
      <c r="AU446" t="str">
        <f>IF(AND(ISNUMBER($AJ446),$AJ446=0,$T446=0),1,"")</f>
        <v/>
      </c>
      <c r="AV446" t="str">
        <f>IF(AND(ISNUMBER($AK446),$AK446=0,$U446=0),1,"")</f>
        <v/>
      </c>
      <c r="AW446" t="str">
        <f>IF(AND(ISNUMBER($AL446),$AL446=0,$V446=0),1,"")</f>
        <v/>
      </c>
      <c r="AX446" t="str">
        <f>IF(AND(ISNUMBER($AM446),$AM446=0,$W446=0),1,"")</f>
        <v/>
      </c>
      <c r="AY446" t="str">
        <f>IF(AND(ISNUMBER($AN446),$AN446=0,$X446=0),1,"")</f>
        <v/>
      </c>
      <c r="AZ446" s="1" t="str">
        <f>IF(AND(ISNUMBER($AH446),$AH446=0,$R446=1),1,"")</f>
        <v/>
      </c>
      <c r="BA446" s="1" t="str">
        <f>IF(AND(ISNUMBER($AI446),$AI446=0,$S446=1),1,"")</f>
        <v/>
      </c>
      <c r="BB446" s="1" t="str">
        <f>IF(AND(ISNUMBER($AJ446),$AJ446=0,$T446=1),1,"")</f>
        <v/>
      </c>
      <c r="BC446" s="1" t="str">
        <f>IF(AND(ISNUMBER($AK446),$AK446=0,$U446=1),1,"")</f>
        <v/>
      </c>
      <c r="BD446" s="1" t="str">
        <f>IF(AND(ISNUMBER($AL446),$AL446=0,$V446=1),1,"")</f>
        <v/>
      </c>
      <c r="BE446" s="1" t="str">
        <f>IF(AND(ISNUMBER($AM446),$AM446=0,$W446=1),1,"")</f>
        <v/>
      </c>
      <c r="BF446" s="1" t="str">
        <f>IF(AND(ISNUMBER($AN446),$AN446=0,$X446=1),1,"")</f>
        <v/>
      </c>
      <c r="BG446" t="str">
        <f>IF(AND(ISNUMBER($AH446),$AH446=1,$R446=0),1,"")</f>
        <v/>
      </c>
      <c r="BH446" t="str">
        <f>IF(AND(ISNUMBER($AI446),$AI446=1,$S446=0),1,"")</f>
        <v/>
      </c>
      <c r="BI446" t="str">
        <f>IF(AND(ISNUMBER($AJ446),$AJ446=1,$T446=0),1,"")</f>
        <v/>
      </c>
      <c r="BJ446" t="str">
        <f>IF(AND(ISNUMBER($AK446),$AK446=1,$U446=0),1,"")</f>
        <v/>
      </c>
      <c r="BK446" t="str">
        <f>IF(AND(ISNUMBER($AL446),$AL446=1,$V446=0),1,"")</f>
        <v/>
      </c>
      <c r="BL446" t="str">
        <f>IF(AND(ISNUMBER($AM446),$AM446=1,$W446=0),1,"")</f>
        <v/>
      </c>
      <c r="BM446" t="str">
        <f>IF(AND(ISNUMBER($AN446),$AN446=1,$X446=0),1,"")</f>
        <v/>
      </c>
      <c r="BN446" s="16" t="str">
        <f>IF(AND(ISNUMBER($AH446),$AH446=1,$R446=1),1,"")</f>
        <v/>
      </c>
      <c r="BO446" s="16" t="str">
        <f>IF(AND(ISNUMBER($AI446),$AI446=1,$S446=1),1,"")</f>
        <v/>
      </c>
      <c r="BP446" s="16" t="str">
        <f>IF(AND(ISNUMBER($AJ446),$AJ446=1,$T446=1),1,"")</f>
        <v/>
      </c>
      <c r="BQ446" s="16" t="str">
        <f>IF(AND(ISNUMBER($AK446),$AK446=1,$U446=1),1,"")</f>
        <v/>
      </c>
      <c r="BR446" s="16" t="str">
        <f>IF(AND(ISNUMBER($AL446),$AL446=1,$V446=1),1,"")</f>
        <v/>
      </c>
      <c r="BS446" s="16" t="str">
        <f>IF(AND(ISNUMBER($AM446),$AM446=1,$W446=1),1,"")</f>
        <v/>
      </c>
      <c r="BT446" s="16" t="str">
        <f>IF(AND(ISNUMBER($AN446),$AN446=1,$X446=1),1,"")</f>
        <v/>
      </c>
      <c r="BU446" s="35" t="str">
        <f t="shared" si="13"/>
        <v/>
      </c>
    </row>
    <row r="447" spans="1:73" customFormat="1" x14ac:dyDescent="0.2">
      <c r="A447" s="1">
        <v>446</v>
      </c>
      <c r="B447" s="1">
        <v>0</v>
      </c>
      <c r="C447" s="1">
        <v>0</v>
      </c>
      <c r="D447" s="1">
        <v>0</v>
      </c>
      <c r="E447" s="2"/>
      <c r="F447">
        <v>446</v>
      </c>
      <c r="G447" t="s">
        <v>203</v>
      </c>
      <c r="H447" t="s">
        <v>204</v>
      </c>
      <c r="I447">
        <v>146</v>
      </c>
      <c r="J447">
        <v>1</v>
      </c>
      <c r="K447" s="31">
        <v>0</v>
      </c>
      <c r="L447">
        <v>3</v>
      </c>
      <c r="M447">
        <v>54</v>
      </c>
      <c r="N447">
        <v>16</v>
      </c>
      <c r="O447" s="2"/>
      <c r="X447" s="25"/>
      <c r="Y447" t="str">
        <f t="shared" si="12"/>
        <v>https://github.com/lebab/lebab/commit/312e592eb709e71f8dc25f502a8e8abc6e5a63f3</v>
      </c>
      <c r="Z447" t="s">
        <v>365</v>
      </c>
      <c r="AA447" s="2"/>
      <c r="AR447" s="30" t="s">
        <v>365</v>
      </c>
      <c r="AS447" t="str">
        <f>IF(AND(ISNUMBER($AH447),$AH447=0,$R447=0),1,"")</f>
        <v/>
      </c>
      <c r="AT447" t="str">
        <f>IF(AND(ISNUMBER($AI447),$AI447=0,$S447=0),1,"")</f>
        <v/>
      </c>
      <c r="AU447" t="str">
        <f>IF(AND(ISNUMBER($AJ447),$AJ447=0,$T447=0),1,"")</f>
        <v/>
      </c>
      <c r="AV447" t="str">
        <f>IF(AND(ISNUMBER($AK447),$AK447=0,$U447=0),1,"")</f>
        <v/>
      </c>
      <c r="AW447" t="str">
        <f>IF(AND(ISNUMBER($AL447),$AL447=0,$V447=0),1,"")</f>
        <v/>
      </c>
      <c r="AX447" t="str">
        <f>IF(AND(ISNUMBER($AM447),$AM447=0,$W447=0),1,"")</f>
        <v/>
      </c>
      <c r="AY447" t="str">
        <f>IF(AND(ISNUMBER($AN447),$AN447=0,$X447=0),1,"")</f>
        <v/>
      </c>
      <c r="AZ447" s="1" t="str">
        <f>IF(AND(ISNUMBER($AH447),$AH447=0,$R447=1),1,"")</f>
        <v/>
      </c>
      <c r="BA447" s="1" t="str">
        <f>IF(AND(ISNUMBER($AI447),$AI447=0,$S447=1),1,"")</f>
        <v/>
      </c>
      <c r="BB447" s="1" t="str">
        <f>IF(AND(ISNUMBER($AJ447),$AJ447=0,$T447=1),1,"")</f>
        <v/>
      </c>
      <c r="BC447" s="1" t="str">
        <f>IF(AND(ISNUMBER($AK447),$AK447=0,$U447=1),1,"")</f>
        <v/>
      </c>
      <c r="BD447" s="1" t="str">
        <f>IF(AND(ISNUMBER($AL447),$AL447=0,$V447=1),1,"")</f>
        <v/>
      </c>
      <c r="BE447" s="1" t="str">
        <f>IF(AND(ISNUMBER($AM447),$AM447=0,$W447=1),1,"")</f>
        <v/>
      </c>
      <c r="BF447" s="1" t="str">
        <f>IF(AND(ISNUMBER($AN447),$AN447=0,$X447=1),1,"")</f>
        <v/>
      </c>
      <c r="BG447" t="str">
        <f>IF(AND(ISNUMBER($AH447),$AH447=1,$R447=0),1,"")</f>
        <v/>
      </c>
      <c r="BH447" t="str">
        <f>IF(AND(ISNUMBER($AI447),$AI447=1,$S447=0),1,"")</f>
        <v/>
      </c>
      <c r="BI447" t="str">
        <f>IF(AND(ISNUMBER($AJ447),$AJ447=1,$T447=0),1,"")</f>
        <v/>
      </c>
      <c r="BJ447" t="str">
        <f>IF(AND(ISNUMBER($AK447),$AK447=1,$U447=0),1,"")</f>
        <v/>
      </c>
      <c r="BK447" t="str">
        <f>IF(AND(ISNUMBER($AL447),$AL447=1,$V447=0),1,"")</f>
        <v/>
      </c>
      <c r="BL447" t="str">
        <f>IF(AND(ISNUMBER($AM447),$AM447=1,$W447=0),1,"")</f>
        <v/>
      </c>
      <c r="BM447" t="str">
        <f>IF(AND(ISNUMBER($AN447),$AN447=1,$X447=0),1,"")</f>
        <v/>
      </c>
      <c r="BN447" s="16" t="str">
        <f>IF(AND(ISNUMBER($AH447),$AH447=1,$R447=1),1,"")</f>
        <v/>
      </c>
      <c r="BO447" s="16" t="str">
        <f>IF(AND(ISNUMBER($AI447),$AI447=1,$S447=1),1,"")</f>
        <v/>
      </c>
      <c r="BP447" s="16" t="str">
        <f>IF(AND(ISNUMBER($AJ447),$AJ447=1,$T447=1),1,"")</f>
        <v/>
      </c>
      <c r="BQ447" s="16" t="str">
        <f>IF(AND(ISNUMBER($AK447),$AK447=1,$U447=1),1,"")</f>
        <v/>
      </c>
      <c r="BR447" s="16" t="str">
        <f>IF(AND(ISNUMBER($AL447),$AL447=1,$V447=1),1,"")</f>
        <v/>
      </c>
      <c r="BS447" s="16" t="str">
        <f>IF(AND(ISNUMBER($AM447),$AM447=1,$W447=1),1,"")</f>
        <v/>
      </c>
      <c r="BT447" s="16" t="str">
        <f>IF(AND(ISNUMBER($AN447),$AN447=1,$X447=1),1,"")</f>
        <v/>
      </c>
      <c r="BU447" s="35" t="str">
        <f t="shared" si="13"/>
        <v/>
      </c>
    </row>
    <row r="448" spans="1:73" customFormat="1" x14ac:dyDescent="0.2">
      <c r="A448" s="1">
        <v>447</v>
      </c>
      <c r="B448" s="1">
        <v>0</v>
      </c>
      <c r="C448" s="1">
        <v>0</v>
      </c>
      <c r="D448" s="1">
        <v>0</v>
      </c>
      <c r="E448" s="2"/>
      <c r="F448">
        <v>447</v>
      </c>
      <c r="G448" t="s">
        <v>203</v>
      </c>
      <c r="H448" t="s">
        <v>204</v>
      </c>
      <c r="I448">
        <v>146</v>
      </c>
      <c r="J448">
        <v>1</v>
      </c>
      <c r="K448" s="31">
        <v>0</v>
      </c>
      <c r="L448">
        <v>4</v>
      </c>
      <c r="M448">
        <v>54</v>
      </c>
      <c r="N448">
        <v>25</v>
      </c>
      <c r="O448" s="2"/>
      <c r="X448" s="25"/>
      <c r="Y448" t="str">
        <f t="shared" si="12"/>
        <v>https://github.com/lebab/lebab/commit/312e592eb709e71f8dc25f502a8e8abc6e5a63f3</v>
      </c>
      <c r="Z448" t="s">
        <v>365</v>
      </c>
      <c r="AA448" s="2"/>
      <c r="AR448" s="30" t="s">
        <v>365</v>
      </c>
      <c r="AS448" t="str">
        <f>IF(AND(ISNUMBER($AH448),$AH448=0,$R448=0),1,"")</f>
        <v/>
      </c>
      <c r="AT448" t="str">
        <f>IF(AND(ISNUMBER($AI448),$AI448=0,$S448=0),1,"")</f>
        <v/>
      </c>
      <c r="AU448" t="str">
        <f>IF(AND(ISNUMBER($AJ448),$AJ448=0,$T448=0),1,"")</f>
        <v/>
      </c>
      <c r="AV448" t="str">
        <f>IF(AND(ISNUMBER($AK448),$AK448=0,$U448=0),1,"")</f>
        <v/>
      </c>
      <c r="AW448" t="str">
        <f>IF(AND(ISNUMBER($AL448),$AL448=0,$V448=0),1,"")</f>
        <v/>
      </c>
      <c r="AX448" t="str">
        <f>IF(AND(ISNUMBER($AM448),$AM448=0,$W448=0),1,"")</f>
        <v/>
      </c>
      <c r="AY448" t="str">
        <f>IF(AND(ISNUMBER($AN448),$AN448=0,$X448=0),1,"")</f>
        <v/>
      </c>
      <c r="AZ448" s="1" t="str">
        <f>IF(AND(ISNUMBER($AH448),$AH448=0,$R448=1),1,"")</f>
        <v/>
      </c>
      <c r="BA448" s="1" t="str">
        <f>IF(AND(ISNUMBER($AI448),$AI448=0,$S448=1),1,"")</f>
        <v/>
      </c>
      <c r="BB448" s="1" t="str">
        <f>IF(AND(ISNUMBER($AJ448),$AJ448=0,$T448=1),1,"")</f>
        <v/>
      </c>
      <c r="BC448" s="1" t="str">
        <f>IF(AND(ISNUMBER($AK448),$AK448=0,$U448=1),1,"")</f>
        <v/>
      </c>
      <c r="BD448" s="1" t="str">
        <f>IF(AND(ISNUMBER($AL448),$AL448=0,$V448=1),1,"")</f>
        <v/>
      </c>
      <c r="BE448" s="1" t="str">
        <f>IF(AND(ISNUMBER($AM448),$AM448=0,$W448=1),1,"")</f>
        <v/>
      </c>
      <c r="BF448" s="1" t="str">
        <f>IF(AND(ISNUMBER($AN448),$AN448=0,$X448=1),1,"")</f>
        <v/>
      </c>
      <c r="BG448" t="str">
        <f>IF(AND(ISNUMBER($AH448),$AH448=1,$R448=0),1,"")</f>
        <v/>
      </c>
      <c r="BH448" t="str">
        <f>IF(AND(ISNUMBER($AI448),$AI448=1,$S448=0),1,"")</f>
        <v/>
      </c>
      <c r="BI448" t="str">
        <f>IF(AND(ISNUMBER($AJ448),$AJ448=1,$T448=0),1,"")</f>
        <v/>
      </c>
      <c r="BJ448" t="str">
        <f>IF(AND(ISNUMBER($AK448),$AK448=1,$U448=0),1,"")</f>
        <v/>
      </c>
      <c r="BK448" t="str">
        <f>IF(AND(ISNUMBER($AL448),$AL448=1,$V448=0),1,"")</f>
        <v/>
      </c>
      <c r="BL448" t="str">
        <f>IF(AND(ISNUMBER($AM448),$AM448=1,$W448=0),1,"")</f>
        <v/>
      </c>
      <c r="BM448" t="str">
        <f>IF(AND(ISNUMBER($AN448),$AN448=1,$X448=0),1,"")</f>
        <v/>
      </c>
      <c r="BN448" s="16" t="str">
        <f>IF(AND(ISNUMBER($AH448),$AH448=1,$R448=1),1,"")</f>
        <v/>
      </c>
      <c r="BO448" s="16" t="str">
        <f>IF(AND(ISNUMBER($AI448),$AI448=1,$S448=1),1,"")</f>
        <v/>
      </c>
      <c r="BP448" s="16" t="str">
        <f>IF(AND(ISNUMBER($AJ448),$AJ448=1,$T448=1),1,"")</f>
        <v/>
      </c>
      <c r="BQ448" s="16" t="str">
        <f>IF(AND(ISNUMBER($AK448),$AK448=1,$U448=1),1,"")</f>
        <v/>
      </c>
      <c r="BR448" s="16" t="str">
        <f>IF(AND(ISNUMBER($AL448),$AL448=1,$V448=1),1,"")</f>
        <v/>
      </c>
      <c r="BS448" s="16" t="str">
        <f>IF(AND(ISNUMBER($AM448),$AM448=1,$W448=1),1,"")</f>
        <v/>
      </c>
      <c r="BT448" s="16" t="str">
        <f>IF(AND(ISNUMBER($AN448),$AN448=1,$X448=1),1,"")</f>
        <v/>
      </c>
      <c r="BU448" s="35" t="str">
        <f t="shared" si="13"/>
        <v/>
      </c>
    </row>
    <row r="449" spans="1:73" customFormat="1" x14ac:dyDescent="0.2">
      <c r="A449" s="1">
        <v>448</v>
      </c>
      <c r="B449" s="1">
        <v>0</v>
      </c>
      <c r="C449" s="1">
        <v>0</v>
      </c>
      <c r="D449" s="1">
        <v>0</v>
      </c>
      <c r="E449" s="2"/>
      <c r="F449">
        <v>448</v>
      </c>
      <c r="G449" t="s">
        <v>203</v>
      </c>
      <c r="H449" t="s">
        <v>204</v>
      </c>
      <c r="I449">
        <v>146</v>
      </c>
      <c r="J449">
        <v>1</v>
      </c>
      <c r="K449" s="31">
        <v>0</v>
      </c>
      <c r="L449">
        <v>5</v>
      </c>
      <c r="M449">
        <v>54</v>
      </c>
      <c r="N449">
        <v>43</v>
      </c>
      <c r="O449" s="2"/>
      <c r="X449" s="25"/>
      <c r="Y449" t="str">
        <f t="shared" si="12"/>
        <v>https://github.com/lebab/lebab/commit/312e592eb709e71f8dc25f502a8e8abc6e5a63f3</v>
      </c>
      <c r="Z449" t="s">
        <v>365</v>
      </c>
      <c r="AA449" s="2"/>
      <c r="AR449" s="30" t="s">
        <v>365</v>
      </c>
      <c r="AS449" t="str">
        <f>IF(AND(ISNUMBER($AH449),$AH449=0,$R449=0),1,"")</f>
        <v/>
      </c>
      <c r="AT449" t="str">
        <f>IF(AND(ISNUMBER($AI449),$AI449=0,$S449=0),1,"")</f>
        <v/>
      </c>
      <c r="AU449" t="str">
        <f>IF(AND(ISNUMBER($AJ449),$AJ449=0,$T449=0),1,"")</f>
        <v/>
      </c>
      <c r="AV449" t="str">
        <f>IF(AND(ISNUMBER($AK449),$AK449=0,$U449=0),1,"")</f>
        <v/>
      </c>
      <c r="AW449" t="str">
        <f>IF(AND(ISNUMBER($AL449),$AL449=0,$V449=0),1,"")</f>
        <v/>
      </c>
      <c r="AX449" t="str">
        <f>IF(AND(ISNUMBER($AM449),$AM449=0,$W449=0),1,"")</f>
        <v/>
      </c>
      <c r="AY449" t="str">
        <f>IF(AND(ISNUMBER($AN449),$AN449=0,$X449=0),1,"")</f>
        <v/>
      </c>
      <c r="AZ449" s="1" t="str">
        <f>IF(AND(ISNUMBER($AH449),$AH449=0,$R449=1),1,"")</f>
        <v/>
      </c>
      <c r="BA449" s="1" t="str">
        <f>IF(AND(ISNUMBER($AI449),$AI449=0,$S449=1),1,"")</f>
        <v/>
      </c>
      <c r="BB449" s="1" t="str">
        <f>IF(AND(ISNUMBER($AJ449),$AJ449=0,$T449=1),1,"")</f>
        <v/>
      </c>
      <c r="BC449" s="1" t="str">
        <f>IF(AND(ISNUMBER($AK449),$AK449=0,$U449=1),1,"")</f>
        <v/>
      </c>
      <c r="BD449" s="1" t="str">
        <f>IF(AND(ISNUMBER($AL449),$AL449=0,$V449=1),1,"")</f>
        <v/>
      </c>
      <c r="BE449" s="1" t="str">
        <f>IF(AND(ISNUMBER($AM449),$AM449=0,$W449=1),1,"")</f>
        <v/>
      </c>
      <c r="BF449" s="1" t="str">
        <f>IF(AND(ISNUMBER($AN449),$AN449=0,$X449=1),1,"")</f>
        <v/>
      </c>
      <c r="BG449" t="str">
        <f>IF(AND(ISNUMBER($AH449),$AH449=1,$R449=0),1,"")</f>
        <v/>
      </c>
      <c r="BH449" t="str">
        <f>IF(AND(ISNUMBER($AI449),$AI449=1,$S449=0),1,"")</f>
        <v/>
      </c>
      <c r="BI449" t="str">
        <f>IF(AND(ISNUMBER($AJ449),$AJ449=1,$T449=0),1,"")</f>
        <v/>
      </c>
      <c r="BJ449" t="str">
        <f>IF(AND(ISNUMBER($AK449),$AK449=1,$U449=0),1,"")</f>
        <v/>
      </c>
      <c r="BK449" t="str">
        <f>IF(AND(ISNUMBER($AL449),$AL449=1,$V449=0),1,"")</f>
        <v/>
      </c>
      <c r="BL449" t="str">
        <f>IF(AND(ISNUMBER($AM449),$AM449=1,$W449=0),1,"")</f>
        <v/>
      </c>
      <c r="BM449" t="str">
        <f>IF(AND(ISNUMBER($AN449),$AN449=1,$X449=0),1,"")</f>
        <v/>
      </c>
      <c r="BN449" s="16" t="str">
        <f>IF(AND(ISNUMBER($AH449),$AH449=1,$R449=1),1,"")</f>
        <v/>
      </c>
      <c r="BO449" s="16" t="str">
        <f>IF(AND(ISNUMBER($AI449),$AI449=1,$S449=1),1,"")</f>
        <v/>
      </c>
      <c r="BP449" s="16" t="str">
        <f>IF(AND(ISNUMBER($AJ449),$AJ449=1,$T449=1),1,"")</f>
        <v/>
      </c>
      <c r="BQ449" s="16" t="str">
        <f>IF(AND(ISNUMBER($AK449),$AK449=1,$U449=1),1,"")</f>
        <v/>
      </c>
      <c r="BR449" s="16" t="str">
        <f>IF(AND(ISNUMBER($AL449),$AL449=1,$V449=1),1,"")</f>
        <v/>
      </c>
      <c r="BS449" s="16" t="str">
        <f>IF(AND(ISNUMBER($AM449),$AM449=1,$W449=1),1,"")</f>
        <v/>
      </c>
      <c r="BT449" s="16" t="str">
        <f>IF(AND(ISNUMBER($AN449),$AN449=1,$X449=1),1,"")</f>
        <v/>
      </c>
      <c r="BU449" s="35" t="str">
        <f t="shared" si="13"/>
        <v/>
      </c>
    </row>
    <row r="450" spans="1:73" customFormat="1" x14ac:dyDescent="0.2">
      <c r="A450" s="1">
        <v>449</v>
      </c>
      <c r="B450" s="1">
        <v>0</v>
      </c>
      <c r="C450" s="1">
        <v>0</v>
      </c>
      <c r="D450" s="1">
        <v>0</v>
      </c>
      <c r="E450" s="2"/>
      <c r="F450">
        <v>449</v>
      </c>
      <c r="G450" t="s">
        <v>203</v>
      </c>
      <c r="H450" t="s">
        <v>204</v>
      </c>
      <c r="I450">
        <v>146</v>
      </c>
      <c r="J450">
        <v>1</v>
      </c>
      <c r="K450" s="31">
        <v>0</v>
      </c>
      <c r="L450">
        <v>6</v>
      </c>
      <c r="M450">
        <v>54</v>
      </c>
      <c r="N450">
        <v>49</v>
      </c>
      <c r="O450" s="2"/>
      <c r="X450" s="25"/>
      <c r="Y450" t="str">
        <f t="shared" si="12"/>
        <v>https://github.com/lebab/lebab/commit/312e592eb709e71f8dc25f502a8e8abc6e5a63f3</v>
      </c>
      <c r="Z450" t="s">
        <v>365</v>
      </c>
      <c r="AA450" s="2"/>
      <c r="AR450" s="30" t="s">
        <v>365</v>
      </c>
      <c r="AS450" t="str">
        <f>IF(AND(ISNUMBER($AH450),$AH450=0,$R450=0),1,"")</f>
        <v/>
      </c>
      <c r="AT450" t="str">
        <f>IF(AND(ISNUMBER($AI450),$AI450=0,$S450=0),1,"")</f>
        <v/>
      </c>
      <c r="AU450" t="str">
        <f>IF(AND(ISNUMBER($AJ450),$AJ450=0,$T450=0),1,"")</f>
        <v/>
      </c>
      <c r="AV450" t="str">
        <f>IF(AND(ISNUMBER($AK450),$AK450=0,$U450=0),1,"")</f>
        <v/>
      </c>
      <c r="AW450" t="str">
        <f>IF(AND(ISNUMBER($AL450),$AL450=0,$V450=0),1,"")</f>
        <v/>
      </c>
      <c r="AX450" t="str">
        <f>IF(AND(ISNUMBER($AM450),$AM450=0,$W450=0),1,"")</f>
        <v/>
      </c>
      <c r="AY450" t="str">
        <f>IF(AND(ISNUMBER($AN450),$AN450=0,$X450=0),1,"")</f>
        <v/>
      </c>
      <c r="AZ450" s="1" t="str">
        <f>IF(AND(ISNUMBER($AH450),$AH450=0,$R450=1),1,"")</f>
        <v/>
      </c>
      <c r="BA450" s="1" t="str">
        <f>IF(AND(ISNUMBER($AI450),$AI450=0,$S450=1),1,"")</f>
        <v/>
      </c>
      <c r="BB450" s="1" t="str">
        <f>IF(AND(ISNUMBER($AJ450),$AJ450=0,$T450=1),1,"")</f>
        <v/>
      </c>
      <c r="BC450" s="1" t="str">
        <f>IF(AND(ISNUMBER($AK450),$AK450=0,$U450=1),1,"")</f>
        <v/>
      </c>
      <c r="BD450" s="1" t="str">
        <f>IF(AND(ISNUMBER($AL450),$AL450=0,$V450=1),1,"")</f>
        <v/>
      </c>
      <c r="BE450" s="1" t="str">
        <f>IF(AND(ISNUMBER($AM450),$AM450=0,$W450=1),1,"")</f>
        <v/>
      </c>
      <c r="BF450" s="1" t="str">
        <f>IF(AND(ISNUMBER($AN450),$AN450=0,$X450=1),1,"")</f>
        <v/>
      </c>
      <c r="BG450" t="str">
        <f>IF(AND(ISNUMBER($AH450),$AH450=1,$R450=0),1,"")</f>
        <v/>
      </c>
      <c r="BH450" t="str">
        <f>IF(AND(ISNUMBER($AI450),$AI450=1,$S450=0),1,"")</f>
        <v/>
      </c>
      <c r="BI450" t="str">
        <f>IF(AND(ISNUMBER($AJ450),$AJ450=1,$T450=0),1,"")</f>
        <v/>
      </c>
      <c r="BJ450" t="str">
        <f>IF(AND(ISNUMBER($AK450),$AK450=1,$U450=0),1,"")</f>
        <v/>
      </c>
      <c r="BK450" t="str">
        <f>IF(AND(ISNUMBER($AL450),$AL450=1,$V450=0),1,"")</f>
        <v/>
      </c>
      <c r="BL450" t="str">
        <f>IF(AND(ISNUMBER($AM450),$AM450=1,$W450=0),1,"")</f>
        <v/>
      </c>
      <c r="BM450" t="str">
        <f>IF(AND(ISNUMBER($AN450),$AN450=1,$X450=0),1,"")</f>
        <v/>
      </c>
      <c r="BN450" s="16" t="str">
        <f>IF(AND(ISNUMBER($AH450),$AH450=1,$R450=1),1,"")</f>
        <v/>
      </c>
      <c r="BO450" s="16" t="str">
        <f>IF(AND(ISNUMBER($AI450),$AI450=1,$S450=1),1,"")</f>
        <v/>
      </c>
      <c r="BP450" s="16" t="str">
        <f>IF(AND(ISNUMBER($AJ450),$AJ450=1,$T450=1),1,"")</f>
        <v/>
      </c>
      <c r="BQ450" s="16" t="str">
        <f>IF(AND(ISNUMBER($AK450),$AK450=1,$U450=1),1,"")</f>
        <v/>
      </c>
      <c r="BR450" s="16" t="str">
        <f>IF(AND(ISNUMBER($AL450),$AL450=1,$V450=1),1,"")</f>
        <v/>
      </c>
      <c r="BS450" s="16" t="str">
        <f>IF(AND(ISNUMBER($AM450),$AM450=1,$W450=1),1,"")</f>
        <v/>
      </c>
      <c r="BT450" s="16" t="str">
        <f>IF(AND(ISNUMBER($AN450),$AN450=1,$X450=1),1,"")</f>
        <v/>
      </c>
      <c r="BU450" s="35" t="str">
        <f t="shared" si="13"/>
        <v/>
      </c>
    </row>
    <row r="451" spans="1:73" customFormat="1" x14ac:dyDescent="0.2">
      <c r="A451" s="1">
        <v>450</v>
      </c>
      <c r="B451" s="1">
        <v>0</v>
      </c>
      <c r="C451" s="1">
        <v>0</v>
      </c>
      <c r="D451" s="1">
        <v>0</v>
      </c>
      <c r="E451" s="2"/>
      <c r="F451">
        <v>450</v>
      </c>
      <c r="G451" t="s">
        <v>205</v>
      </c>
      <c r="H451" t="s">
        <v>206</v>
      </c>
      <c r="I451">
        <v>147</v>
      </c>
      <c r="J451">
        <v>1</v>
      </c>
      <c r="K451" s="31">
        <v>0</v>
      </c>
      <c r="L451">
        <v>1</v>
      </c>
      <c r="M451">
        <v>83</v>
      </c>
      <c r="N451">
        <v>4</v>
      </c>
      <c r="O451" s="2"/>
      <c r="X451" s="25"/>
      <c r="Y451" t="str">
        <f t="shared" ref="Y451:Y514" si="14">H451</f>
        <v>https://github.com/lettertwo/appcache-webpack-plugin/commit/2ec9b16fadd167351fa99af56b1dca5f320ee0a4</v>
      </c>
      <c r="Z451" t="s">
        <v>365</v>
      </c>
      <c r="AA451" s="2"/>
      <c r="AR451" s="30" t="s">
        <v>365</v>
      </c>
      <c r="AS451" t="str">
        <f>IF(AND(ISNUMBER($AH451),$AH451=0,$R451=0),1,"")</f>
        <v/>
      </c>
      <c r="AT451" t="str">
        <f>IF(AND(ISNUMBER($AI451),$AI451=0,$S451=0),1,"")</f>
        <v/>
      </c>
      <c r="AU451" t="str">
        <f>IF(AND(ISNUMBER($AJ451),$AJ451=0,$T451=0),1,"")</f>
        <v/>
      </c>
      <c r="AV451" t="str">
        <f>IF(AND(ISNUMBER($AK451),$AK451=0,$U451=0),1,"")</f>
        <v/>
      </c>
      <c r="AW451" t="str">
        <f>IF(AND(ISNUMBER($AL451),$AL451=0,$V451=0),1,"")</f>
        <v/>
      </c>
      <c r="AX451" t="str">
        <f>IF(AND(ISNUMBER($AM451),$AM451=0,$W451=0),1,"")</f>
        <v/>
      </c>
      <c r="AY451" t="str">
        <f>IF(AND(ISNUMBER($AN451),$AN451=0,$X451=0),1,"")</f>
        <v/>
      </c>
      <c r="AZ451" s="1" t="str">
        <f>IF(AND(ISNUMBER($AH451),$AH451=0,$R451=1),1,"")</f>
        <v/>
      </c>
      <c r="BA451" s="1" t="str">
        <f>IF(AND(ISNUMBER($AI451),$AI451=0,$S451=1),1,"")</f>
        <v/>
      </c>
      <c r="BB451" s="1" t="str">
        <f>IF(AND(ISNUMBER($AJ451),$AJ451=0,$T451=1),1,"")</f>
        <v/>
      </c>
      <c r="BC451" s="1" t="str">
        <f>IF(AND(ISNUMBER($AK451),$AK451=0,$U451=1),1,"")</f>
        <v/>
      </c>
      <c r="BD451" s="1" t="str">
        <f>IF(AND(ISNUMBER($AL451),$AL451=0,$V451=1),1,"")</f>
        <v/>
      </c>
      <c r="BE451" s="1" t="str">
        <f>IF(AND(ISNUMBER($AM451),$AM451=0,$W451=1),1,"")</f>
        <v/>
      </c>
      <c r="BF451" s="1" t="str">
        <f>IF(AND(ISNUMBER($AN451),$AN451=0,$X451=1),1,"")</f>
        <v/>
      </c>
      <c r="BG451" t="str">
        <f>IF(AND(ISNUMBER($AH451),$AH451=1,$R451=0),1,"")</f>
        <v/>
      </c>
      <c r="BH451" t="str">
        <f>IF(AND(ISNUMBER($AI451),$AI451=1,$S451=0),1,"")</f>
        <v/>
      </c>
      <c r="BI451" t="str">
        <f>IF(AND(ISNUMBER($AJ451),$AJ451=1,$T451=0),1,"")</f>
        <v/>
      </c>
      <c r="BJ451" t="str">
        <f>IF(AND(ISNUMBER($AK451),$AK451=1,$U451=0),1,"")</f>
        <v/>
      </c>
      <c r="BK451" t="str">
        <f>IF(AND(ISNUMBER($AL451),$AL451=1,$V451=0),1,"")</f>
        <v/>
      </c>
      <c r="BL451" t="str">
        <f>IF(AND(ISNUMBER($AM451),$AM451=1,$W451=0),1,"")</f>
        <v/>
      </c>
      <c r="BM451" t="str">
        <f>IF(AND(ISNUMBER($AN451),$AN451=1,$X451=0),1,"")</f>
        <v/>
      </c>
      <c r="BN451" s="16" t="str">
        <f>IF(AND(ISNUMBER($AH451),$AH451=1,$R451=1),1,"")</f>
        <v/>
      </c>
      <c r="BO451" s="16" t="str">
        <f>IF(AND(ISNUMBER($AI451),$AI451=1,$S451=1),1,"")</f>
        <v/>
      </c>
      <c r="BP451" s="16" t="str">
        <f>IF(AND(ISNUMBER($AJ451),$AJ451=1,$T451=1),1,"")</f>
        <v/>
      </c>
      <c r="BQ451" s="16" t="str">
        <f>IF(AND(ISNUMBER($AK451),$AK451=1,$U451=1),1,"")</f>
        <v/>
      </c>
      <c r="BR451" s="16" t="str">
        <f>IF(AND(ISNUMBER($AL451),$AL451=1,$V451=1),1,"")</f>
        <v/>
      </c>
      <c r="BS451" s="16" t="str">
        <f>IF(AND(ISNUMBER($AM451),$AM451=1,$W451=1),1,"")</f>
        <v/>
      </c>
      <c r="BT451" s="16" t="str">
        <f>IF(AND(ISNUMBER($AN451),$AN451=1,$X451=1),1,"")</f>
        <v/>
      </c>
      <c r="BU451" s="35" t="str">
        <f t="shared" ref="BU451:BU514" si="15">IF(SUM(AS451:AY451,BN451:BT451)&gt;0,SUM(AS451:AY451,BN451:BT451),"")</f>
        <v/>
      </c>
    </row>
    <row r="452" spans="1:73" customFormat="1" x14ac:dyDescent="0.2">
      <c r="A452" s="1">
        <v>451</v>
      </c>
      <c r="B452" s="1">
        <v>1</v>
      </c>
      <c r="C452" s="1">
        <v>0</v>
      </c>
      <c r="D452" s="1">
        <v>0</v>
      </c>
      <c r="E452" s="2"/>
      <c r="F452">
        <v>451</v>
      </c>
      <c r="G452" t="s">
        <v>205</v>
      </c>
      <c r="H452" t="s">
        <v>206</v>
      </c>
      <c r="I452">
        <v>147</v>
      </c>
      <c r="J452">
        <v>1</v>
      </c>
      <c r="K452" s="31">
        <v>0</v>
      </c>
      <c r="L452">
        <v>2</v>
      </c>
      <c r="M452">
        <v>83</v>
      </c>
      <c r="N452">
        <v>10</v>
      </c>
      <c r="O452" s="2"/>
      <c r="R452">
        <v>0</v>
      </c>
      <c r="S452">
        <v>0</v>
      </c>
      <c r="T452">
        <v>0</v>
      </c>
      <c r="U452">
        <v>1</v>
      </c>
      <c r="V452">
        <v>2</v>
      </c>
      <c r="W452">
        <v>1</v>
      </c>
      <c r="X452" s="25">
        <v>0</v>
      </c>
      <c r="Y452" t="str">
        <f t="shared" si="14"/>
        <v>https://github.com/lettertwo/appcache-webpack-plugin/commit/2ec9b16fadd167351fa99af56b1dca5f320ee0a4</v>
      </c>
      <c r="Z452" t="s">
        <v>365</v>
      </c>
      <c r="AA452" s="2"/>
      <c r="AR452" s="30" t="s">
        <v>365</v>
      </c>
      <c r="AS452" t="str">
        <f>IF(AND(ISNUMBER($AH452),$AH452=0,$R452=0),1,"")</f>
        <v/>
      </c>
      <c r="AT452" t="str">
        <f>IF(AND(ISNUMBER($AI452),$AI452=0,$S452=0),1,"")</f>
        <v/>
      </c>
      <c r="AU452" t="str">
        <f>IF(AND(ISNUMBER($AJ452),$AJ452=0,$T452=0),1,"")</f>
        <v/>
      </c>
      <c r="AV452" t="str">
        <f>IF(AND(ISNUMBER($AK452),$AK452=0,$U452=0),1,"")</f>
        <v/>
      </c>
      <c r="AW452" t="str">
        <f>IF(AND(ISNUMBER($AL452),$AL452=0,$V452=0),1,"")</f>
        <v/>
      </c>
      <c r="AX452" t="str">
        <f>IF(AND(ISNUMBER($AM452),$AM452=0,$W452=0),1,"")</f>
        <v/>
      </c>
      <c r="AY452" t="str">
        <f>IF(AND(ISNUMBER($AN452),$AN452=0,$X452=0),1,"")</f>
        <v/>
      </c>
      <c r="AZ452" s="1" t="str">
        <f>IF(AND(ISNUMBER($AH452),$AH452=0,$R452=1),1,"")</f>
        <v/>
      </c>
      <c r="BA452" s="1" t="str">
        <f>IF(AND(ISNUMBER($AI452),$AI452=0,$S452=1),1,"")</f>
        <v/>
      </c>
      <c r="BB452" s="1" t="str">
        <f>IF(AND(ISNUMBER($AJ452),$AJ452=0,$T452=1),1,"")</f>
        <v/>
      </c>
      <c r="BC452" s="1" t="str">
        <f>IF(AND(ISNUMBER($AK452),$AK452=0,$U452=1),1,"")</f>
        <v/>
      </c>
      <c r="BD452" s="1" t="str">
        <f>IF(AND(ISNUMBER($AL452),$AL452=0,$V452=1),1,"")</f>
        <v/>
      </c>
      <c r="BE452" s="1" t="str">
        <f>IF(AND(ISNUMBER($AM452),$AM452=0,$W452=1),1,"")</f>
        <v/>
      </c>
      <c r="BF452" s="1" t="str">
        <f>IF(AND(ISNUMBER($AN452),$AN452=0,$X452=1),1,"")</f>
        <v/>
      </c>
      <c r="BG452" t="str">
        <f>IF(AND(ISNUMBER($AH452),$AH452=1,$R452=0),1,"")</f>
        <v/>
      </c>
      <c r="BH452" t="str">
        <f>IF(AND(ISNUMBER($AI452),$AI452=1,$S452=0),1,"")</f>
        <v/>
      </c>
      <c r="BI452" t="str">
        <f>IF(AND(ISNUMBER($AJ452),$AJ452=1,$T452=0),1,"")</f>
        <v/>
      </c>
      <c r="BJ452" t="str">
        <f>IF(AND(ISNUMBER($AK452),$AK452=1,$U452=0),1,"")</f>
        <v/>
      </c>
      <c r="BK452" t="str">
        <f>IF(AND(ISNUMBER($AL452),$AL452=1,$V452=0),1,"")</f>
        <v/>
      </c>
      <c r="BL452" t="str">
        <f>IF(AND(ISNUMBER($AM452),$AM452=1,$W452=0),1,"")</f>
        <v/>
      </c>
      <c r="BM452" t="str">
        <f>IF(AND(ISNUMBER($AN452),$AN452=1,$X452=0),1,"")</f>
        <v/>
      </c>
      <c r="BN452" s="16" t="str">
        <f>IF(AND(ISNUMBER($AH452),$AH452=1,$R452=1),1,"")</f>
        <v/>
      </c>
      <c r="BO452" s="16" t="str">
        <f>IF(AND(ISNUMBER($AI452),$AI452=1,$S452=1),1,"")</f>
        <v/>
      </c>
      <c r="BP452" s="16" t="str">
        <f>IF(AND(ISNUMBER($AJ452),$AJ452=1,$T452=1),1,"")</f>
        <v/>
      </c>
      <c r="BQ452" s="16" t="str">
        <f>IF(AND(ISNUMBER($AK452),$AK452=1,$U452=1),1,"")</f>
        <v/>
      </c>
      <c r="BR452" s="16" t="str">
        <f>IF(AND(ISNUMBER($AL452),$AL452=1,$V452=1),1,"")</f>
        <v/>
      </c>
      <c r="BS452" s="16" t="str">
        <f>IF(AND(ISNUMBER($AM452),$AM452=1,$W452=1),1,"")</f>
        <v/>
      </c>
      <c r="BT452" s="16" t="str">
        <f>IF(AND(ISNUMBER($AN452),$AN452=1,$X452=1),1,"")</f>
        <v/>
      </c>
      <c r="BU452" s="35" t="str">
        <f t="shared" si="15"/>
        <v/>
      </c>
    </row>
    <row r="453" spans="1:73" customFormat="1" x14ac:dyDescent="0.2">
      <c r="A453" s="1">
        <v>452</v>
      </c>
      <c r="B453" s="1">
        <v>0</v>
      </c>
      <c r="C453" s="1">
        <v>0</v>
      </c>
      <c r="D453" s="1">
        <v>0</v>
      </c>
      <c r="E453" s="2"/>
      <c r="F453">
        <v>452</v>
      </c>
      <c r="G453" t="s">
        <v>205</v>
      </c>
      <c r="H453" t="s">
        <v>206</v>
      </c>
      <c r="I453">
        <v>147</v>
      </c>
      <c r="J453">
        <v>1</v>
      </c>
      <c r="K453" s="31">
        <v>0</v>
      </c>
      <c r="L453">
        <v>3</v>
      </c>
      <c r="M453">
        <v>83</v>
      </c>
      <c r="N453">
        <v>19</v>
      </c>
      <c r="O453" s="2"/>
      <c r="X453" s="25"/>
      <c r="Y453" t="str">
        <f t="shared" si="14"/>
        <v>https://github.com/lettertwo/appcache-webpack-plugin/commit/2ec9b16fadd167351fa99af56b1dca5f320ee0a4</v>
      </c>
      <c r="Z453" t="s">
        <v>365</v>
      </c>
      <c r="AA453" s="2"/>
      <c r="AR453" s="30" t="s">
        <v>365</v>
      </c>
      <c r="AS453" t="str">
        <f>IF(AND(ISNUMBER($AH453),$AH453=0,$R453=0),1,"")</f>
        <v/>
      </c>
      <c r="AT453" t="str">
        <f>IF(AND(ISNUMBER($AI453),$AI453=0,$S453=0),1,"")</f>
        <v/>
      </c>
      <c r="AU453" t="str">
        <f>IF(AND(ISNUMBER($AJ453),$AJ453=0,$T453=0),1,"")</f>
        <v/>
      </c>
      <c r="AV453" t="str">
        <f>IF(AND(ISNUMBER($AK453),$AK453=0,$U453=0),1,"")</f>
        <v/>
      </c>
      <c r="AW453" t="str">
        <f>IF(AND(ISNUMBER($AL453),$AL453=0,$V453=0),1,"")</f>
        <v/>
      </c>
      <c r="AX453" t="str">
        <f>IF(AND(ISNUMBER($AM453),$AM453=0,$W453=0),1,"")</f>
        <v/>
      </c>
      <c r="AY453" t="str">
        <f>IF(AND(ISNUMBER($AN453),$AN453=0,$X453=0),1,"")</f>
        <v/>
      </c>
      <c r="AZ453" s="1" t="str">
        <f>IF(AND(ISNUMBER($AH453),$AH453=0,$R453=1),1,"")</f>
        <v/>
      </c>
      <c r="BA453" s="1" t="str">
        <f>IF(AND(ISNUMBER($AI453),$AI453=0,$S453=1),1,"")</f>
        <v/>
      </c>
      <c r="BB453" s="1" t="str">
        <f>IF(AND(ISNUMBER($AJ453),$AJ453=0,$T453=1),1,"")</f>
        <v/>
      </c>
      <c r="BC453" s="1" t="str">
        <f>IF(AND(ISNUMBER($AK453),$AK453=0,$U453=1),1,"")</f>
        <v/>
      </c>
      <c r="BD453" s="1" t="str">
        <f>IF(AND(ISNUMBER($AL453),$AL453=0,$V453=1),1,"")</f>
        <v/>
      </c>
      <c r="BE453" s="1" t="str">
        <f>IF(AND(ISNUMBER($AM453),$AM453=0,$W453=1),1,"")</f>
        <v/>
      </c>
      <c r="BF453" s="1" t="str">
        <f>IF(AND(ISNUMBER($AN453),$AN453=0,$X453=1),1,"")</f>
        <v/>
      </c>
      <c r="BG453" t="str">
        <f>IF(AND(ISNUMBER($AH453),$AH453=1,$R453=0),1,"")</f>
        <v/>
      </c>
      <c r="BH453" t="str">
        <f>IF(AND(ISNUMBER($AI453),$AI453=1,$S453=0),1,"")</f>
        <v/>
      </c>
      <c r="BI453" t="str">
        <f>IF(AND(ISNUMBER($AJ453),$AJ453=1,$T453=0),1,"")</f>
        <v/>
      </c>
      <c r="BJ453" t="str">
        <f>IF(AND(ISNUMBER($AK453),$AK453=1,$U453=0),1,"")</f>
        <v/>
      </c>
      <c r="BK453" t="str">
        <f>IF(AND(ISNUMBER($AL453),$AL453=1,$V453=0),1,"")</f>
        <v/>
      </c>
      <c r="BL453" t="str">
        <f>IF(AND(ISNUMBER($AM453),$AM453=1,$W453=0),1,"")</f>
        <v/>
      </c>
      <c r="BM453" t="str">
        <f>IF(AND(ISNUMBER($AN453),$AN453=1,$X453=0),1,"")</f>
        <v/>
      </c>
      <c r="BN453" s="16" t="str">
        <f>IF(AND(ISNUMBER($AH453),$AH453=1,$R453=1),1,"")</f>
        <v/>
      </c>
      <c r="BO453" s="16" t="str">
        <f>IF(AND(ISNUMBER($AI453),$AI453=1,$S453=1),1,"")</f>
        <v/>
      </c>
      <c r="BP453" s="16" t="str">
        <f>IF(AND(ISNUMBER($AJ453),$AJ453=1,$T453=1),1,"")</f>
        <v/>
      </c>
      <c r="BQ453" s="16" t="str">
        <f>IF(AND(ISNUMBER($AK453),$AK453=1,$U453=1),1,"")</f>
        <v/>
      </c>
      <c r="BR453" s="16" t="str">
        <f>IF(AND(ISNUMBER($AL453),$AL453=1,$V453=1),1,"")</f>
        <v/>
      </c>
      <c r="BS453" s="16" t="str">
        <f>IF(AND(ISNUMBER($AM453),$AM453=1,$W453=1),1,"")</f>
        <v/>
      </c>
      <c r="BT453" s="16" t="str">
        <f>IF(AND(ISNUMBER($AN453),$AN453=1,$X453=1),1,"")</f>
        <v/>
      </c>
      <c r="BU453" s="35" t="str">
        <f t="shared" si="15"/>
        <v/>
      </c>
    </row>
    <row r="454" spans="1:73" customFormat="1" x14ac:dyDescent="0.2">
      <c r="A454" s="1">
        <v>453</v>
      </c>
      <c r="B454" s="1">
        <v>1</v>
      </c>
      <c r="C454" s="1">
        <v>0</v>
      </c>
      <c r="D454" s="1">
        <v>1</v>
      </c>
      <c r="E454" s="2"/>
      <c r="F454">
        <v>453</v>
      </c>
      <c r="G454" t="s">
        <v>205</v>
      </c>
      <c r="H454" t="s">
        <v>206</v>
      </c>
      <c r="I454">
        <v>147</v>
      </c>
      <c r="J454">
        <v>1</v>
      </c>
      <c r="K454" s="31">
        <v>0</v>
      </c>
      <c r="L454">
        <v>4</v>
      </c>
      <c r="M454">
        <v>83</v>
      </c>
      <c r="N454">
        <v>25</v>
      </c>
      <c r="O454" s="2"/>
      <c r="R454">
        <v>0</v>
      </c>
      <c r="S454">
        <v>0</v>
      </c>
      <c r="T454">
        <v>0</v>
      </c>
      <c r="U454">
        <v>1</v>
      </c>
      <c r="V454">
        <v>2</v>
      </c>
      <c r="W454">
        <v>1</v>
      </c>
      <c r="X454" s="25">
        <v>0</v>
      </c>
      <c r="Y454" t="str">
        <f t="shared" si="14"/>
        <v>https://github.com/lettertwo/appcache-webpack-plugin/commit/2ec9b16fadd167351fa99af56b1dca5f320ee0a4</v>
      </c>
      <c r="Z454" t="s">
        <v>365</v>
      </c>
      <c r="AA454" s="2"/>
      <c r="AH454">
        <v>0</v>
      </c>
      <c r="AI454">
        <v>0</v>
      </c>
      <c r="AJ454">
        <v>0</v>
      </c>
      <c r="AK454">
        <v>1</v>
      </c>
      <c r="AL454">
        <v>2</v>
      </c>
      <c r="AM454">
        <v>1</v>
      </c>
      <c r="AN454">
        <v>0</v>
      </c>
      <c r="AR454" s="30" t="s">
        <v>365</v>
      </c>
      <c r="AS454">
        <f>IF(AND(ISNUMBER($AH454),$AH454=0,$R454=0),1,"")</f>
        <v>1</v>
      </c>
      <c r="AT454">
        <f>IF(AND(ISNUMBER($AI454),$AI454=0,$S454=0),1,"")</f>
        <v>1</v>
      </c>
      <c r="AU454">
        <f>IF(AND(ISNUMBER($AJ454),$AJ454=0,$T454=0),1,"")</f>
        <v>1</v>
      </c>
      <c r="AV454" t="str">
        <f>IF(AND(ISNUMBER($AK454),$AK454=0,$U454=0),1,"")</f>
        <v/>
      </c>
      <c r="AW454" t="str">
        <f>IF(AND(ISNUMBER($AL454),$AL454=0,$V454=0),1,"")</f>
        <v/>
      </c>
      <c r="AX454" t="str">
        <f>IF(AND(ISNUMBER($AM454),$AM454=0,$W454=0),1,"")</f>
        <v/>
      </c>
      <c r="AY454">
        <f>IF(AND(ISNUMBER($AN454),$AN454=0,$X454=0),1,"")</f>
        <v>1</v>
      </c>
      <c r="AZ454" s="1" t="str">
        <f>IF(AND(ISNUMBER($AH454),$AH454=0,$R454=1),1,"")</f>
        <v/>
      </c>
      <c r="BA454" s="1" t="str">
        <f>IF(AND(ISNUMBER($AI454),$AI454=0,$S454=1),1,"")</f>
        <v/>
      </c>
      <c r="BB454" s="1" t="str">
        <f>IF(AND(ISNUMBER($AJ454),$AJ454=0,$T454=1),1,"")</f>
        <v/>
      </c>
      <c r="BC454" s="1" t="str">
        <f>IF(AND(ISNUMBER($AK454),$AK454=0,$U454=1),1,"")</f>
        <v/>
      </c>
      <c r="BD454" s="1" t="str">
        <f>IF(AND(ISNUMBER($AL454),$AL454=0,$V454=1),1,"")</f>
        <v/>
      </c>
      <c r="BE454" s="1" t="str">
        <f>IF(AND(ISNUMBER($AM454),$AM454=0,$W454=1),1,"")</f>
        <v/>
      </c>
      <c r="BF454" s="1" t="str">
        <f>IF(AND(ISNUMBER($AN454),$AN454=0,$X454=1),1,"")</f>
        <v/>
      </c>
      <c r="BG454" t="str">
        <f>IF(AND(ISNUMBER($AH454),$AH454=1,$R454=0),1,"")</f>
        <v/>
      </c>
      <c r="BH454" t="str">
        <f>IF(AND(ISNUMBER($AI454),$AI454=1,$S454=0),1,"")</f>
        <v/>
      </c>
      <c r="BI454" t="str">
        <f>IF(AND(ISNUMBER($AJ454),$AJ454=1,$T454=0),1,"")</f>
        <v/>
      </c>
      <c r="BJ454" t="str">
        <f>IF(AND(ISNUMBER($AK454),$AK454=1,$U454=0),1,"")</f>
        <v/>
      </c>
      <c r="BK454" t="str">
        <f>IF(AND(ISNUMBER($AL454),$AL454=1,$V454=0),1,"")</f>
        <v/>
      </c>
      <c r="BL454" t="str">
        <f>IF(AND(ISNUMBER($AM454),$AM454=1,$W454=0),1,"")</f>
        <v/>
      </c>
      <c r="BM454" t="str">
        <f>IF(AND(ISNUMBER($AN454),$AN454=1,$X454=0),1,"")</f>
        <v/>
      </c>
      <c r="BN454" s="16" t="str">
        <f>IF(AND(ISNUMBER($AH454),$AH454=1,$R454=1),1,"")</f>
        <v/>
      </c>
      <c r="BO454" s="16" t="str">
        <f>IF(AND(ISNUMBER($AI454),$AI454=1,$S454=1),1,"")</f>
        <v/>
      </c>
      <c r="BP454" s="16" t="str">
        <f>IF(AND(ISNUMBER($AJ454),$AJ454=1,$T454=1),1,"")</f>
        <v/>
      </c>
      <c r="BQ454" s="16">
        <f>IF(AND(ISNUMBER($AK454),$AK454=1,$U454=1),1,"")</f>
        <v>1</v>
      </c>
      <c r="BR454" s="16" t="str">
        <f>IF(AND(ISNUMBER($AL454),$AL454=1,$V454=1),1,"")</f>
        <v/>
      </c>
      <c r="BS454" s="16">
        <f>IF(AND(ISNUMBER($AM454),$AM454=1,$W454=1),1,"")</f>
        <v>1</v>
      </c>
      <c r="BT454" s="16" t="str">
        <f>IF(AND(ISNUMBER($AN454),$AN454=1,$X454=1),1,"")</f>
        <v/>
      </c>
      <c r="BU454" s="35">
        <f t="shared" si="15"/>
        <v>6</v>
      </c>
    </row>
    <row r="455" spans="1:73" customFormat="1" x14ac:dyDescent="0.2">
      <c r="A455" s="1">
        <v>454</v>
      </c>
      <c r="B455" s="1">
        <v>1</v>
      </c>
      <c r="C455" s="1">
        <v>1</v>
      </c>
      <c r="D455" s="1">
        <v>0</v>
      </c>
      <c r="E455" s="2"/>
      <c r="F455">
        <v>454</v>
      </c>
      <c r="G455" t="s">
        <v>205</v>
      </c>
      <c r="H455" t="s">
        <v>206</v>
      </c>
      <c r="I455">
        <v>147</v>
      </c>
      <c r="J455">
        <v>1</v>
      </c>
      <c r="K455" s="31">
        <v>0</v>
      </c>
      <c r="L455">
        <v>5</v>
      </c>
      <c r="M455">
        <v>83</v>
      </c>
      <c r="N455">
        <v>34</v>
      </c>
      <c r="O455" s="2"/>
      <c r="R455">
        <v>0</v>
      </c>
      <c r="S455">
        <v>0</v>
      </c>
      <c r="T455">
        <v>0</v>
      </c>
      <c r="U455">
        <v>1</v>
      </c>
      <c r="V455">
        <v>2</v>
      </c>
      <c r="W455">
        <v>1</v>
      </c>
      <c r="X455" s="25">
        <v>0</v>
      </c>
      <c r="Y455" t="str">
        <f t="shared" si="14"/>
        <v>https://github.com/lettertwo/appcache-webpack-plugin/commit/2ec9b16fadd167351fa99af56b1dca5f320ee0a4</v>
      </c>
      <c r="Z455" t="s">
        <v>365</v>
      </c>
      <c r="AA455" s="2"/>
      <c r="AR455" s="30" t="s">
        <v>365</v>
      </c>
      <c r="AS455" t="str">
        <f>IF(AND(ISNUMBER($AH455),$AH455=0,$R455=0),1,"")</f>
        <v/>
      </c>
      <c r="AT455" t="str">
        <f>IF(AND(ISNUMBER($AI455),$AI455=0,$S455=0),1,"")</f>
        <v/>
      </c>
      <c r="AU455" t="str">
        <f>IF(AND(ISNUMBER($AJ455),$AJ455=0,$T455=0),1,"")</f>
        <v/>
      </c>
      <c r="AV455" t="str">
        <f>IF(AND(ISNUMBER($AK455),$AK455=0,$U455=0),1,"")</f>
        <v/>
      </c>
      <c r="AW455" t="str">
        <f>IF(AND(ISNUMBER($AL455),$AL455=0,$V455=0),1,"")</f>
        <v/>
      </c>
      <c r="AX455" t="str">
        <f>IF(AND(ISNUMBER($AM455),$AM455=0,$W455=0),1,"")</f>
        <v/>
      </c>
      <c r="AY455" t="str">
        <f>IF(AND(ISNUMBER($AN455),$AN455=0,$X455=0),1,"")</f>
        <v/>
      </c>
      <c r="AZ455" s="1" t="str">
        <f>IF(AND(ISNUMBER($AH455),$AH455=0,$R455=1),1,"")</f>
        <v/>
      </c>
      <c r="BA455" s="1" t="str">
        <f>IF(AND(ISNUMBER($AI455),$AI455=0,$S455=1),1,"")</f>
        <v/>
      </c>
      <c r="BB455" s="1" t="str">
        <f>IF(AND(ISNUMBER($AJ455),$AJ455=0,$T455=1),1,"")</f>
        <v/>
      </c>
      <c r="BC455" s="1" t="str">
        <f>IF(AND(ISNUMBER($AK455),$AK455=0,$U455=1),1,"")</f>
        <v/>
      </c>
      <c r="BD455" s="1" t="str">
        <f>IF(AND(ISNUMBER($AL455),$AL455=0,$V455=1),1,"")</f>
        <v/>
      </c>
      <c r="BE455" s="1" t="str">
        <f>IF(AND(ISNUMBER($AM455),$AM455=0,$W455=1),1,"")</f>
        <v/>
      </c>
      <c r="BF455" s="1" t="str">
        <f>IF(AND(ISNUMBER($AN455),$AN455=0,$X455=1),1,"")</f>
        <v/>
      </c>
      <c r="BG455" t="str">
        <f>IF(AND(ISNUMBER($AH455),$AH455=1,$R455=0),1,"")</f>
        <v/>
      </c>
      <c r="BH455" t="str">
        <f>IF(AND(ISNUMBER($AI455),$AI455=1,$S455=0),1,"")</f>
        <v/>
      </c>
      <c r="BI455" t="str">
        <f>IF(AND(ISNUMBER($AJ455),$AJ455=1,$T455=0),1,"")</f>
        <v/>
      </c>
      <c r="BJ455" t="str">
        <f>IF(AND(ISNUMBER($AK455),$AK455=1,$U455=0),1,"")</f>
        <v/>
      </c>
      <c r="BK455" t="str">
        <f>IF(AND(ISNUMBER($AL455),$AL455=1,$V455=0),1,"")</f>
        <v/>
      </c>
      <c r="BL455" t="str">
        <f>IF(AND(ISNUMBER($AM455),$AM455=1,$W455=0),1,"")</f>
        <v/>
      </c>
      <c r="BM455" t="str">
        <f>IF(AND(ISNUMBER($AN455),$AN455=1,$X455=0),1,"")</f>
        <v/>
      </c>
      <c r="BN455" s="16" t="str">
        <f>IF(AND(ISNUMBER($AH455),$AH455=1,$R455=1),1,"")</f>
        <v/>
      </c>
      <c r="BO455" s="16" t="str">
        <f>IF(AND(ISNUMBER($AI455),$AI455=1,$S455=1),1,"")</f>
        <v/>
      </c>
      <c r="BP455" s="16" t="str">
        <f>IF(AND(ISNUMBER($AJ455),$AJ455=1,$T455=1),1,"")</f>
        <v/>
      </c>
      <c r="BQ455" s="16" t="str">
        <f>IF(AND(ISNUMBER($AK455),$AK455=1,$U455=1),1,"")</f>
        <v/>
      </c>
      <c r="BR455" s="16" t="str">
        <f>IF(AND(ISNUMBER($AL455),$AL455=1,$V455=1),1,"")</f>
        <v/>
      </c>
      <c r="BS455" s="16" t="str">
        <f>IF(AND(ISNUMBER($AM455),$AM455=1,$W455=1),1,"")</f>
        <v/>
      </c>
      <c r="BT455" s="16" t="str">
        <f>IF(AND(ISNUMBER($AN455),$AN455=1,$X455=1),1,"")</f>
        <v/>
      </c>
      <c r="BU455" s="35" t="str">
        <f t="shared" si="15"/>
        <v/>
      </c>
    </row>
    <row r="456" spans="1:73" customFormat="1" x14ac:dyDescent="0.2">
      <c r="A456" s="1">
        <v>455</v>
      </c>
      <c r="B456" s="1">
        <v>0</v>
      </c>
      <c r="C456" s="1">
        <v>0</v>
      </c>
      <c r="D456" s="1">
        <v>0</v>
      </c>
      <c r="E456" s="2"/>
      <c r="F456">
        <v>455</v>
      </c>
      <c r="G456" t="s">
        <v>205</v>
      </c>
      <c r="H456" t="s">
        <v>206</v>
      </c>
      <c r="I456">
        <v>147</v>
      </c>
      <c r="J456">
        <v>1</v>
      </c>
      <c r="K456" s="31">
        <v>0</v>
      </c>
      <c r="L456">
        <v>6</v>
      </c>
      <c r="M456">
        <v>83</v>
      </c>
      <c r="N456">
        <v>40</v>
      </c>
      <c r="O456" s="2"/>
      <c r="X456" s="25"/>
      <c r="Y456" t="str">
        <f t="shared" si="14"/>
        <v>https://github.com/lettertwo/appcache-webpack-plugin/commit/2ec9b16fadd167351fa99af56b1dca5f320ee0a4</v>
      </c>
      <c r="Z456" t="s">
        <v>365</v>
      </c>
      <c r="AA456" s="2"/>
      <c r="AR456" s="30" t="s">
        <v>365</v>
      </c>
      <c r="AS456" t="str">
        <f>IF(AND(ISNUMBER($AH456),$AH456=0,$R456=0),1,"")</f>
        <v/>
      </c>
      <c r="AT456" t="str">
        <f>IF(AND(ISNUMBER($AI456),$AI456=0,$S456=0),1,"")</f>
        <v/>
      </c>
      <c r="AU456" t="str">
        <f>IF(AND(ISNUMBER($AJ456),$AJ456=0,$T456=0),1,"")</f>
        <v/>
      </c>
      <c r="AV456" t="str">
        <f>IF(AND(ISNUMBER($AK456),$AK456=0,$U456=0),1,"")</f>
        <v/>
      </c>
      <c r="AW456" t="str">
        <f>IF(AND(ISNUMBER($AL456),$AL456=0,$V456=0),1,"")</f>
        <v/>
      </c>
      <c r="AX456" t="str">
        <f>IF(AND(ISNUMBER($AM456),$AM456=0,$W456=0),1,"")</f>
        <v/>
      </c>
      <c r="AY456" t="str">
        <f>IF(AND(ISNUMBER($AN456),$AN456=0,$X456=0),1,"")</f>
        <v/>
      </c>
      <c r="AZ456" s="1" t="str">
        <f>IF(AND(ISNUMBER($AH456),$AH456=0,$R456=1),1,"")</f>
        <v/>
      </c>
      <c r="BA456" s="1" t="str">
        <f>IF(AND(ISNUMBER($AI456),$AI456=0,$S456=1),1,"")</f>
        <v/>
      </c>
      <c r="BB456" s="1" t="str">
        <f>IF(AND(ISNUMBER($AJ456),$AJ456=0,$T456=1),1,"")</f>
        <v/>
      </c>
      <c r="BC456" s="1" t="str">
        <f>IF(AND(ISNUMBER($AK456),$AK456=0,$U456=1),1,"")</f>
        <v/>
      </c>
      <c r="BD456" s="1" t="str">
        <f>IF(AND(ISNUMBER($AL456),$AL456=0,$V456=1),1,"")</f>
        <v/>
      </c>
      <c r="BE456" s="1" t="str">
        <f>IF(AND(ISNUMBER($AM456),$AM456=0,$W456=1),1,"")</f>
        <v/>
      </c>
      <c r="BF456" s="1" t="str">
        <f>IF(AND(ISNUMBER($AN456),$AN456=0,$X456=1),1,"")</f>
        <v/>
      </c>
      <c r="BG456" t="str">
        <f>IF(AND(ISNUMBER($AH456),$AH456=1,$R456=0),1,"")</f>
        <v/>
      </c>
      <c r="BH456" t="str">
        <f>IF(AND(ISNUMBER($AI456),$AI456=1,$S456=0),1,"")</f>
        <v/>
      </c>
      <c r="BI456" t="str">
        <f>IF(AND(ISNUMBER($AJ456),$AJ456=1,$T456=0),1,"")</f>
        <v/>
      </c>
      <c r="BJ456" t="str">
        <f>IF(AND(ISNUMBER($AK456),$AK456=1,$U456=0),1,"")</f>
        <v/>
      </c>
      <c r="BK456" t="str">
        <f>IF(AND(ISNUMBER($AL456),$AL456=1,$V456=0),1,"")</f>
        <v/>
      </c>
      <c r="BL456" t="str">
        <f>IF(AND(ISNUMBER($AM456),$AM456=1,$W456=0),1,"")</f>
        <v/>
      </c>
      <c r="BM456" t="str">
        <f>IF(AND(ISNUMBER($AN456),$AN456=1,$X456=0),1,"")</f>
        <v/>
      </c>
      <c r="BN456" s="16" t="str">
        <f>IF(AND(ISNUMBER($AH456),$AH456=1,$R456=1),1,"")</f>
        <v/>
      </c>
      <c r="BO456" s="16" t="str">
        <f>IF(AND(ISNUMBER($AI456),$AI456=1,$S456=1),1,"")</f>
        <v/>
      </c>
      <c r="BP456" s="16" t="str">
        <f>IF(AND(ISNUMBER($AJ456),$AJ456=1,$T456=1),1,"")</f>
        <v/>
      </c>
      <c r="BQ456" s="16" t="str">
        <f>IF(AND(ISNUMBER($AK456),$AK456=1,$U456=1),1,"")</f>
        <v/>
      </c>
      <c r="BR456" s="16" t="str">
        <f>IF(AND(ISNUMBER($AL456),$AL456=1,$V456=1),1,"")</f>
        <v/>
      </c>
      <c r="BS456" s="16" t="str">
        <f>IF(AND(ISNUMBER($AM456),$AM456=1,$W456=1),1,"")</f>
        <v/>
      </c>
      <c r="BT456" s="16" t="str">
        <f>IF(AND(ISNUMBER($AN456),$AN456=1,$X456=1),1,"")</f>
        <v/>
      </c>
      <c r="BU456" s="35" t="str">
        <f t="shared" si="15"/>
        <v/>
      </c>
    </row>
    <row r="457" spans="1:73" customFormat="1" x14ac:dyDescent="0.2">
      <c r="A457" s="1">
        <v>456</v>
      </c>
      <c r="B457" s="1">
        <v>0</v>
      </c>
      <c r="C457" s="1">
        <v>0</v>
      </c>
      <c r="D457" s="1">
        <v>0</v>
      </c>
      <c r="E457" s="2"/>
      <c r="F457">
        <v>456</v>
      </c>
      <c r="G457" t="s">
        <v>205</v>
      </c>
      <c r="H457" t="s">
        <v>206</v>
      </c>
      <c r="I457">
        <v>147</v>
      </c>
      <c r="J457">
        <v>1</v>
      </c>
      <c r="K457" s="31">
        <v>0</v>
      </c>
      <c r="L457">
        <v>7</v>
      </c>
      <c r="M457">
        <v>83</v>
      </c>
      <c r="N457">
        <v>49</v>
      </c>
      <c r="O457" s="2"/>
      <c r="X457" s="25"/>
      <c r="Y457" t="str">
        <f t="shared" si="14"/>
        <v>https://github.com/lettertwo/appcache-webpack-plugin/commit/2ec9b16fadd167351fa99af56b1dca5f320ee0a4</v>
      </c>
      <c r="Z457" t="s">
        <v>365</v>
      </c>
      <c r="AA457" s="2"/>
      <c r="AR457" s="30" t="s">
        <v>365</v>
      </c>
      <c r="AS457" t="str">
        <f>IF(AND(ISNUMBER($AH457),$AH457=0,$R457=0),1,"")</f>
        <v/>
      </c>
      <c r="AT457" t="str">
        <f>IF(AND(ISNUMBER($AI457),$AI457=0,$S457=0),1,"")</f>
        <v/>
      </c>
      <c r="AU457" t="str">
        <f>IF(AND(ISNUMBER($AJ457),$AJ457=0,$T457=0),1,"")</f>
        <v/>
      </c>
      <c r="AV457" t="str">
        <f>IF(AND(ISNUMBER($AK457),$AK457=0,$U457=0),1,"")</f>
        <v/>
      </c>
      <c r="AW457" t="str">
        <f>IF(AND(ISNUMBER($AL457),$AL457=0,$V457=0),1,"")</f>
        <v/>
      </c>
      <c r="AX457" t="str">
        <f>IF(AND(ISNUMBER($AM457),$AM457=0,$W457=0),1,"")</f>
        <v/>
      </c>
      <c r="AY457" t="str">
        <f>IF(AND(ISNUMBER($AN457),$AN457=0,$X457=0),1,"")</f>
        <v/>
      </c>
      <c r="AZ457" s="1" t="str">
        <f>IF(AND(ISNUMBER($AH457),$AH457=0,$R457=1),1,"")</f>
        <v/>
      </c>
      <c r="BA457" s="1" t="str">
        <f>IF(AND(ISNUMBER($AI457),$AI457=0,$S457=1),1,"")</f>
        <v/>
      </c>
      <c r="BB457" s="1" t="str">
        <f>IF(AND(ISNUMBER($AJ457),$AJ457=0,$T457=1),1,"")</f>
        <v/>
      </c>
      <c r="BC457" s="1" t="str">
        <f>IF(AND(ISNUMBER($AK457),$AK457=0,$U457=1),1,"")</f>
        <v/>
      </c>
      <c r="BD457" s="1" t="str">
        <f>IF(AND(ISNUMBER($AL457),$AL457=0,$V457=1),1,"")</f>
        <v/>
      </c>
      <c r="BE457" s="1" t="str">
        <f>IF(AND(ISNUMBER($AM457),$AM457=0,$W457=1),1,"")</f>
        <v/>
      </c>
      <c r="BF457" s="1" t="str">
        <f>IF(AND(ISNUMBER($AN457),$AN457=0,$X457=1),1,"")</f>
        <v/>
      </c>
      <c r="BG457" t="str">
        <f>IF(AND(ISNUMBER($AH457),$AH457=1,$R457=0),1,"")</f>
        <v/>
      </c>
      <c r="BH457" t="str">
        <f>IF(AND(ISNUMBER($AI457),$AI457=1,$S457=0),1,"")</f>
        <v/>
      </c>
      <c r="BI457" t="str">
        <f>IF(AND(ISNUMBER($AJ457),$AJ457=1,$T457=0),1,"")</f>
        <v/>
      </c>
      <c r="BJ457" t="str">
        <f>IF(AND(ISNUMBER($AK457),$AK457=1,$U457=0),1,"")</f>
        <v/>
      </c>
      <c r="BK457" t="str">
        <f>IF(AND(ISNUMBER($AL457),$AL457=1,$V457=0),1,"")</f>
        <v/>
      </c>
      <c r="BL457" t="str">
        <f>IF(AND(ISNUMBER($AM457),$AM457=1,$W457=0),1,"")</f>
        <v/>
      </c>
      <c r="BM457" t="str">
        <f>IF(AND(ISNUMBER($AN457),$AN457=1,$X457=0),1,"")</f>
        <v/>
      </c>
      <c r="BN457" s="16" t="str">
        <f>IF(AND(ISNUMBER($AH457),$AH457=1,$R457=1),1,"")</f>
        <v/>
      </c>
      <c r="BO457" s="16" t="str">
        <f>IF(AND(ISNUMBER($AI457),$AI457=1,$S457=1),1,"")</f>
        <v/>
      </c>
      <c r="BP457" s="16" t="str">
        <f>IF(AND(ISNUMBER($AJ457),$AJ457=1,$T457=1),1,"")</f>
        <v/>
      </c>
      <c r="BQ457" s="16" t="str">
        <f>IF(AND(ISNUMBER($AK457),$AK457=1,$U457=1),1,"")</f>
        <v/>
      </c>
      <c r="BR457" s="16" t="str">
        <f>IF(AND(ISNUMBER($AL457),$AL457=1,$V457=1),1,"")</f>
        <v/>
      </c>
      <c r="BS457" s="16" t="str">
        <f>IF(AND(ISNUMBER($AM457),$AM457=1,$W457=1),1,"")</f>
        <v/>
      </c>
      <c r="BT457" s="16" t="str">
        <f>IF(AND(ISNUMBER($AN457),$AN457=1,$X457=1),1,"")</f>
        <v/>
      </c>
      <c r="BU457" s="35" t="str">
        <f t="shared" si="15"/>
        <v/>
      </c>
    </row>
    <row r="458" spans="1:73" customFormat="1" x14ac:dyDescent="0.2">
      <c r="A458" s="1">
        <v>457</v>
      </c>
      <c r="B458" s="1">
        <v>0</v>
      </c>
      <c r="C458" s="1">
        <v>0</v>
      </c>
      <c r="D458" s="1">
        <v>0</v>
      </c>
      <c r="E458" s="2"/>
      <c r="F458">
        <v>457</v>
      </c>
      <c r="G458" t="s">
        <v>205</v>
      </c>
      <c r="H458" t="s">
        <v>206</v>
      </c>
      <c r="I458">
        <v>147</v>
      </c>
      <c r="J458">
        <v>1</v>
      </c>
      <c r="K458" s="31">
        <v>0</v>
      </c>
      <c r="L458">
        <v>8</v>
      </c>
      <c r="M458">
        <v>83</v>
      </c>
      <c r="N458">
        <v>55</v>
      </c>
      <c r="O458" s="2"/>
      <c r="X458" s="25"/>
      <c r="Y458" t="str">
        <f t="shared" si="14"/>
        <v>https://github.com/lettertwo/appcache-webpack-plugin/commit/2ec9b16fadd167351fa99af56b1dca5f320ee0a4</v>
      </c>
      <c r="Z458" t="s">
        <v>365</v>
      </c>
      <c r="AA458" s="2"/>
      <c r="AR458" s="30" t="s">
        <v>365</v>
      </c>
      <c r="AS458" t="str">
        <f>IF(AND(ISNUMBER($AH458),$AH458=0,$R458=0),1,"")</f>
        <v/>
      </c>
      <c r="AT458" t="str">
        <f>IF(AND(ISNUMBER($AI458),$AI458=0,$S458=0),1,"")</f>
        <v/>
      </c>
      <c r="AU458" t="str">
        <f>IF(AND(ISNUMBER($AJ458),$AJ458=0,$T458=0),1,"")</f>
        <v/>
      </c>
      <c r="AV458" t="str">
        <f>IF(AND(ISNUMBER($AK458),$AK458=0,$U458=0),1,"")</f>
        <v/>
      </c>
      <c r="AW458" t="str">
        <f>IF(AND(ISNUMBER($AL458),$AL458=0,$V458=0),1,"")</f>
        <v/>
      </c>
      <c r="AX458" t="str">
        <f>IF(AND(ISNUMBER($AM458),$AM458=0,$W458=0),1,"")</f>
        <v/>
      </c>
      <c r="AY458" t="str">
        <f>IF(AND(ISNUMBER($AN458),$AN458=0,$X458=0),1,"")</f>
        <v/>
      </c>
      <c r="AZ458" s="1" t="str">
        <f>IF(AND(ISNUMBER($AH458),$AH458=0,$R458=1),1,"")</f>
        <v/>
      </c>
      <c r="BA458" s="1" t="str">
        <f>IF(AND(ISNUMBER($AI458),$AI458=0,$S458=1),1,"")</f>
        <v/>
      </c>
      <c r="BB458" s="1" t="str">
        <f>IF(AND(ISNUMBER($AJ458),$AJ458=0,$T458=1),1,"")</f>
        <v/>
      </c>
      <c r="BC458" s="1" t="str">
        <f>IF(AND(ISNUMBER($AK458),$AK458=0,$U458=1),1,"")</f>
        <v/>
      </c>
      <c r="BD458" s="1" t="str">
        <f>IF(AND(ISNUMBER($AL458),$AL458=0,$V458=1),1,"")</f>
        <v/>
      </c>
      <c r="BE458" s="1" t="str">
        <f>IF(AND(ISNUMBER($AM458),$AM458=0,$W458=1),1,"")</f>
        <v/>
      </c>
      <c r="BF458" s="1" t="str">
        <f>IF(AND(ISNUMBER($AN458),$AN458=0,$X458=1),1,"")</f>
        <v/>
      </c>
      <c r="BG458" t="str">
        <f>IF(AND(ISNUMBER($AH458),$AH458=1,$R458=0),1,"")</f>
        <v/>
      </c>
      <c r="BH458" t="str">
        <f>IF(AND(ISNUMBER($AI458),$AI458=1,$S458=0),1,"")</f>
        <v/>
      </c>
      <c r="BI458" t="str">
        <f>IF(AND(ISNUMBER($AJ458),$AJ458=1,$T458=0),1,"")</f>
        <v/>
      </c>
      <c r="BJ458" t="str">
        <f>IF(AND(ISNUMBER($AK458),$AK458=1,$U458=0),1,"")</f>
        <v/>
      </c>
      <c r="BK458" t="str">
        <f>IF(AND(ISNUMBER($AL458),$AL458=1,$V458=0),1,"")</f>
        <v/>
      </c>
      <c r="BL458" t="str">
        <f>IF(AND(ISNUMBER($AM458),$AM458=1,$W458=0),1,"")</f>
        <v/>
      </c>
      <c r="BM458" t="str">
        <f>IF(AND(ISNUMBER($AN458),$AN458=1,$X458=0),1,"")</f>
        <v/>
      </c>
      <c r="BN458" s="16" t="str">
        <f>IF(AND(ISNUMBER($AH458),$AH458=1,$R458=1),1,"")</f>
        <v/>
      </c>
      <c r="BO458" s="16" t="str">
        <f>IF(AND(ISNUMBER($AI458),$AI458=1,$S458=1),1,"")</f>
        <v/>
      </c>
      <c r="BP458" s="16" t="str">
        <f>IF(AND(ISNUMBER($AJ458),$AJ458=1,$T458=1),1,"")</f>
        <v/>
      </c>
      <c r="BQ458" s="16" t="str">
        <f>IF(AND(ISNUMBER($AK458),$AK458=1,$U458=1),1,"")</f>
        <v/>
      </c>
      <c r="BR458" s="16" t="str">
        <f>IF(AND(ISNUMBER($AL458),$AL458=1,$V458=1),1,"")</f>
        <v/>
      </c>
      <c r="BS458" s="16" t="str">
        <f>IF(AND(ISNUMBER($AM458),$AM458=1,$W458=1),1,"")</f>
        <v/>
      </c>
      <c r="BT458" s="16" t="str">
        <f>IF(AND(ISNUMBER($AN458),$AN458=1,$X458=1),1,"")</f>
        <v/>
      </c>
      <c r="BU458" s="35" t="str">
        <f t="shared" si="15"/>
        <v/>
      </c>
    </row>
    <row r="459" spans="1:73" customFormat="1" x14ac:dyDescent="0.2">
      <c r="A459" s="1">
        <v>458</v>
      </c>
      <c r="B459" s="1">
        <v>0</v>
      </c>
      <c r="C459" s="1">
        <v>0</v>
      </c>
      <c r="D459" s="1">
        <v>0</v>
      </c>
      <c r="E459" s="2"/>
      <c r="F459">
        <v>458</v>
      </c>
      <c r="G459" t="s">
        <v>205</v>
      </c>
      <c r="H459" t="s">
        <v>206</v>
      </c>
      <c r="I459">
        <v>147</v>
      </c>
      <c r="J459">
        <v>1</v>
      </c>
      <c r="K459" s="31">
        <v>0</v>
      </c>
      <c r="L459">
        <v>9</v>
      </c>
      <c r="M459">
        <v>83</v>
      </c>
      <c r="N459">
        <v>64</v>
      </c>
      <c r="O459" s="2"/>
      <c r="X459" s="25"/>
      <c r="Y459" t="str">
        <f t="shared" si="14"/>
        <v>https://github.com/lettertwo/appcache-webpack-plugin/commit/2ec9b16fadd167351fa99af56b1dca5f320ee0a4</v>
      </c>
      <c r="Z459" t="s">
        <v>365</v>
      </c>
      <c r="AA459" s="2"/>
      <c r="AR459" s="30" t="s">
        <v>365</v>
      </c>
      <c r="AS459" t="str">
        <f>IF(AND(ISNUMBER($AH459),$AH459=0,$R459=0),1,"")</f>
        <v/>
      </c>
      <c r="AT459" t="str">
        <f>IF(AND(ISNUMBER($AI459),$AI459=0,$S459=0),1,"")</f>
        <v/>
      </c>
      <c r="AU459" t="str">
        <f>IF(AND(ISNUMBER($AJ459),$AJ459=0,$T459=0),1,"")</f>
        <v/>
      </c>
      <c r="AV459" t="str">
        <f>IF(AND(ISNUMBER($AK459),$AK459=0,$U459=0),1,"")</f>
        <v/>
      </c>
      <c r="AW459" t="str">
        <f>IF(AND(ISNUMBER($AL459),$AL459=0,$V459=0),1,"")</f>
        <v/>
      </c>
      <c r="AX459" t="str">
        <f>IF(AND(ISNUMBER($AM459),$AM459=0,$W459=0),1,"")</f>
        <v/>
      </c>
      <c r="AY459" t="str">
        <f>IF(AND(ISNUMBER($AN459),$AN459=0,$X459=0),1,"")</f>
        <v/>
      </c>
      <c r="AZ459" s="1" t="str">
        <f>IF(AND(ISNUMBER($AH459),$AH459=0,$R459=1),1,"")</f>
        <v/>
      </c>
      <c r="BA459" s="1" t="str">
        <f>IF(AND(ISNUMBER($AI459),$AI459=0,$S459=1),1,"")</f>
        <v/>
      </c>
      <c r="BB459" s="1" t="str">
        <f>IF(AND(ISNUMBER($AJ459),$AJ459=0,$T459=1),1,"")</f>
        <v/>
      </c>
      <c r="BC459" s="1" t="str">
        <f>IF(AND(ISNUMBER($AK459),$AK459=0,$U459=1),1,"")</f>
        <v/>
      </c>
      <c r="BD459" s="1" t="str">
        <f>IF(AND(ISNUMBER($AL459),$AL459=0,$V459=1),1,"")</f>
        <v/>
      </c>
      <c r="BE459" s="1" t="str">
        <f>IF(AND(ISNUMBER($AM459),$AM459=0,$W459=1),1,"")</f>
        <v/>
      </c>
      <c r="BF459" s="1" t="str">
        <f>IF(AND(ISNUMBER($AN459),$AN459=0,$X459=1),1,"")</f>
        <v/>
      </c>
      <c r="BG459" t="str">
        <f>IF(AND(ISNUMBER($AH459),$AH459=1,$R459=0),1,"")</f>
        <v/>
      </c>
      <c r="BH459" t="str">
        <f>IF(AND(ISNUMBER($AI459),$AI459=1,$S459=0),1,"")</f>
        <v/>
      </c>
      <c r="BI459" t="str">
        <f>IF(AND(ISNUMBER($AJ459),$AJ459=1,$T459=0),1,"")</f>
        <v/>
      </c>
      <c r="BJ459" t="str">
        <f>IF(AND(ISNUMBER($AK459),$AK459=1,$U459=0),1,"")</f>
        <v/>
      </c>
      <c r="BK459" t="str">
        <f>IF(AND(ISNUMBER($AL459),$AL459=1,$V459=0),1,"")</f>
        <v/>
      </c>
      <c r="BL459" t="str">
        <f>IF(AND(ISNUMBER($AM459),$AM459=1,$W459=0),1,"")</f>
        <v/>
      </c>
      <c r="BM459" t="str">
        <f>IF(AND(ISNUMBER($AN459),$AN459=1,$X459=0),1,"")</f>
        <v/>
      </c>
      <c r="BN459" s="16" t="str">
        <f>IF(AND(ISNUMBER($AH459),$AH459=1,$R459=1),1,"")</f>
        <v/>
      </c>
      <c r="BO459" s="16" t="str">
        <f>IF(AND(ISNUMBER($AI459),$AI459=1,$S459=1),1,"")</f>
        <v/>
      </c>
      <c r="BP459" s="16" t="str">
        <f>IF(AND(ISNUMBER($AJ459),$AJ459=1,$T459=1),1,"")</f>
        <v/>
      </c>
      <c r="BQ459" s="16" t="str">
        <f>IF(AND(ISNUMBER($AK459),$AK459=1,$U459=1),1,"")</f>
        <v/>
      </c>
      <c r="BR459" s="16" t="str">
        <f>IF(AND(ISNUMBER($AL459),$AL459=1,$V459=1),1,"")</f>
        <v/>
      </c>
      <c r="BS459" s="16" t="str">
        <f>IF(AND(ISNUMBER($AM459),$AM459=1,$W459=1),1,"")</f>
        <v/>
      </c>
      <c r="BT459" s="16" t="str">
        <f>IF(AND(ISNUMBER($AN459),$AN459=1,$X459=1),1,"")</f>
        <v/>
      </c>
      <c r="BU459" s="35" t="str">
        <f t="shared" si="15"/>
        <v/>
      </c>
    </row>
    <row r="460" spans="1:73" customFormat="1" x14ac:dyDescent="0.2">
      <c r="A460" s="1">
        <v>459</v>
      </c>
      <c r="B460" s="1">
        <v>0</v>
      </c>
      <c r="C460" s="1">
        <v>0</v>
      </c>
      <c r="D460" s="1">
        <v>0</v>
      </c>
      <c r="E460" s="2"/>
      <c r="F460">
        <v>459</v>
      </c>
      <c r="G460" t="s">
        <v>205</v>
      </c>
      <c r="H460" t="s">
        <v>206</v>
      </c>
      <c r="I460">
        <v>147</v>
      </c>
      <c r="J460">
        <v>1</v>
      </c>
      <c r="K460" s="31">
        <v>0</v>
      </c>
      <c r="L460">
        <v>10</v>
      </c>
      <c r="M460">
        <v>83</v>
      </c>
      <c r="N460">
        <v>69</v>
      </c>
      <c r="O460" s="2"/>
      <c r="X460" s="25"/>
      <c r="Y460" t="str">
        <f t="shared" si="14"/>
        <v>https://github.com/lettertwo/appcache-webpack-plugin/commit/2ec9b16fadd167351fa99af56b1dca5f320ee0a4</v>
      </c>
      <c r="Z460" t="s">
        <v>365</v>
      </c>
      <c r="AA460" s="2"/>
      <c r="AR460" s="30" t="s">
        <v>365</v>
      </c>
      <c r="AS460" t="str">
        <f>IF(AND(ISNUMBER($AH460),$AH460=0,$R460=0),1,"")</f>
        <v/>
      </c>
      <c r="AT460" t="str">
        <f>IF(AND(ISNUMBER($AI460),$AI460=0,$S460=0),1,"")</f>
        <v/>
      </c>
      <c r="AU460" t="str">
        <f>IF(AND(ISNUMBER($AJ460),$AJ460=0,$T460=0),1,"")</f>
        <v/>
      </c>
      <c r="AV460" t="str">
        <f>IF(AND(ISNUMBER($AK460),$AK460=0,$U460=0),1,"")</f>
        <v/>
      </c>
      <c r="AW460" t="str">
        <f>IF(AND(ISNUMBER($AL460),$AL460=0,$V460=0),1,"")</f>
        <v/>
      </c>
      <c r="AX460" t="str">
        <f>IF(AND(ISNUMBER($AM460),$AM460=0,$W460=0),1,"")</f>
        <v/>
      </c>
      <c r="AY460" t="str">
        <f>IF(AND(ISNUMBER($AN460),$AN460=0,$X460=0),1,"")</f>
        <v/>
      </c>
      <c r="AZ460" s="1" t="str">
        <f>IF(AND(ISNUMBER($AH460),$AH460=0,$R460=1),1,"")</f>
        <v/>
      </c>
      <c r="BA460" s="1" t="str">
        <f>IF(AND(ISNUMBER($AI460),$AI460=0,$S460=1),1,"")</f>
        <v/>
      </c>
      <c r="BB460" s="1" t="str">
        <f>IF(AND(ISNUMBER($AJ460),$AJ460=0,$T460=1),1,"")</f>
        <v/>
      </c>
      <c r="BC460" s="1" t="str">
        <f>IF(AND(ISNUMBER($AK460),$AK460=0,$U460=1),1,"")</f>
        <v/>
      </c>
      <c r="BD460" s="1" t="str">
        <f>IF(AND(ISNUMBER($AL460),$AL460=0,$V460=1),1,"")</f>
        <v/>
      </c>
      <c r="BE460" s="1" t="str">
        <f>IF(AND(ISNUMBER($AM460),$AM460=0,$W460=1),1,"")</f>
        <v/>
      </c>
      <c r="BF460" s="1" t="str">
        <f>IF(AND(ISNUMBER($AN460),$AN460=0,$X460=1),1,"")</f>
        <v/>
      </c>
      <c r="BG460" t="str">
        <f>IF(AND(ISNUMBER($AH460),$AH460=1,$R460=0),1,"")</f>
        <v/>
      </c>
      <c r="BH460" t="str">
        <f>IF(AND(ISNUMBER($AI460),$AI460=1,$S460=0),1,"")</f>
        <v/>
      </c>
      <c r="BI460" t="str">
        <f>IF(AND(ISNUMBER($AJ460),$AJ460=1,$T460=0),1,"")</f>
        <v/>
      </c>
      <c r="BJ460" t="str">
        <f>IF(AND(ISNUMBER($AK460),$AK460=1,$U460=0),1,"")</f>
        <v/>
      </c>
      <c r="BK460" t="str">
        <f>IF(AND(ISNUMBER($AL460),$AL460=1,$V460=0),1,"")</f>
        <v/>
      </c>
      <c r="BL460" t="str">
        <f>IF(AND(ISNUMBER($AM460),$AM460=1,$W460=0),1,"")</f>
        <v/>
      </c>
      <c r="BM460" t="str">
        <f>IF(AND(ISNUMBER($AN460),$AN460=1,$X460=0),1,"")</f>
        <v/>
      </c>
      <c r="BN460" s="16" t="str">
        <f>IF(AND(ISNUMBER($AH460),$AH460=1,$R460=1),1,"")</f>
        <v/>
      </c>
      <c r="BO460" s="16" t="str">
        <f>IF(AND(ISNUMBER($AI460),$AI460=1,$S460=1),1,"")</f>
        <v/>
      </c>
      <c r="BP460" s="16" t="str">
        <f>IF(AND(ISNUMBER($AJ460),$AJ460=1,$T460=1),1,"")</f>
        <v/>
      </c>
      <c r="BQ460" s="16" t="str">
        <f>IF(AND(ISNUMBER($AK460),$AK460=1,$U460=1),1,"")</f>
        <v/>
      </c>
      <c r="BR460" s="16" t="str">
        <f>IF(AND(ISNUMBER($AL460),$AL460=1,$V460=1),1,"")</f>
        <v/>
      </c>
      <c r="BS460" s="16" t="str">
        <f>IF(AND(ISNUMBER($AM460),$AM460=1,$W460=1),1,"")</f>
        <v/>
      </c>
      <c r="BT460" s="16" t="str">
        <f>IF(AND(ISNUMBER($AN460),$AN460=1,$X460=1),1,"")</f>
        <v/>
      </c>
      <c r="BU460" s="35" t="str">
        <f t="shared" si="15"/>
        <v/>
      </c>
    </row>
    <row r="461" spans="1:73" customFormat="1" x14ac:dyDescent="0.2">
      <c r="A461" s="1">
        <v>460</v>
      </c>
      <c r="B461" s="1">
        <v>0</v>
      </c>
      <c r="C461" s="1">
        <v>0</v>
      </c>
      <c r="D461" s="1">
        <v>0</v>
      </c>
      <c r="E461" s="2"/>
      <c r="F461">
        <v>460</v>
      </c>
      <c r="G461" t="s">
        <v>205</v>
      </c>
      <c r="H461" t="s">
        <v>206</v>
      </c>
      <c r="I461">
        <v>147</v>
      </c>
      <c r="J461">
        <v>1</v>
      </c>
      <c r="K461" s="31">
        <v>0</v>
      </c>
      <c r="L461">
        <v>11</v>
      </c>
      <c r="M461">
        <v>83</v>
      </c>
      <c r="N461">
        <v>78</v>
      </c>
      <c r="O461" s="2"/>
      <c r="X461" s="25"/>
      <c r="Y461" t="str">
        <f t="shared" si="14"/>
        <v>https://github.com/lettertwo/appcache-webpack-plugin/commit/2ec9b16fadd167351fa99af56b1dca5f320ee0a4</v>
      </c>
      <c r="Z461" t="s">
        <v>365</v>
      </c>
      <c r="AA461" s="2"/>
      <c r="AR461" s="30" t="s">
        <v>365</v>
      </c>
      <c r="AS461" t="str">
        <f>IF(AND(ISNUMBER($AH461),$AH461=0,$R461=0),1,"")</f>
        <v/>
      </c>
      <c r="AT461" t="str">
        <f>IF(AND(ISNUMBER($AI461),$AI461=0,$S461=0),1,"")</f>
        <v/>
      </c>
      <c r="AU461" t="str">
        <f>IF(AND(ISNUMBER($AJ461),$AJ461=0,$T461=0),1,"")</f>
        <v/>
      </c>
      <c r="AV461" t="str">
        <f>IF(AND(ISNUMBER($AK461),$AK461=0,$U461=0),1,"")</f>
        <v/>
      </c>
      <c r="AW461" t="str">
        <f>IF(AND(ISNUMBER($AL461),$AL461=0,$V461=0),1,"")</f>
        <v/>
      </c>
      <c r="AX461" t="str">
        <f>IF(AND(ISNUMBER($AM461),$AM461=0,$W461=0),1,"")</f>
        <v/>
      </c>
      <c r="AY461" t="str">
        <f>IF(AND(ISNUMBER($AN461),$AN461=0,$X461=0),1,"")</f>
        <v/>
      </c>
      <c r="AZ461" s="1" t="str">
        <f>IF(AND(ISNUMBER($AH461),$AH461=0,$R461=1),1,"")</f>
        <v/>
      </c>
      <c r="BA461" s="1" t="str">
        <f>IF(AND(ISNUMBER($AI461),$AI461=0,$S461=1),1,"")</f>
        <v/>
      </c>
      <c r="BB461" s="1" t="str">
        <f>IF(AND(ISNUMBER($AJ461),$AJ461=0,$T461=1),1,"")</f>
        <v/>
      </c>
      <c r="BC461" s="1" t="str">
        <f>IF(AND(ISNUMBER($AK461),$AK461=0,$U461=1),1,"")</f>
        <v/>
      </c>
      <c r="BD461" s="1" t="str">
        <f>IF(AND(ISNUMBER($AL461),$AL461=0,$V461=1),1,"")</f>
        <v/>
      </c>
      <c r="BE461" s="1" t="str">
        <f>IF(AND(ISNUMBER($AM461),$AM461=0,$W461=1),1,"")</f>
        <v/>
      </c>
      <c r="BF461" s="1" t="str">
        <f>IF(AND(ISNUMBER($AN461),$AN461=0,$X461=1),1,"")</f>
        <v/>
      </c>
      <c r="BG461" t="str">
        <f>IF(AND(ISNUMBER($AH461),$AH461=1,$R461=0),1,"")</f>
        <v/>
      </c>
      <c r="BH461" t="str">
        <f>IF(AND(ISNUMBER($AI461),$AI461=1,$S461=0),1,"")</f>
        <v/>
      </c>
      <c r="BI461" t="str">
        <f>IF(AND(ISNUMBER($AJ461),$AJ461=1,$T461=0),1,"")</f>
        <v/>
      </c>
      <c r="BJ461" t="str">
        <f>IF(AND(ISNUMBER($AK461),$AK461=1,$U461=0),1,"")</f>
        <v/>
      </c>
      <c r="BK461" t="str">
        <f>IF(AND(ISNUMBER($AL461),$AL461=1,$V461=0),1,"")</f>
        <v/>
      </c>
      <c r="BL461" t="str">
        <f>IF(AND(ISNUMBER($AM461),$AM461=1,$W461=0),1,"")</f>
        <v/>
      </c>
      <c r="BM461" t="str">
        <f>IF(AND(ISNUMBER($AN461),$AN461=1,$X461=0),1,"")</f>
        <v/>
      </c>
      <c r="BN461" s="16" t="str">
        <f>IF(AND(ISNUMBER($AH461),$AH461=1,$R461=1),1,"")</f>
        <v/>
      </c>
      <c r="BO461" s="16" t="str">
        <f>IF(AND(ISNUMBER($AI461),$AI461=1,$S461=1),1,"")</f>
        <v/>
      </c>
      <c r="BP461" s="16" t="str">
        <f>IF(AND(ISNUMBER($AJ461),$AJ461=1,$T461=1),1,"")</f>
        <v/>
      </c>
      <c r="BQ461" s="16" t="str">
        <f>IF(AND(ISNUMBER($AK461),$AK461=1,$U461=1),1,"")</f>
        <v/>
      </c>
      <c r="BR461" s="16" t="str">
        <f>IF(AND(ISNUMBER($AL461),$AL461=1,$V461=1),1,"")</f>
        <v/>
      </c>
      <c r="BS461" s="16" t="str">
        <f>IF(AND(ISNUMBER($AM461),$AM461=1,$W461=1),1,"")</f>
        <v/>
      </c>
      <c r="BT461" s="16" t="str">
        <f>IF(AND(ISNUMBER($AN461),$AN461=1,$X461=1),1,"")</f>
        <v/>
      </c>
      <c r="BU461" s="35" t="str">
        <f t="shared" si="15"/>
        <v/>
      </c>
    </row>
    <row r="462" spans="1:73" customFormat="1" x14ac:dyDescent="0.2">
      <c r="A462" s="1">
        <v>461</v>
      </c>
      <c r="B462" s="1">
        <v>0</v>
      </c>
      <c r="C462" s="1">
        <v>0</v>
      </c>
      <c r="D462" s="1">
        <v>0</v>
      </c>
      <c r="E462" s="2"/>
      <c r="F462">
        <v>461</v>
      </c>
      <c r="G462" t="s">
        <v>207</v>
      </c>
      <c r="H462" t="s">
        <v>208</v>
      </c>
      <c r="I462">
        <v>149</v>
      </c>
      <c r="J462">
        <v>3</v>
      </c>
      <c r="K462" s="31">
        <v>1</v>
      </c>
      <c r="L462">
        <v>2</v>
      </c>
      <c r="M462">
        <v>429</v>
      </c>
      <c r="N462">
        <v>404</v>
      </c>
      <c r="O462" s="2"/>
      <c r="X462" s="25"/>
      <c r="Y462" t="str">
        <f t="shared" si="14"/>
        <v>https://github.com/Level/abstract-leveldown/commit/25317143f3e016b1f93050618e044e032b4e16ed</v>
      </c>
      <c r="Z462" t="s">
        <v>365</v>
      </c>
      <c r="AA462" s="2"/>
      <c r="AR462" s="30" t="s">
        <v>365</v>
      </c>
      <c r="AS462" t="str">
        <f>IF(AND(ISNUMBER($AH462),$AH462=0,$R462=0),1,"")</f>
        <v/>
      </c>
      <c r="AT462" t="str">
        <f>IF(AND(ISNUMBER($AI462),$AI462=0,$S462=0),1,"")</f>
        <v/>
      </c>
      <c r="AU462" t="str">
        <f>IF(AND(ISNUMBER($AJ462),$AJ462=0,$T462=0),1,"")</f>
        <v/>
      </c>
      <c r="AV462" t="str">
        <f>IF(AND(ISNUMBER($AK462),$AK462=0,$U462=0),1,"")</f>
        <v/>
      </c>
      <c r="AW462" t="str">
        <f>IF(AND(ISNUMBER($AL462),$AL462=0,$V462=0),1,"")</f>
        <v/>
      </c>
      <c r="AX462" t="str">
        <f>IF(AND(ISNUMBER($AM462),$AM462=0,$W462=0),1,"")</f>
        <v/>
      </c>
      <c r="AY462" t="str">
        <f>IF(AND(ISNUMBER($AN462),$AN462=0,$X462=0),1,"")</f>
        <v/>
      </c>
      <c r="AZ462" s="1" t="str">
        <f>IF(AND(ISNUMBER($AH462),$AH462=0,$R462=1),1,"")</f>
        <v/>
      </c>
      <c r="BA462" s="1" t="str">
        <f>IF(AND(ISNUMBER($AI462),$AI462=0,$S462=1),1,"")</f>
        <v/>
      </c>
      <c r="BB462" s="1" t="str">
        <f>IF(AND(ISNUMBER($AJ462),$AJ462=0,$T462=1),1,"")</f>
        <v/>
      </c>
      <c r="BC462" s="1" t="str">
        <f>IF(AND(ISNUMBER($AK462),$AK462=0,$U462=1),1,"")</f>
        <v/>
      </c>
      <c r="BD462" s="1" t="str">
        <f>IF(AND(ISNUMBER($AL462),$AL462=0,$V462=1),1,"")</f>
        <v/>
      </c>
      <c r="BE462" s="1" t="str">
        <f>IF(AND(ISNUMBER($AM462),$AM462=0,$W462=1),1,"")</f>
        <v/>
      </c>
      <c r="BF462" s="1" t="str">
        <f>IF(AND(ISNUMBER($AN462),$AN462=0,$X462=1),1,"")</f>
        <v/>
      </c>
      <c r="BG462" t="str">
        <f>IF(AND(ISNUMBER($AH462),$AH462=1,$R462=0),1,"")</f>
        <v/>
      </c>
      <c r="BH462" t="str">
        <f>IF(AND(ISNUMBER($AI462),$AI462=1,$S462=0),1,"")</f>
        <v/>
      </c>
      <c r="BI462" t="str">
        <f>IF(AND(ISNUMBER($AJ462),$AJ462=1,$T462=0),1,"")</f>
        <v/>
      </c>
      <c r="BJ462" t="str">
        <f>IF(AND(ISNUMBER($AK462),$AK462=1,$U462=0),1,"")</f>
        <v/>
      </c>
      <c r="BK462" t="str">
        <f>IF(AND(ISNUMBER($AL462),$AL462=1,$V462=0),1,"")</f>
        <v/>
      </c>
      <c r="BL462" t="str">
        <f>IF(AND(ISNUMBER($AM462),$AM462=1,$W462=0),1,"")</f>
        <v/>
      </c>
      <c r="BM462" t="str">
        <f>IF(AND(ISNUMBER($AN462),$AN462=1,$X462=0),1,"")</f>
        <v/>
      </c>
      <c r="BN462" s="16" t="str">
        <f>IF(AND(ISNUMBER($AH462),$AH462=1,$R462=1),1,"")</f>
        <v/>
      </c>
      <c r="BO462" s="16" t="str">
        <f>IF(AND(ISNUMBER($AI462),$AI462=1,$S462=1),1,"")</f>
        <v/>
      </c>
      <c r="BP462" s="16" t="str">
        <f>IF(AND(ISNUMBER($AJ462),$AJ462=1,$T462=1),1,"")</f>
        <v/>
      </c>
      <c r="BQ462" s="16" t="str">
        <f>IF(AND(ISNUMBER($AK462),$AK462=1,$U462=1),1,"")</f>
        <v/>
      </c>
      <c r="BR462" s="16" t="str">
        <f>IF(AND(ISNUMBER($AL462),$AL462=1,$V462=1),1,"")</f>
        <v/>
      </c>
      <c r="BS462" s="16" t="str">
        <f>IF(AND(ISNUMBER($AM462),$AM462=1,$W462=1),1,"")</f>
        <v/>
      </c>
      <c r="BT462" s="16" t="str">
        <f>IF(AND(ISNUMBER($AN462),$AN462=1,$X462=1),1,"")</f>
        <v/>
      </c>
      <c r="BU462" s="35" t="str">
        <f t="shared" si="15"/>
        <v/>
      </c>
    </row>
    <row r="463" spans="1:73" customFormat="1" x14ac:dyDescent="0.2">
      <c r="A463" s="1">
        <v>462</v>
      </c>
      <c r="B463" s="1">
        <v>1</v>
      </c>
      <c r="C463" s="1">
        <v>0</v>
      </c>
      <c r="D463" s="1">
        <v>0</v>
      </c>
      <c r="E463" s="2"/>
      <c r="F463">
        <v>462</v>
      </c>
      <c r="G463" t="s">
        <v>209</v>
      </c>
      <c r="H463" t="s">
        <v>210</v>
      </c>
      <c r="I463">
        <v>150</v>
      </c>
      <c r="J463">
        <v>1</v>
      </c>
      <c r="K463" s="31">
        <v>0</v>
      </c>
      <c r="L463">
        <v>1</v>
      </c>
      <c r="M463">
        <v>9</v>
      </c>
      <c r="N463">
        <v>4</v>
      </c>
      <c r="O463" s="2"/>
      <c r="R463">
        <v>0</v>
      </c>
      <c r="S463">
        <v>0</v>
      </c>
      <c r="T463">
        <v>0</v>
      </c>
      <c r="U463">
        <v>1</v>
      </c>
      <c r="V463">
        <v>1</v>
      </c>
      <c r="W463">
        <v>1</v>
      </c>
      <c r="X463" s="25">
        <v>0</v>
      </c>
      <c r="Y463" t="str">
        <f t="shared" si="14"/>
        <v>https://github.com/lodash/lodash-webpack-plugin/commit/0850698ac127a80a1576a8894dd2c6cd3d0e42a1</v>
      </c>
      <c r="Z463" t="s">
        <v>365</v>
      </c>
      <c r="AA463" s="2"/>
      <c r="AR463" s="30" t="s">
        <v>365</v>
      </c>
      <c r="AS463" t="str">
        <f>IF(AND(ISNUMBER($AH463),$AH463=0,$R463=0),1,"")</f>
        <v/>
      </c>
      <c r="AT463" t="str">
        <f>IF(AND(ISNUMBER($AI463),$AI463=0,$S463=0),1,"")</f>
        <v/>
      </c>
      <c r="AU463" t="str">
        <f>IF(AND(ISNUMBER($AJ463),$AJ463=0,$T463=0),1,"")</f>
        <v/>
      </c>
      <c r="AV463" t="str">
        <f>IF(AND(ISNUMBER($AK463),$AK463=0,$U463=0),1,"")</f>
        <v/>
      </c>
      <c r="AW463" t="str">
        <f>IF(AND(ISNUMBER($AL463),$AL463=0,$V463=0),1,"")</f>
        <v/>
      </c>
      <c r="AX463" t="str">
        <f>IF(AND(ISNUMBER($AM463),$AM463=0,$W463=0),1,"")</f>
        <v/>
      </c>
      <c r="AY463" t="str">
        <f>IF(AND(ISNUMBER($AN463),$AN463=0,$X463=0),1,"")</f>
        <v/>
      </c>
      <c r="AZ463" s="1" t="str">
        <f>IF(AND(ISNUMBER($AH463),$AH463=0,$R463=1),1,"")</f>
        <v/>
      </c>
      <c r="BA463" s="1" t="str">
        <f>IF(AND(ISNUMBER($AI463),$AI463=0,$S463=1),1,"")</f>
        <v/>
      </c>
      <c r="BB463" s="1" t="str">
        <f>IF(AND(ISNUMBER($AJ463),$AJ463=0,$T463=1),1,"")</f>
        <v/>
      </c>
      <c r="BC463" s="1" t="str">
        <f>IF(AND(ISNUMBER($AK463),$AK463=0,$U463=1),1,"")</f>
        <v/>
      </c>
      <c r="BD463" s="1" t="str">
        <f>IF(AND(ISNUMBER($AL463),$AL463=0,$V463=1),1,"")</f>
        <v/>
      </c>
      <c r="BE463" s="1" t="str">
        <f>IF(AND(ISNUMBER($AM463),$AM463=0,$W463=1),1,"")</f>
        <v/>
      </c>
      <c r="BF463" s="1" t="str">
        <f>IF(AND(ISNUMBER($AN463),$AN463=0,$X463=1),1,"")</f>
        <v/>
      </c>
      <c r="BG463" t="str">
        <f>IF(AND(ISNUMBER($AH463),$AH463=1,$R463=0),1,"")</f>
        <v/>
      </c>
      <c r="BH463" t="str">
        <f>IF(AND(ISNUMBER($AI463),$AI463=1,$S463=0),1,"")</f>
        <v/>
      </c>
      <c r="BI463" t="str">
        <f>IF(AND(ISNUMBER($AJ463),$AJ463=1,$T463=0),1,"")</f>
        <v/>
      </c>
      <c r="BJ463" t="str">
        <f>IF(AND(ISNUMBER($AK463),$AK463=1,$U463=0),1,"")</f>
        <v/>
      </c>
      <c r="BK463" t="str">
        <f>IF(AND(ISNUMBER($AL463),$AL463=1,$V463=0),1,"")</f>
        <v/>
      </c>
      <c r="BL463" t="str">
        <f>IF(AND(ISNUMBER($AM463),$AM463=1,$W463=0),1,"")</f>
        <v/>
      </c>
      <c r="BM463" t="str">
        <f>IF(AND(ISNUMBER($AN463),$AN463=1,$X463=0),1,"")</f>
        <v/>
      </c>
      <c r="BN463" s="16" t="str">
        <f>IF(AND(ISNUMBER($AH463),$AH463=1,$R463=1),1,"")</f>
        <v/>
      </c>
      <c r="BO463" s="16" t="str">
        <f>IF(AND(ISNUMBER($AI463),$AI463=1,$S463=1),1,"")</f>
        <v/>
      </c>
      <c r="BP463" s="16" t="str">
        <f>IF(AND(ISNUMBER($AJ463),$AJ463=1,$T463=1),1,"")</f>
        <v/>
      </c>
      <c r="BQ463" s="16" t="str">
        <f>IF(AND(ISNUMBER($AK463),$AK463=1,$U463=1),1,"")</f>
        <v/>
      </c>
      <c r="BR463" s="16" t="str">
        <f>IF(AND(ISNUMBER($AL463),$AL463=1,$V463=1),1,"")</f>
        <v/>
      </c>
      <c r="BS463" s="16" t="str">
        <f>IF(AND(ISNUMBER($AM463),$AM463=1,$W463=1),1,"")</f>
        <v/>
      </c>
      <c r="BT463" s="16" t="str">
        <f>IF(AND(ISNUMBER($AN463),$AN463=1,$X463=1),1,"")</f>
        <v/>
      </c>
      <c r="BU463" s="35" t="str">
        <f t="shared" si="15"/>
        <v/>
      </c>
    </row>
    <row r="464" spans="1:73" customFormat="1" x14ac:dyDescent="0.2">
      <c r="A464" s="1">
        <v>463</v>
      </c>
      <c r="B464" s="1">
        <v>1</v>
      </c>
      <c r="C464" s="1">
        <v>0</v>
      </c>
      <c r="D464" s="1">
        <v>0</v>
      </c>
      <c r="E464" s="2"/>
      <c r="F464">
        <v>463</v>
      </c>
      <c r="G464" t="s">
        <v>211</v>
      </c>
      <c r="H464" t="s">
        <v>212</v>
      </c>
      <c r="I464">
        <v>151</v>
      </c>
      <c r="J464">
        <v>1</v>
      </c>
      <c r="K464" s="31">
        <v>0</v>
      </c>
      <c r="L464">
        <v>1</v>
      </c>
      <c r="M464">
        <v>144</v>
      </c>
      <c r="N464">
        <v>4</v>
      </c>
      <c r="O464" s="2"/>
      <c r="R464">
        <v>0</v>
      </c>
      <c r="S464">
        <v>0</v>
      </c>
      <c r="T464">
        <v>0</v>
      </c>
      <c r="U464">
        <v>1</v>
      </c>
      <c r="V464">
        <v>2</v>
      </c>
      <c r="W464">
        <v>1</v>
      </c>
      <c r="X464" s="25">
        <v>0</v>
      </c>
      <c r="Y464" t="str">
        <f t="shared" si="14"/>
        <v>https://github.com/loopbackio/loopback-connector-postgresql/commit/2706edd32a3d7a92d7ed9e24f8be34fa55c53d46</v>
      </c>
      <c r="Z464" t="s">
        <v>365</v>
      </c>
      <c r="AA464" s="2"/>
      <c r="AR464" s="30" t="s">
        <v>365</v>
      </c>
      <c r="AS464" t="str">
        <f>IF(AND(ISNUMBER($AH464),$AH464=0,$R464=0),1,"")</f>
        <v/>
      </c>
      <c r="AT464" t="str">
        <f>IF(AND(ISNUMBER($AI464),$AI464=0,$S464=0),1,"")</f>
        <v/>
      </c>
      <c r="AU464" t="str">
        <f>IF(AND(ISNUMBER($AJ464),$AJ464=0,$T464=0),1,"")</f>
        <v/>
      </c>
      <c r="AV464" t="str">
        <f>IF(AND(ISNUMBER($AK464),$AK464=0,$U464=0),1,"")</f>
        <v/>
      </c>
      <c r="AW464" t="str">
        <f>IF(AND(ISNUMBER($AL464),$AL464=0,$V464=0),1,"")</f>
        <v/>
      </c>
      <c r="AX464" t="str">
        <f>IF(AND(ISNUMBER($AM464),$AM464=0,$W464=0),1,"")</f>
        <v/>
      </c>
      <c r="AY464" t="str">
        <f>IF(AND(ISNUMBER($AN464),$AN464=0,$X464=0),1,"")</f>
        <v/>
      </c>
      <c r="AZ464" s="1" t="str">
        <f>IF(AND(ISNUMBER($AH464),$AH464=0,$R464=1),1,"")</f>
        <v/>
      </c>
      <c r="BA464" s="1" t="str">
        <f>IF(AND(ISNUMBER($AI464),$AI464=0,$S464=1),1,"")</f>
        <v/>
      </c>
      <c r="BB464" s="1" t="str">
        <f>IF(AND(ISNUMBER($AJ464),$AJ464=0,$T464=1),1,"")</f>
        <v/>
      </c>
      <c r="BC464" s="1" t="str">
        <f>IF(AND(ISNUMBER($AK464),$AK464=0,$U464=1),1,"")</f>
        <v/>
      </c>
      <c r="BD464" s="1" t="str">
        <f>IF(AND(ISNUMBER($AL464),$AL464=0,$V464=1),1,"")</f>
        <v/>
      </c>
      <c r="BE464" s="1" t="str">
        <f>IF(AND(ISNUMBER($AM464),$AM464=0,$W464=1),1,"")</f>
        <v/>
      </c>
      <c r="BF464" s="1" t="str">
        <f>IF(AND(ISNUMBER($AN464),$AN464=0,$X464=1),1,"")</f>
        <v/>
      </c>
      <c r="BG464" t="str">
        <f>IF(AND(ISNUMBER($AH464),$AH464=1,$R464=0),1,"")</f>
        <v/>
      </c>
      <c r="BH464" t="str">
        <f>IF(AND(ISNUMBER($AI464),$AI464=1,$S464=0),1,"")</f>
        <v/>
      </c>
      <c r="BI464" t="str">
        <f>IF(AND(ISNUMBER($AJ464),$AJ464=1,$T464=0),1,"")</f>
        <v/>
      </c>
      <c r="BJ464" t="str">
        <f>IF(AND(ISNUMBER($AK464),$AK464=1,$U464=0),1,"")</f>
        <v/>
      </c>
      <c r="BK464" t="str">
        <f>IF(AND(ISNUMBER($AL464),$AL464=1,$V464=0),1,"")</f>
        <v/>
      </c>
      <c r="BL464" t="str">
        <f>IF(AND(ISNUMBER($AM464),$AM464=1,$W464=0),1,"")</f>
        <v/>
      </c>
      <c r="BM464" t="str">
        <f>IF(AND(ISNUMBER($AN464),$AN464=1,$X464=0),1,"")</f>
        <v/>
      </c>
      <c r="BN464" s="16" t="str">
        <f>IF(AND(ISNUMBER($AH464),$AH464=1,$R464=1),1,"")</f>
        <v/>
      </c>
      <c r="BO464" s="16" t="str">
        <f>IF(AND(ISNUMBER($AI464),$AI464=1,$S464=1),1,"")</f>
        <v/>
      </c>
      <c r="BP464" s="16" t="str">
        <f>IF(AND(ISNUMBER($AJ464),$AJ464=1,$T464=1),1,"")</f>
        <v/>
      </c>
      <c r="BQ464" s="16" t="str">
        <f>IF(AND(ISNUMBER($AK464),$AK464=1,$U464=1),1,"")</f>
        <v/>
      </c>
      <c r="BR464" s="16" t="str">
        <f>IF(AND(ISNUMBER($AL464),$AL464=1,$V464=1),1,"")</f>
        <v/>
      </c>
      <c r="BS464" s="16" t="str">
        <f>IF(AND(ISNUMBER($AM464),$AM464=1,$W464=1),1,"")</f>
        <v/>
      </c>
      <c r="BT464" s="16" t="str">
        <f>IF(AND(ISNUMBER($AN464),$AN464=1,$X464=1),1,"")</f>
        <v/>
      </c>
      <c r="BU464" s="35" t="str">
        <f t="shared" si="15"/>
        <v/>
      </c>
    </row>
    <row r="465" spans="1:73" customFormat="1" x14ac:dyDescent="0.2">
      <c r="A465" s="1">
        <v>464</v>
      </c>
      <c r="B465" s="1">
        <v>0</v>
      </c>
      <c r="C465" s="1">
        <v>0</v>
      </c>
      <c r="D465" s="1">
        <v>0</v>
      </c>
      <c r="E465" s="2"/>
      <c r="F465">
        <v>464</v>
      </c>
      <c r="G465" t="s">
        <v>211</v>
      </c>
      <c r="H465" t="s">
        <v>212</v>
      </c>
      <c r="I465">
        <v>151</v>
      </c>
      <c r="J465">
        <v>1</v>
      </c>
      <c r="K465" s="31">
        <v>0</v>
      </c>
      <c r="L465">
        <v>2</v>
      </c>
      <c r="M465">
        <v>144</v>
      </c>
      <c r="N465">
        <v>22</v>
      </c>
      <c r="O465" s="2"/>
      <c r="X465" s="25"/>
      <c r="Y465" t="str">
        <f t="shared" si="14"/>
        <v>https://github.com/loopbackio/loopback-connector-postgresql/commit/2706edd32a3d7a92d7ed9e24f8be34fa55c53d46</v>
      </c>
      <c r="Z465" t="s">
        <v>365</v>
      </c>
      <c r="AA465" s="2"/>
      <c r="AR465" s="30" t="s">
        <v>365</v>
      </c>
      <c r="AS465" t="str">
        <f>IF(AND(ISNUMBER($AH465),$AH465=0,$R465=0),1,"")</f>
        <v/>
      </c>
      <c r="AT465" t="str">
        <f>IF(AND(ISNUMBER($AI465),$AI465=0,$S465=0),1,"")</f>
        <v/>
      </c>
      <c r="AU465" t="str">
        <f>IF(AND(ISNUMBER($AJ465),$AJ465=0,$T465=0),1,"")</f>
        <v/>
      </c>
      <c r="AV465" t="str">
        <f>IF(AND(ISNUMBER($AK465),$AK465=0,$U465=0),1,"")</f>
        <v/>
      </c>
      <c r="AW465" t="str">
        <f>IF(AND(ISNUMBER($AL465),$AL465=0,$V465=0),1,"")</f>
        <v/>
      </c>
      <c r="AX465" t="str">
        <f>IF(AND(ISNUMBER($AM465),$AM465=0,$W465=0),1,"")</f>
        <v/>
      </c>
      <c r="AY465" t="str">
        <f>IF(AND(ISNUMBER($AN465),$AN465=0,$X465=0),1,"")</f>
        <v/>
      </c>
      <c r="AZ465" s="1" t="str">
        <f>IF(AND(ISNUMBER($AH465),$AH465=0,$R465=1),1,"")</f>
        <v/>
      </c>
      <c r="BA465" s="1" t="str">
        <f>IF(AND(ISNUMBER($AI465),$AI465=0,$S465=1),1,"")</f>
        <v/>
      </c>
      <c r="BB465" s="1" t="str">
        <f>IF(AND(ISNUMBER($AJ465),$AJ465=0,$T465=1),1,"")</f>
        <v/>
      </c>
      <c r="BC465" s="1" t="str">
        <f>IF(AND(ISNUMBER($AK465),$AK465=0,$U465=1),1,"")</f>
        <v/>
      </c>
      <c r="BD465" s="1" t="str">
        <f>IF(AND(ISNUMBER($AL465),$AL465=0,$V465=1),1,"")</f>
        <v/>
      </c>
      <c r="BE465" s="1" t="str">
        <f>IF(AND(ISNUMBER($AM465),$AM465=0,$W465=1),1,"")</f>
        <v/>
      </c>
      <c r="BF465" s="1" t="str">
        <f>IF(AND(ISNUMBER($AN465),$AN465=0,$X465=1),1,"")</f>
        <v/>
      </c>
      <c r="BG465" t="str">
        <f>IF(AND(ISNUMBER($AH465),$AH465=1,$R465=0),1,"")</f>
        <v/>
      </c>
      <c r="BH465" t="str">
        <f>IF(AND(ISNUMBER($AI465),$AI465=1,$S465=0),1,"")</f>
        <v/>
      </c>
      <c r="BI465" t="str">
        <f>IF(AND(ISNUMBER($AJ465),$AJ465=1,$T465=0),1,"")</f>
        <v/>
      </c>
      <c r="BJ465" t="str">
        <f>IF(AND(ISNUMBER($AK465),$AK465=1,$U465=0),1,"")</f>
        <v/>
      </c>
      <c r="BK465" t="str">
        <f>IF(AND(ISNUMBER($AL465),$AL465=1,$V465=0),1,"")</f>
        <v/>
      </c>
      <c r="BL465" t="str">
        <f>IF(AND(ISNUMBER($AM465),$AM465=1,$W465=0),1,"")</f>
        <v/>
      </c>
      <c r="BM465" t="str">
        <f>IF(AND(ISNUMBER($AN465),$AN465=1,$X465=0),1,"")</f>
        <v/>
      </c>
      <c r="BN465" s="16" t="str">
        <f>IF(AND(ISNUMBER($AH465),$AH465=1,$R465=1),1,"")</f>
        <v/>
      </c>
      <c r="BO465" s="16" t="str">
        <f>IF(AND(ISNUMBER($AI465),$AI465=1,$S465=1),1,"")</f>
        <v/>
      </c>
      <c r="BP465" s="16" t="str">
        <f>IF(AND(ISNUMBER($AJ465),$AJ465=1,$T465=1),1,"")</f>
        <v/>
      </c>
      <c r="BQ465" s="16" t="str">
        <f>IF(AND(ISNUMBER($AK465),$AK465=1,$U465=1),1,"")</f>
        <v/>
      </c>
      <c r="BR465" s="16" t="str">
        <f>IF(AND(ISNUMBER($AL465),$AL465=1,$V465=1),1,"")</f>
        <v/>
      </c>
      <c r="BS465" s="16" t="str">
        <f>IF(AND(ISNUMBER($AM465),$AM465=1,$W465=1),1,"")</f>
        <v/>
      </c>
      <c r="BT465" s="16" t="str">
        <f>IF(AND(ISNUMBER($AN465),$AN465=1,$X465=1),1,"")</f>
        <v/>
      </c>
      <c r="BU465" s="35" t="str">
        <f t="shared" si="15"/>
        <v/>
      </c>
    </row>
    <row r="466" spans="1:73" customFormat="1" x14ac:dyDescent="0.2">
      <c r="A466" s="1">
        <v>465</v>
      </c>
      <c r="B466" s="1">
        <v>0</v>
      </c>
      <c r="C466" s="1">
        <v>0</v>
      </c>
      <c r="D466" s="1">
        <v>0</v>
      </c>
      <c r="E466" s="2"/>
      <c r="F466">
        <v>465</v>
      </c>
      <c r="G466" t="s">
        <v>211</v>
      </c>
      <c r="H466" t="s">
        <v>212</v>
      </c>
      <c r="I466">
        <v>151</v>
      </c>
      <c r="J466">
        <v>1</v>
      </c>
      <c r="K466" s="31">
        <v>0</v>
      </c>
      <c r="L466">
        <v>3</v>
      </c>
      <c r="M466">
        <v>144</v>
      </c>
      <c r="N466">
        <v>38</v>
      </c>
      <c r="O466" s="2"/>
      <c r="X466" s="25"/>
      <c r="Y466" t="str">
        <f t="shared" si="14"/>
        <v>https://github.com/loopbackio/loopback-connector-postgresql/commit/2706edd32a3d7a92d7ed9e24f8be34fa55c53d46</v>
      </c>
      <c r="Z466" t="s">
        <v>365</v>
      </c>
      <c r="AA466" s="2"/>
      <c r="AR466" s="30" t="s">
        <v>365</v>
      </c>
      <c r="AS466" t="str">
        <f>IF(AND(ISNUMBER($AH466),$AH466=0,$R466=0),1,"")</f>
        <v/>
      </c>
      <c r="AT466" t="str">
        <f>IF(AND(ISNUMBER($AI466),$AI466=0,$S466=0),1,"")</f>
        <v/>
      </c>
      <c r="AU466" t="str">
        <f>IF(AND(ISNUMBER($AJ466),$AJ466=0,$T466=0),1,"")</f>
        <v/>
      </c>
      <c r="AV466" t="str">
        <f>IF(AND(ISNUMBER($AK466),$AK466=0,$U466=0),1,"")</f>
        <v/>
      </c>
      <c r="AW466" t="str">
        <f>IF(AND(ISNUMBER($AL466),$AL466=0,$V466=0),1,"")</f>
        <v/>
      </c>
      <c r="AX466" t="str">
        <f>IF(AND(ISNUMBER($AM466),$AM466=0,$W466=0),1,"")</f>
        <v/>
      </c>
      <c r="AY466" t="str">
        <f>IF(AND(ISNUMBER($AN466),$AN466=0,$X466=0),1,"")</f>
        <v/>
      </c>
      <c r="AZ466" s="1" t="str">
        <f>IF(AND(ISNUMBER($AH466),$AH466=0,$R466=1),1,"")</f>
        <v/>
      </c>
      <c r="BA466" s="1" t="str">
        <f>IF(AND(ISNUMBER($AI466),$AI466=0,$S466=1),1,"")</f>
        <v/>
      </c>
      <c r="BB466" s="1" t="str">
        <f>IF(AND(ISNUMBER($AJ466),$AJ466=0,$T466=1),1,"")</f>
        <v/>
      </c>
      <c r="BC466" s="1" t="str">
        <f>IF(AND(ISNUMBER($AK466),$AK466=0,$U466=1),1,"")</f>
        <v/>
      </c>
      <c r="BD466" s="1" t="str">
        <f>IF(AND(ISNUMBER($AL466),$AL466=0,$V466=1),1,"")</f>
        <v/>
      </c>
      <c r="BE466" s="1" t="str">
        <f>IF(AND(ISNUMBER($AM466),$AM466=0,$W466=1),1,"")</f>
        <v/>
      </c>
      <c r="BF466" s="1" t="str">
        <f>IF(AND(ISNUMBER($AN466),$AN466=0,$X466=1),1,"")</f>
        <v/>
      </c>
      <c r="BG466" t="str">
        <f>IF(AND(ISNUMBER($AH466),$AH466=1,$R466=0),1,"")</f>
        <v/>
      </c>
      <c r="BH466" t="str">
        <f>IF(AND(ISNUMBER($AI466),$AI466=1,$S466=0),1,"")</f>
        <v/>
      </c>
      <c r="BI466" t="str">
        <f>IF(AND(ISNUMBER($AJ466),$AJ466=1,$T466=0),1,"")</f>
        <v/>
      </c>
      <c r="BJ466" t="str">
        <f>IF(AND(ISNUMBER($AK466),$AK466=1,$U466=0),1,"")</f>
        <v/>
      </c>
      <c r="BK466" t="str">
        <f>IF(AND(ISNUMBER($AL466),$AL466=1,$V466=0),1,"")</f>
        <v/>
      </c>
      <c r="BL466" t="str">
        <f>IF(AND(ISNUMBER($AM466),$AM466=1,$W466=0),1,"")</f>
        <v/>
      </c>
      <c r="BM466" t="str">
        <f>IF(AND(ISNUMBER($AN466),$AN466=1,$X466=0),1,"")</f>
        <v/>
      </c>
      <c r="BN466" s="16" t="str">
        <f>IF(AND(ISNUMBER($AH466),$AH466=1,$R466=1),1,"")</f>
        <v/>
      </c>
      <c r="BO466" s="16" t="str">
        <f>IF(AND(ISNUMBER($AI466),$AI466=1,$S466=1),1,"")</f>
        <v/>
      </c>
      <c r="BP466" s="16" t="str">
        <f>IF(AND(ISNUMBER($AJ466),$AJ466=1,$T466=1),1,"")</f>
        <v/>
      </c>
      <c r="BQ466" s="16" t="str">
        <f>IF(AND(ISNUMBER($AK466),$AK466=1,$U466=1),1,"")</f>
        <v/>
      </c>
      <c r="BR466" s="16" t="str">
        <f>IF(AND(ISNUMBER($AL466),$AL466=1,$V466=1),1,"")</f>
        <v/>
      </c>
      <c r="BS466" s="16" t="str">
        <f>IF(AND(ISNUMBER($AM466),$AM466=1,$W466=1),1,"")</f>
        <v/>
      </c>
      <c r="BT466" s="16" t="str">
        <f>IF(AND(ISNUMBER($AN466),$AN466=1,$X466=1),1,"")</f>
        <v/>
      </c>
      <c r="BU466" s="35" t="str">
        <f t="shared" si="15"/>
        <v/>
      </c>
    </row>
    <row r="467" spans="1:73" customFormat="1" x14ac:dyDescent="0.2">
      <c r="A467" s="1">
        <v>466</v>
      </c>
      <c r="B467" s="1">
        <v>0</v>
      </c>
      <c r="C467" s="1">
        <v>0</v>
      </c>
      <c r="D467" s="1">
        <v>0</v>
      </c>
      <c r="E467" s="2"/>
      <c r="F467">
        <v>466</v>
      </c>
      <c r="G467" t="s">
        <v>211</v>
      </c>
      <c r="H467" t="s">
        <v>212</v>
      </c>
      <c r="I467">
        <v>151</v>
      </c>
      <c r="J467">
        <v>1</v>
      </c>
      <c r="K467" s="31">
        <v>0</v>
      </c>
      <c r="L467">
        <v>4</v>
      </c>
      <c r="M467">
        <v>144</v>
      </c>
      <c r="N467">
        <v>53</v>
      </c>
      <c r="O467" s="2"/>
      <c r="X467" s="25"/>
      <c r="Y467" t="str">
        <f t="shared" si="14"/>
        <v>https://github.com/loopbackio/loopback-connector-postgresql/commit/2706edd32a3d7a92d7ed9e24f8be34fa55c53d46</v>
      </c>
      <c r="Z467" t="s">
        <v>365</v>
      </c>
      <c r="AA467" s="2"/>
      <c r="AR467" s="30" t="s">
        <v>365</v>
      </c>
      <c r="AS467" t="str">
        <f>IF(AND(ISNUMBER($AH467),$AH467=0,$R467=0),1,"")</f>
        <v/>
      </c>
      <c r="AT467" t="str">
        <f>IF(AND(ISNUMBER($AI467),$AI467=0,$S467=0),1,"")</f>
        <v/>
      </c>
      <c r="AU467" t="str">
        <f>IF(AND(ISNUMBER($AJ467),$AJ467=0,$T467=0),1,"")</f>
        <v/>
      </c>
      <c r="AV467" t="str">
        <f>IF(AND(ISNUMBER($AK467),$AK467=0,$U467=0),1,"")</f>
        <v/>
      </c>
      <c r="AW467" t="str">
        <f>IF(AND(ISNUMBER($AL467),$AL467=0,$V467=0),1,"")</f>
        <v/>
      </c>
      <c r="AX467" t="str">
        <f>IF(AND(ISNUMBER($AM467),$AM467=0,$W467=0),1,"")</f>
        <v/>
      </c>
      <c r="AY467" t="str">
        <f>IF(AND(ISNUMBER($AN467),$AN467=0,$X467=0),1,"")</f>
        <v/>
      </c>
      <c r="AZ467" s="1" t="str">
        <f>IF(AND(ISNUMBER($AH467),$AH467=0,$R467=1),1,"")</f>
        <v/>
      </c>
      <c r="BA467" s="1" t="str">
        <f>IF(AND(ISNUMBER($AI467),$AI467=0,$S467=1),1,"")</f>
        <v/>
      </c>
      <c r="BB467" s="1" t="str">
        <f>IF(AND(ISNUMBER($AJ467),$AJ467=0,$T467=1),1,"")</f>
        <v/>
      </c>
      <c r="BC467" s="1" t="str">
        <f>IF(AND(ISNUMBER($AK467),$AK467=0,$U467=1),1,"")</f>
        <v/>
      </c>
      <c r="BD467" s="1" t="str">
        <f>IF(AND(ISNUMBER($AL467),$AL467=0,$V467=1),1,"")</f>
        <v/>
      </c>
      <c r="BE467" s="1" t="str">
        <f>IF(AND(ISNUMBER($AM467),$AM467=0,$W467=1),1,"")</f>
        <v/>
      </c>
      <c r="BF467" s="1" t="str">
        <f>IF(AND(ISNUMBER($AN467),$AN467=0,$X467=1),1,"")</f>
        <v/>
      </c>
      <c r="BG467" t="str">
        <f>IF(AND(ISNUMBER($AH467),$AH467=1,$R467=0),1,"")</f>
        <v/>
      </c>
      <c r="BH467" t="str">
        <f>IF(AND(ISNUMBER($AI467),$AI467=1,$S467=0),1,"")</f>
        <v/>
      </c>
      <c r="BI467" t="str">
        <f>IF(AND(ISNUMBER($AJ467),$AJ467=1,$T467=0),1,"")</f>
        <v/>
      </c>
      <c r="BJ467" t="str">
        <f>IF(AND(ISNUMBER($AK467),$AK467=1,$U467=0),1,"")</f>
        <v/>
      </c>
      <c r="BK467" t="str">
        <f>IF(AND(ISNUMBER($AL467),$AL467=1,$V467=0),1,"")</f>
        <v/>
      </c>
      <c r="BL467" t="str">
        <f>IF(AND(ISNUMBER($AM467),$AM467=1,$W467=0),1,"")</f>
        <v/>
      </c>
      <c r="BM467" t="str">
        <f>IF(AND(ISNUMBER($AN467),$AN467=1,$X467=0),1,"")</f>
        <v/>
      </c>
      <c r="BN467" s="16" t="str">
        <f>IF(AND(ISNUMBER($AH467),$AH467=1,$R467=1),1,"")</f>
        <v/>
      </c>
      <c r="BO467" s="16" t="str">
        <f>IF(AND(ISNUMBER($AI467),$AI467=1,$S467=1),1,"")</f>
        <v/>
      </c>
      <c r="BP467" s="16" t="str">
        <f>IF(AND(ISNUMBER($AJ467),$AJ467=1,$T467=1),1,"")</f>
        <v/>
      </c>
      <c r="BQ467" s="16" t="str">
        <f>IF(AND(ISNUMBER($AK467),$AK467=1,$U467=1),1,"")</f>
        <v/>
      </c>
      <c r="BR467" s="16" t="str">
        <f>IF(AND(ISNUMBER($AL467),$AL467=1,$V467=1),1,"")</f>
        <v/>
      </c>
      <c r="BS467" s="16" t="str">
        <f>IF(AND(ISNUMBER($AM467),$AM467=1,$W467=1),1,"")</f>
        <v/>
      </c>
      <c r="BT467" s="16" t="str">
        <f>IF(AND(ISNUMBER($AN467),$AN467=1,$X467=1),1,"")</f>
        <v/>
      </c>
      <c r="BU467" s="35" t="str">
        <f t="shared" si="15"/>
        <v/>
      </c>
    </row>
    <row r="468" spans="1:73" customFormat="1" x14ac:dyDescent="0.2">
      <c r="A468" s="1">
        <v>467</v>
      </c>
      <c r="B468" s="1">
        <v>0</v>
      </c>
      <c r="C468" s="1">
        <v>0</v>
      </c>
      <c r="D468" s="1">
        <v>0</v>
      </c>
      <c r="E468" s="2"/>
      <c r="F468">
        <v>467</v>
      </c>
      <c r="G468" t="s">
        <v>211</v>
      </c>
      <c r="H468" t="s">
        <v>212</v>
      </c>
      <c r="I468">
        <v>151</v>
      </c>
      <c r="J468">
        <v>1</v>
      </c>
      <c r="K468" s="31">
        <v>0</v>
      </c>
      <c r="L468">
        <v>5</v>
      </c>
      <c r="M468">
        <v>144</v>
      </c>
      <c r="N468">
        <v>69</v>
      </c>
      <c r="O468" s="2"/>
      <c r="X468" s="25"/>
      <c r="Y468" t="str">
        <f t="shared" si="14"/>
        <v>https://github.com/loopbackio/loopback-connector-postgresql/commit/2706edd32a3d7a92d7ed9e24f8be34fa55c53d46</v>
      </c>
      <c r="Z468" t="s">
        <v>365</v>
      </c>
      <c r="AA468" s="2"/>
      <c r="AR468" s="30" t="s">
        <v>365</v>
      </c>
      <c r="AS468" t="str">
        <f>IF(AND(ISNUMBER($AH468),$AH468=0,$R468=0),1,"")</f>
        <v/>
      </c>
      <c r="AT468" t="str">
        <f>IF(AND(ISNUMBER($AI468),$AI468=0,$S468=0),1,"")</f>
        <v/>
      </c>
      <c r="AU468" t="str">
        <f>IF(AND(ISNUMBER($AJ468),$AJ468=0,$T468=0),1,"")</f>
        <v/>
      </c>
      <c r="AV468" t="str">
        <f>IF(AND(ISNUMBER($AK468),$AK468=0,$U468=0),1,"")</f>
        <v/>
      </c>
      <c r="AW468" t="str">
        <f>IF(AND(ISNUMBER($AL468),$AL468=0,$V468=0),1,"")</f>
        <v/>
      </c>
      <c r="AX468" t="str">
        <f>IF(AND(ISNUMBER($AM468),$AM468=0,$W468=0),1,"")</f>
        <v/>
      </c>
      <c r="AY468" t="str">
        <f>IF(AND(ISNUMBER($AN468),$AN468=0,$X468=0),1,"")</f>
        <v/>
      </c>
      <c r="AZ468" s="1" t="str">
        <f>IF(AND(ISNUMBER($AH468),$AH468=0,$R468=1),1,"")</f>
        <v/>
      </c>
      <c r="BA468" s="1" t="str">
        <f>IF(AND(ISNUMBER($AI468),$AI468=0,$S468=1),1,"")</f>
        <v/>
      </c>
      <c r="BB468" s="1" t="str">
        <f>IF(AND(ISNUMBER($AJ468),$AJ468=0,$T468=1),1,"")</f>
        <v/>
      </c>
      <c r="BC468" s="1" t="str">
        <f>IF(AND(ISNUMBER($AK468),$AK468=0,$U468=1),1,"")</f>
        <v/>
      </c>
      <c r="BD468" s="1" t="str">
        <f>IF(AND(ISNUMBER($AL468),$AL468=0,$V468=1),1,"")</f>
        <v/>
      </c>
      <c r="BE468" s="1" t="str">
        <f>IF(AND(ISNUMBER($AM468),$AM468=0,$W468=1),1,"")</f>
        <v/>
      </c>
      <c r="BF468" s="1" t="str">
        <f>IF(AND(ISNUMBER($AN468),$AN468=0,$X468=1),1,"")</f>
        <v/>
      </c>
      <c r="BG468" t="str">
        <f>IF(AND(ISNUMBER($AH468),$AH468=1,$R468=0),1,"")</f>
        <v/>
      </c>
      <c r="BH468" t="str">
        <f>IF(AND(ISNUMBER($AI468),$AI468=1,$S468=0),1,"")</f>
        <v/>
      </c>
      <c r="BI468" t="str">
        <f>IF(AND(ISNUMBER($AJ468),$AJ468=1,$T468=0),1,"")</f>
        <v/>
      </c>
      <c r="BJ468" t="str">
        <f>IF(AND(ISNUMBER($AK468),$AK468=1,$U468=0),1,"")</f>
        <v/>
      </c>
      <c r="BK468" t="str">
        <f>IF(AND(ISNUMBER($AL468),$AL468=1,$V468=0),1,"")</f>
        <v/>
      </c>
      <c r="BL468" t="str">
        <f>IF(AND(ISNUMBER($AM468),$AM468=1,$W468=0),1,"")</f>
        <v/>
      </c>
      <c r="BM468" t="str">
        <f>IF(AND(ISNUMBER($AN468),$AN468=1,$X468=0),1,"")</f>
        <v/>
      </c>
      <c r="BN468" s="16" t="str">
        <f>IF(AND(ISNUMBER($AH468),$AH468=1,$R468=1),1,"")</f>
        <v/>
      </c>
      <c r="BO468" s="16" t="str">
        <f>IF(AND(ISNUMBER($AI468),$AI468=1,$S468=1),1,"")</f>
        <v/>
      </c>
      <c r="BP468" s="16" t="str">
        <f>IF(AND(ISNUMBER($AJ468),$AJ468=1,$T468=1),1,"")</f>
        <v/>
      </c>
      <c r="BQ468" s="16" t="str">
        <f>IF(AND(ISNUMBER($AK468),$AK468=1,$U468=1),1,"")</f>
        <v/>
      </c>
      <c r="BR468" s="16" t="str">
        <f>IF(AND(ISNUMBER($AL468),$AL468=1,$V468=1),1,"")</f>
        <v/>
      </c>
      <c r="BS468" s="16" t="str">
        <f>IF(AND(ISNUMBER($AM468),$AM468=1,$W468=1),1,"")</f>
        <v/>
      </c>
      <c r="BT468" s="16" t="str">
        <f>IF(AND(ISNUMBER($AN468),$AN468=1,$X468=1),1,"")</f>
        <v/>
      </c>
      <c r="BU468" s="35" t="str">
        <f t="shared" si="15"/>
        <v/>
      </c>
    </row>
    <row r="469" spans="1:73" customFormat="1" x14ac:dyDescent="0.2">
      <c r="A469" s="1">
        <v>468</v>
      </c>
      <c r="B469" s="1">
        <v>0</v>
      </c>
      <c r="C469" s="1">
        <v>0</v>
      </c>
      <c r="D469" s="1">
        <v>0</v>
      </c>
      <c r="E469" s="2"/>
      <c r="F469">
        <v>468</v>
      </c>
      <c r="G469" t="s">
        <v>211</v>
      </c>
      <c r="H469" t="s">
        <v>212</v>
      </c>
      <c r="I469">
        <v>151</v>
      </c>
      <c r="J469">
        <v>1</v>
      </c>
      <c r="K469" s="31">
        <v>0</v>
      </c>
      <c r="L469">
        <v>6</v>
      </c>
      <c r="M469">
        <v>144</v>
      </c>
      <c r="N469">
        <v>85</v>
      </c>
      <c r="O469" s="2"/>
      <c r="X469" s="25"/>
      <c r="Y469" t="str">
        <f t="shared" si="14"/>
        <v>https://github.com/loopbackio/loopback-connector-postgresql/commit/2706edd32a3d7a92d7ed9e24f8be34fa55c53d46</v>
      </c>
      <c r="Z469" t="s">
        <v>365</v>
      </c>
      <c r="AA469" s="2"/>
      <c r="AR469" s="30" t="s">
        <v>365</v>
      </c>
      <c r="AS469" t="str">
        <f>IF(AND(ISNUMBER($AH469),$AH469=0,$R469=0),1,"")</f>
        <v/>
      </c>
      <c r="AT469" t="str">
        <f>IF(AND(ISNUMBER($AI469),$AI469=0,$S469=0),1,"")</f>
        <v/>
      </c>
      <c r="AU469" t="str">
        <f>IF(AND(ISNUMBER($AJ469),$AJ469=0,$T469=0),1,"")</f>
        <v/>
      </c>
      <c r="AV469" t="str">
        <f>IF(AND(ISNUMBER($AK469),$AK469=0,$U469=0),1,"")</f>
        <v/>
      </c>
      <c r="AW469" t="str">
        <f>IF(AND(ISNUMBER($AL469),$AL469=0,$V469=0),1,"")</f>
        <v/>
      </c>
      <c r="AX469" t="str">
        <f>IF(AND(ISNUMBER($AM469),$AM469=0,$W469=0),1,"")</f>
        <v/>
      </c>
      <c r="AY469" t="str">
        <f>IF(AND(ISNUMBER($AN469),$AN469=0,$X469=0),1,"")</f>
        <v/>
      </c>
      <c r="AZ469" s="1" t="str">
        <f>IF(AND(ISNUMBER($AH469),$AH469=0,$R469=1),1,"")</f>
        <v/>
      </c>
      <c r="BA469" s="1" t="str">
        <f>IF(AND(ISNUMBER($AI469),$AI469=0,$S469=1),1,"")</f>
        <v/>
      </c>
      <c r="BB469" s="1" t="str">
        <f>IF(AND(ISNUMBER($AJ469),$AJ469=0,$T469=1),1,"")</f>
        <v/>
      </c>
      <c r="BC469" s="1" t="str">
        <f>IF(AND(ISNUMBER($AK469),$AK469=0,$U469=1),1,"")</f>
        <v/>
      </c>
      <c r="BD469" s="1" t="str">
        <f>IF(AND(ISNUMBER($AL469),$AL469=0,$V469=1),1,"")</f>
        <v/>
      </c>
      <c r="BE469" s="1" t="str">
        <f>IF(AND(ISNUMBER($AM469),$AM469=0,$W469=1),1,"")</f>
        <v/>
      </c>
      <c r="BF469" s="1" t="str">
        <f>IF(AND(ISNUMBER($AN469),$AN469=0,$X469=1),1,"")</f>
        <v/>
      </c>
      <c r="BG469" t="str">
        <f>IF(AND(ISNUMBER($AH469),$AH469=1,$R469=0),1,"")</f>
        <v/>
      </c>
      <c r="BH469" t="str">
        <f>IF(AND(ISNUMBER($AI469),$AI469=1,$S469=0),1,"")</f>
        <v/>
      </c>
      <c r="BI469" t="str">
        <f>IF(AND(ISNUMBER($AJ469),$AJ469=1,$T469=0),1,"")</f>
        <v/>
      </c>
      <c r="BJ469" t="str">
        <f>IF(AND(ISNUMBER($AK469),$AK469=1,$U469=0),1,"")</f>
        <v/>
      </c>
      <c r="BK469" t="str">
        <f>IF(AND(ISNUMBER($AL469),$AL469=1,$V469=0),1,"")</f>
        <v/>
      </c>
      <c r="BL469" t="str">
        <f>IF(AND(ISNUMBER($AM469),$AM469=1,$W469=0),1,"")</f>
        <v/>
      </c>
      <c r="BM469" t="str">
        <f>IF(AND(ISNUMBER($AN469),$AN469=1,$X469=0),1,"")</f>
        <v/>
      </c>
      <c r="BN469" s="16" t="str">
        <f>IF(AND(ISNUMBER($AH469),$AH469=1,$R469=1),1,"")</f>
        <v/>
      </c>
      <c r="BO469" s="16" t="str">
        <f>IF(AND(ISNUMBER($AI469),$AI469=1,$S469=1),1,"")</f>
        <v/>
      </c>
      <c r="BP469" s="16" t="str">
        <f>IF(AND(ISNUMBER($AJ469),$AJ469=1,$T469=1),1,"")</f>
        <v/>
      </c>
      <c r="BQ469" s="16" t="str">
        <f>IF(AND(ISNUMBER($AK469),$AK469=1,$U469=1),1,"")</f>
        <v/>
      </c>
      <c r="BR469" s="16" t="str">
        <f>IF(AND(ISNUMBER($AL469),$AL469=1,$V469=1),1,"")</f>
        <v/>
      </c>
      <c r="BS469" s="16" t="str">
        <f>IF(AND(ISNUMBER($AM469),$AM469=1,$W469=1),1,"")</f>
        <v/>
      </c>
      <c r="BT469" s="16" t="str">
        <f>IF(AND(ISNUMBER($AN469),$AN469=1,$X469=1),1,"")</f>
        <v/>
      </c>
      <c r="BU469" s="35" t="str">
        <f t="shared" si="15"/>
        <v/>
      </c>
    </row>
    <row r="470" spans="1:73" customFormat="1" x14ac:dyDescent="0.2">
      <c r="A470" s="1">
        <v>469</v>
      </c>
      <c r="B470" s="1">
        <v>0</v>
      </c>
      <c r="C470" s="1">
        <v>0</v>
      </c>
      <c r="D470" s="1">
        <v>0</v>
      </c>
      <c r="E470" s="2"/>
      <c r="F470">
        <v>469</v>
      </c>
      <c r="G470" t="s">
        <v>211</v>
      </c>
      <c r="H470" t="s">
        <v>212</v>
      </c>
      <c r="I470">
        <v>151</v>
      </c>
      <c r="J470">
        <v>1</v>
      </c>
      <c r="K470" s="31">
        <v>0</v>
      </c>
      <c r="L470">
        <v>7</v>
      </c>
      <c r="M470">
        <v>144</v>
      </c>
      <c r="N470">
        <v>96</v>
      </c>
      <c r="O470" s="2"/>
      <c r="X470" s="25"/>
      <c r="Y470" t="str">
        <f t="shared" si="14"/>
        <v>https://github.com/loopbackio/loopback-connector-postgresql/commit/2706edd32a3d7a92d7ed9e24f8be34fa55c53d46</v>
      </c>
      <c r="Z470" t="s">
        <v>365</v>
      </c>
      <c r="AA470" s="2"/>
      <c r="AR470" s="30" t="s">
        <v>365</v>
      </c>
      <c r="AS470" t="str">
        <f>IF(AND(ISNUMBER($AH470),$AH470=0,$R470=0),1,"")</f>
        <v/>
      </c>
      <c r="AT470" t="str">
        <f>IF(AND(ISNUMBER($AI470),$AI470=0,$S470=0),1,"")</f>
        <v/>
      </c>
      <c r="AU470" t="str">
        <f>IF(AND(ISNUMBER($AJ470),$AJ470=0,$T470=0),1,"")</f>
        <v/>
      </c>
      <c r="AV470" t="str">
        <f>IF(AND(ISNUMBER($AK470),$AK470=0,$U470=0),1,"")</f>
        <v/>
      </c>
      <c r="AW470" t="str">
        <f>IF(AND(ISNUMBER($AL470),$AL470=0,$V470=0),1,"")</f>
        <v/>
      </c>
      <c r="AX470" t="str">
        <f>IF(AND(ISNUMBER($AM470),$AM470=0,$W470=0),1,"")</f>
        <v/>
      </c>
      <c r="AY470" t="str">
        <f>IF(AND(ISNUMBER($AN470),$AN470=0,$X470=0),1,"")</f>
        <v/>
      </c>
      <c r="AZ470" s="1" t="str">
        <f>IF(AND(ISNUMBER($AH470),$AH470=0,$R470=1),1,"")</f>
        <v/>
      </c>
      <c r="BA470" s="1" t="str">
        <f>IF(AND(ISNUMBER($AI470),$AI470=0,$S470=1),1,"")</f>
        <v/>
      </c>
      <c r="BB470" s="1" t="str">
        <f>IF(AND(ISNUMBER($AJ470),$AJ470=0,$T470=1),1,"")</f>
        <v/>
      </c>
      <c r="BC470" s="1" t="str">
        <f>IF(AND(ISNUMBER($AK470),$AK470=0,$U470=1),1,"")</f>
        <v/>
      </c>
      <c r="BD470" s="1" t="str">
        <f>IF(AND(ISNUMBER($AL470),$AL470=0,$V470=1),1,"")</f>
        <v/>
      </c>
      <c r="BE470" s="1" t="str">
        <f>IF(AND(ISNUMBER($AM470),$AM470=0,$W470=1),1,"")</f>
        <v/>
      </c>
      <c r="BF470" s="1" t="str">
        <f>IF(AND(ISNUMBER($AN470),$AN470=0,$X470=1),1,"")</f>
        <v/>
      </c>
      <c r="BG470" t="str">
        <f>IF(AND(ISNUMBER($AH470),$AH470=1,$R470=0),1,"")</f>
        <v/>
      </c>
      <c r="BH470" t="str">
        <f>IF(AND(ISNUMBER($AI470),$AI470=1,$S470=0),1,"")</f>
        <v/>
      </c>
      <c r="BI470" t="str">
        <f>IF(AND(ISNUMBER($AJ470),$AJ470=1,$T470=0),1,"")</f>
        <v/>
      </c>
      <c r="BJ470" t="str">
        <f>IF(AND(ISNUMBER($AK470),$AK470=1,$U470=0),1,"")</f>
        <v/>
      </c>
      <c r="BK470" t="str">
        <f>IF(AND(ISNUMBER($AL470),$AL470=1,$V470=0),1,"")</f>
        <v/>
      </c>
      <c r="BL470" t="str">
        <f>IF(AND(ISNUMBER($AM470),$AM470=1,$W470=0),1,"")</f>
        <v/>
      </c>
      <c r="BM470" t="str">
        <f>IF(AND(ISNUMBER($AN470),$AN470=1,$X470=0),1,"")</f>
        <v/>
      </c>
      <c r="BN470" s="16" t="str">
        <f>IF(AND(ISNUMBER($AH470),$AH470=1,$R470=1),1,"")</f>
        <v/>
      </c>
      <c r="BO470" s="16" t="str">
        <f>IF(AND(ISNUMBER($AI470),$AI470=1,$S470=1),1,"")</f>
        <v/>
      </c>
      <c r="BP470" s="16" t="str">
        <f>IF(AND(ISNUMBER($AJ470),$AJ470=1,$T470=1),1,"")</f>
        <v/>
      </c>
      <c r="BQ470" s="16" t="str">
        <f>IF(AND(ISNUMBER($AK470),$AK470=1,$U470=1),1,"")</f>
        <v/>
      </c>
      <c r="BR470" s="16" t="str">
        <f>IF(AND(ISNUMBER($AL470),$AL470=1,$V470=1),1,"")</f>
        <v/>
      </c>
      <c r="BS470" s="16" t="str">
        <f>IF(AND(ISNUMBER($AM470),$AM470=1,$W470=1),1,"")</f>
        <v/>
      </c>
      <c r="BT470" s="16" t="str">
        <f>IF(AND(ISNUMBER($AN470),$AN470=1,$X470=1),1,"")</f>
        <v/>
      </c>
      <c r="BU470" s="35" t="str">
        <f t="shared" si="15"/>
        <v/>
      </c>
    </row>
    <row r="471" spans="1:73" customFormat="1" x14ac:dyDescent="0.2">
      <c r="A471" s="1">
        <v>470</v>
      </c>
      <c r="B471" s="1">
        <v>0</v>
      </c>
      <c r="C471" s="1">
        <v>0</v>
      </c>
      <c r="D471" s="1">
        <v>0</v>
      </c>
      <c r="E471" s="2"/>
      <c r="F471">
        <v>470</v>
      </c>
      <c r="G471" t="s">
        <v>211</v>
      </c>
      <c r="H471" t="s">
        <v>212</v>
      </c>
      <c r="I471">
        <v>151</v>
      </c>
      <c r="J471">
        <v>1</v>
      </c>
      <c r="K471" s="31">
        <v>0</v>
      </c>
      <c r="L471">
        <v>8</v>
      </c>
      <c r="M471">
        <v>144</v>
      </c>
      <c r="N471">
        <v>108</v>
      </c>
      <c r="O471" s="2"/>
      <c r="X471" s="25"/>
      <c r="Y471" t="str">
        <f t="shared" si="14"/>
        <v>https://github.com/loopbackio/loopback-connector-postgresql/commit/2706edd32a3d7a92d7ed9e24f8be34fa55c53d46</v>
      </c>
      <c r="Z471" t="s">
        <v>365</v>
      </c>
      <c r="AA471" s="2"/>
      <c r="AR471" s="30" t="s">
        <v>365</v>
      </c>
      <c r="AS471" t="str">
        <f>IF(AND(ISNUMBER($AH471),$AH471=0,$R471=0),1,"")</f>
        <v/>
      </c>
      <c r="AT471" t="str">
        <f>IF(AND(ISNUMBER($AI471),$AI471=0,$S471=0),1,"")</f>
        <v/>
      </c>
      <c r="AU471" t="str">
        <f>IF(AND(ISNUMBER($AJ471),$AJ471=0,$T471=0),1,"")</f>
        <v/>
      </c>
      <c r="AV471" t="str">
        <f>IF(AND(ISNUMBER($AK471),$AK471=0,$U471=0),1,"")</f>
        <v/>
      </c>
      <c r="AW471" t="str">
        <f>IF(AND(ISNUMBER($AL471),$AL471=0,$V471=0),1,"")</f>
        <v/>
      </c>
      <c r="AX471" t="str">
        <f>IF(AND(ISNUMBER($AM471),$AM471=0,$W471=0),1,"")</f>
        <v/>
      </c>
      <c r="AY471" t="str">
        <f>IF(AND(ISNUMBER($AN471),$AN471=0,$X471=0),1,"")</f>
        <v/>
      </c>
      <c r="AZ471" s="1" t="str">
        <f>IF(AND(ISNUMBER($AH471),$AH471=0,$R471=1),1,"")</f>
        <v/>
      </c>
      <c r="BA471" s="1" t="str">
        <f>IF(AND(ISNUMBER($AI471),$AI471=0,$S471=1),1,"")</f>
        <v/>
      </c>
      <c r="BB471" s="1" t="str">
        <f>IF(AND(ISNUMBER($AJ471),$AJ471=0,$T471=1),1,"")</f>
        <v/>
      </c>
      <c r="BC471" s="1" t="str">
        <f>IF(AND(ISNUMBER($AK471),$AK471=0,$U471=1),1,"")</f>
        <v/>
      </c>
      <c r="BD471" s="1" t="str">
        <f>IF(AND(ISNUMBER($AL471),$AL471=0,$V471=1),1,"")</f>
        <v/>
      </c>
      <c r="BE471" s="1" t="str">
        <f>IF(AND(ISNUMBER($AM471),$AM471=0,$W471=1),1,"")</f>
        <v/>
      </c>
      <c r="BF471" s="1" t="str">
        <f>IF(AND(ISNUMBER($AN471),$AN471=0,$X471=1),1,"")</f>
        <v/>
      </c>
      <c r="BG471" t="str">
        <f>IF(AND(ISNUMBER($AH471),$AH471=1,$R471=0),1,"")</f>
        <v/>
      </c>
      <c r="BH471" t="str">
        <f>IF(AND(ISNUMBER($AI471),$AI471=1,$S471=0),1,"")</f>
        <v/>
      </c>
      <c r="BI471" t="str">
        <f>IF(AND(ISNUMBER($AJ471),$AJ471=1,$T471=0),1,"")</f>
        <v/>
      </c>
      <c r="BJ471" t="str">
        <f>IF(AND(ISNUMBER($AK471),$AK471=1,$U471=0),1,"")</f>
        <v/>
      </c>
      <c r="BK471" t="str">
        <f>IF(AND(ISNUMBER($AL471),$AL471=1,$V471=0),1,"")</f>
        <v/>
      </c>
      <c r="BL471" t="str">
        <f>IF(AND(ISNUMBER($AM471),$AM471=1,$W471=0),1,"")</f>
        <v/>
      </c>
      <c r="BM471" t="str">
        <f>IF(AND(ISNUMBER($AN471),$AN471=1,$X471=0),1,"")</f>
        <v/>
      </c>
      <c r="BN471" s="16" t="str">
        <f>IF(AND(ISNUMBER($AH471),$AH471=1,$R471=1),1,"")</f>
        <v/>
      </c>
      <c r="BO471" s="16" t="str">
        <f>IF(AND(ISNUMBER($AI471),$AI471=1,$S471=1),1,"")</f>
        <v/>
      </c>
      <c r="BP471" s="16" t="str">
        <f>IF(AND(ISNUMBER($AJ471),$AJ471=1,$T471=1),1,"")</f>
        <v/>
      </c>
      <c r="BQ471" s="16" t="str">
        <f>IF(AND(ISNUMBER($AK471),$AK471=1,$U471=1),1,"")</f>
        <v/>
      </c>
      <c r="BR471" s="16" t="str">
        <f>IF(AND(ISNUMBER($AL471),$AL471=1,$V471=1),1,"")</f>
        <v/>
      </c>
      <c r="BS471" s="16" t="str">
        <f>IF(AND(ISNUMBER($AM471),$AM471=1,$W471=1),1,"")</f>
        <v/>
      </c>
      <c r="BT471" s="16" t="str">
        <f>IF(AND(ISNUMBER($AN471),$AN471=1,$X471=1),1,"")</f>
        <v/>
      </c>
      <c r="BU471" s="35" t="str">
        <f t="shared" si="15"/>
        <v/>
      </c>
    </row>
    <row r="472" spans="1:73" customFormat="1" x14ac:dyDescent="0.2">
      <c r="A472" s="1">
        <v>471</v>
      </c>
      <c r="B472" s="1">
        <v>0</v>
      </c>
      <c r="C472" s="1">
        <v>0</v>
      </c>
      <c r="D472" s="1">
        <v>0</v>
      </c>
      <c r="E472" s="2"/>
      <c r="F472">
        <v>471</v>
      </c>
      <c r="G472" t="s">
        <v>211</v>
      </c>
      <c r="H472" t="s">
        <v>212</v>
      </c>
      <c r="I472">
        <v>151</v>
      </c>
      <c r="J472">
        <v>1</v>
      </c>
      <c r="K472" s="31">
        <v>0</v>
      </c>
      <c r="L472">
        <v>9</v>
      </c>
      <c r="M472">
        <v>144</v>
      </c>
      <c r="N472">
        <v>119</v>
      </c>
      <c r="O472" s="2"/>
      <c r="X472" s="25"/>
      <c r="Y472" t="str">
        <f t="shared" si="14"/>
        <v>https://github.com/loopbackio/loopback-connector-postgresql/commit/2706edd32a3d7a92d7ed9e24f8be34fa55c53d46</v>
      </c>
      <c r="Z472" t="s">
        <v>365</v>
      </c>
      <c r="AA472" s="2"/>
      <c r="AR472" s="30" t="s">
        <v>365</v>
      </c>
      <c r="AS472" t="str">
        <f>IF(AND(ISNUMBER($AH472),$AH472=0,$R472=0),1,"")</f>
        <v/>
      </c>
      <c r="AT472" t="str">
        <f>IF(AND(ISNUMBER($AI472),$AI472=0,$S472=0),1,"")</f>
        <v/>
      </c>
      <c r="AU472" t="str">
        <f>IF(AND(ISNUMBER($AJ472),$AJ472=0,$T472=0),1,"")</f>
        <v/>
      </c>
      <c r="AV472" t="str">
        <f>IF(AND(ISNUMBER($AK472),$AK472=0,$U472=0),1,"")</f>
        <v/>
      </c>
      <c r="AW472" t="str">
        <f>IF(AND(ISNUMBER($AL472),$AL472=0,$V472=0),1,"")</f>
        <v/>
      </c>
      <c r="AX472" t="str">
        <f>IF(AND(ISNUMBER($AM472),$AM472=0,$W472=0),1,"")</f>
        <v/>
      </c>
      <c r="AY472" t="str">
        <f>IF(AND(ISNUMBER($AN472),$AN472=0,$X472=0),1,"")</f>
        <v/>
      </c>
      <c r="AZ472" s="1" t="str">
        <f>IF(AND(ISNUMBER($AH472),$AH472=0,$R472=1),1,"")</f>
        <v/>
      </c>
      <c r="BA472" s="1" t="str">
        <f>IF(AND(ISNUMBER($AI472),$AI472=0,$S472=1),1,"")</f>
        <v/>
      </c>
      <c r="BB472" s="1" t="str">
        <f>IF(AND(ISNUMBER($AJ472),$AJ472=0,$T472=1),1,"")</f>
        <v/>
      </c>
      <c r="BC472" s="1" t="str">
        <f>IF(AND(ISNUMBER($AK472),$AK472=0,$U472=1),1,"")</f>
        <v/>
      </c>
      <c r="BD472" s="1" t="str">
        <f>IF(AND(ISNUMBER($AL472),$AL472=0,$V472=1),1,"")</f>
        <v/>
      </c>
      <c r="BE472" s="1" t="str">
        <f>IF(AND(ISNUMBER($AM472),$AM472=0,$W472=1),1,"")</f>
        <v/>
      </c>
      <c r="BF472" s="1" t="str">
        <f>IF(AND(ISNUMBER($AN472),$AN472=0,$X472=1),1,"")</f>
        <v/>
      </c>
      <c r="BG472" t="str">
        <f>IF(AND(ISNUMBER($AH472),$AH472=1,$R472=0),1,"")</f>
        <v/>
      </c>
      <c r="BH472" t="str">
        <f>IF(AND(ISNUMBER($AI472),$AI472=1,$S472=0),1,"")</f>
        <v/>
      </c>
      <c r="BI472" t="str">
        <f>IF(AND(ISNUMBER($AJ472),$AJ472=1,$T472=0),1,"")</f>
        <v/>
      </c>
      <c r="BJ472" t="str">
        <f>IF(AND(ISNUMBER($AK472),$AK472=1,$U472=0),1,"")</f>
        <v/>
      </c>
      <c r="BK472" t="str">
        <f>IF(AND(ISNUMBER($AL472),$AL472=1,$V472=0),1,"")</f>
        <v/>
      </c>
      <c r="BL472" t="str">
        <f>IF(AND(ISNUMBER($AM472),$AM472=1,$W472=0),1,"")</f>
        <v/>
      </c>
      <c r="BM472" t="str">
        <f>IF(AND(ISNUMBER($AN472),$AN472=1,$X472=0),1,"")</f>
        <v/>
      </c>
      <c r="BN472" s="16" t="str">
        <f>IF(AND(ISNUMBER($AH472),$AH472=1,$R472=1),1,"")</f>
        <v/>
      </c>
      <c r="BO472" s="16" t="str">
        <f>IF(AND(ISNUMBER($AI472),$AI472=1,$S472=1),1,"")</f>
        <v/>
      </c>
      <c r="BP472" s="16" t="str">
        <f>IF(AND(ISNUMBER($AJ472),$AJ472=1,$T472=1),1,"")</f>
        <v/>
      </c>
      <c r="BQ472" s="16" t="str">
        <f>IF(AND(ISNUMBER($AK472),$AK472=1,$U472=1),1,"")</f>
        <v/>
      </c>
      <c r="BR472" s="16" t="str">
        <f>IF(AND(ISNUMBER($AL472),$AL472=1,$V472=1),1,"")</f>
        <v/>
      </c>
      <c r="BS472" s="16" t="str">
        <f>IF(AND(ISNUMBER($AM472),$AM472=1,$W472=1),1,"")</f>
        <v/>
      </c>
      <c r="BT472" s="16" t="str">
        <f>IF(AND(ISNUMBER($AN472),$AN472=1,$X472=1),1,"")</f>
        <v/>
      </c>
      <c r="BU472" s="35" t="str">
        <f t="shared" si="15"/>
        <v/>
      </c>
    </row>
    <row r="473" spans="1:73" customFormat="1" x14ac:dyDescent="0.2">
      <c r="A473" s="1">
        <v>472</v>
      </c>
      <c r="B473" s="1">
        <v>0</v>
      </c>
      <c r="C473" s="1">
        <v>0</v>
      </c>
      <c r="D473" s="1">
        <v>0</v>
      </c>
      <c r="E473" s="2"/>
      <c r="F473">
        <v>472</v>
      </c>
      <c r="G473" t="s">
        <v>211</v>
      </c>
      <c r="H473" t="s">
        <v>212</v>
      </c>
      <c r="I473">
        <v>151</v>
      </c>
      <c r="J473">
        <v>1</v>
      </c>
      <c r="K473" s="31">
        <v>0</v>
      </c>
      <c r="L473">
        <v>10</v>
      </c>
      <c r="M473">
        <v>144</v>
      </c>
      <c r="N473">
        <v>135</v>
      </c>
      <c r="O473" s="2"/>
      <c r="X473" s="25"/>
      <c r="Y473" t="str">
        <f t="shared" si="14"/>
        <v>https://github.com/loopbackio/loopback-connector-postgresql/commit/2706edd32a3d7a92d7ed9e24f8be34fa55c53d46</v>
      </c>
      <c r="Z473" t="s">
        <v>365</v>
      </c>
      <c r="AA473" s="2"/>
      <c r="AR473" s="30" t="s">
        <v>365</v>
      </c>
      <c r="AS473" t="str">
        <f>IF(AND(ISNUMBER($AH473),$AH473=0,$R473=0),1,"")</f>
        <v/>
      </c>
      <c r="AT473" t="str">
        <f>IF(AND(ISNUMBER($AI473),$AI473=0,$S473=0),1,"")</f>
        <v/>
      </c>
      <c r="AU473" t="str">
        <f>IF(AND(ISNUMBER($AJ473),$AJ473=0,$T473=0),1,"")</f>
        <v/>
      </c>
      <c r="AV473" t="str">
        <f>IF(AND(ISNUMBER($AK473),$AK473=0,$U473=0),1,"")</f>
        <v/>
      </c>
      <c r="AW473" t="str">
        <f>IF(AND(ISNUMBER($AL473),$AL473=0,$V473=0),1,"")</f>
        <v/>
      </c>
      <c r="AX473" t="str">
        <f>IF(AND(ISNUMBER($AM473),$AM473=0,$W473=0),1,"")</f>
        <v/>
      </c>
      <c r="AY473" t="str">
        <f>IF(AND(ISNUMBER($AN473),$AN473=0,$X473=0),1,"")</f>
        <v/>
      </c>
      <c r="AZ473" s="1" t="str">
        <f>IF(AND(ISNUMBER($AH473),$AH473=0,$R473=1),1,"")</f>
        <v/>
      </c>
      <c r="BA473" s="1" t="str">
        <f>IF(AND(ISNUMBER($AI473),$AI473=0,$S473=1),1,"")</f>
        <v/>
      </c>
      <c r="BB473" s="1" t="str">
        <f>IF(AND(ISNUMBER($AJ473),$AJ473=0,$T473=1),1,"")</f>
        <v/>
      </c>
      <c r="BC473" s="1" t="str">
        <f>IF(AND(ISNUMBER($AK473),$AK473=0,$U473=1),1,"")</f>
        <v/>
      </c>
      <c r="BD473" s="1" t="str">
        <f>IF(AND(ISNUMBER($AL473),$AL473=0,$V473=1),1,"")</f>
        <v/>
      </c>
      <c r="BE473" s="1" t="str">
        <f>IF(AND(ISNUMBER($AM473),$AM473=0,$W473=1),1,"")</f>
        <v/>
      </c>
      <c r="BF473" s="1" t="str">
        <f>IF(AND(ISNUMBER($AN473),$AN473=0,$X473=1),1,"")</f>
        <v/>
      </c>
      <c r="BG473" t="str">
        <f>IF(AND(ISNUMBER($AH473),$AH473=1,$R473=0),1,"")</f>
        <v/>
      </c>
      <c r="BH473" t="str">
        <f>IF(AND(ISNUMBER($AI473),$AI473=1,$S473=0),1,"")</f>
        <v/>
      </c>
      <c r="BI473" t="str">
        <f>IF(AND(ISNUMBER($AJ473),$AJ473=1,$T473=0),1,"")</f>
        <v/>
      </c>
      <c r="BJ473" t="str">
        <f>IF(AND(ISNUMBER($AK473),$AK473=1,$U473=0),1,"")</f>
        <v/>
      </c>
      <c r="BK473" t="str">
        <f>IF(AND(ISNUMBER($AL473),$AL473=1,$V473=0),1,"")</f>
        <v/>
      </c>
      <c r="BL473" t="str">
        <f>IF(AND(ISNUMBER($AM473),$AM473=1,$W473=0),1,"")</f>
        <v/>
      </c>
      <c r="BM473" t="str">
        <f>IF(AND(ISNUMBER($AN473),$AN473=1,$X473=0),1,"")</f>
        <v/>
      </c>
      <c r="BN473" s="16" t="str">
        <f>IF(AND(ISNUMBER($AH473),$AH473=1,$R473=1),1,"")</f>
        <v/>
      </c>
      <c r="BO473" s="16" t="str">
        <f>IF(AND(ISNUMBER($AI473),$AI473=1,$S473=1),1,"")</f>
        <v/>
      </c>
      <c r="BP473" s="16" t="str">
        <f>IF(AND(ISNUMBER($AJ473),$AJ473=1,$T473=1),1,"")</f>
        <v/>
      </c>
      <c r="BQ473" s="16" t="str">
        <f>IF(AND(ISNUMBER($AK473),$AK473=1,$U473=1),1,"")</f>
        <v/>
      </c>
      <c r="BR473" s="16" t="str">
        <f>IF(AND(ISNUMBER($AL473),$AL473=1,$V473=1),1,"")</f>
        <v/>
      </c>
      <c r="BS473" s="16" t="str">
        <f>IF(AND(ISNUMBER($AM473),$AM473=1,$W473=1),1,"")</f>
        <v/>
      </c>
      <c r="BT473" s="16" t="str">
        <f>IF(AND(ISNUMBER($AN473),$AN473=1,$X473=1),1,"")</f>
        <v/>
      </c>
      <c r="BU473" s="35" t="str">
        <f t="shared" si="15"/>
        <v/>
      </c>
    </row>
    <row r="474" spans="1:73" customFormat="1" x14ac:dyDescent="0.2">
      <c r="A474" s="1">
        <v>473</v>
      </c>
      <c r="B474" s="1">
        <v>1</v>
      </c>
      <c r="C474" s="1">
        <v>1</v>
      </c>
      <c r="D474" s="1">
        <v>0</v>
      </c>
      <c r="E474" s="2"/>
      <c r="F474">
        <v>473</v>
      </c>
      <c r="G474" t="s">
        <v>213</v>
      </c>
      <c r="H474" t="s">
        <v>214</v>
      </c>
      <c r="I474">
        <v>152</v>
      </c>
      <c r="J474">
        <v>1</v>
      </c>
      <c r="K474" s="31">
        <v>0</v>
      </c>
      <c r="L474">
        <v>1</v>
      </c>
      <c r="M474">
        <v>9</v>
      </c>
      <c r="N474">
        <v>4</v>
      </c>
      <c r="O474" s="2"/>
      <c r="R474">
        <v>1</v>
      </c>
      <c r="S474">
        <v>1</v>
      </c>
      <c r="T474">
        <v>1</v>
      </c>
      <c r="U474">
        <v>0</v>
      </c>
      <c r="V474">
        <v>0</v>
      </c>
      <c r="W474">
        <v>0</v>
      </c>
      <c r="X474" s="25">
        <v>0</v>
      </c>
      <c r="Y474" t="str">
        <f t="shared" si="14"/>
        <v>https://github.com/lovell/sharp/commit/af66a7322546fe09fe9731d5a9d902f4b3ffcaa3</v>
      </c>
      <c r="Z474" t="s">
        <v>365</v>
      </c>
      <c r="AA474" s="2"/>
      <c r="AR474" s="30" t="s">
        <v>365</v>
      </c>
      <c r="AS474" t="str">
        <f>IF(AND(ISNUMBER($AH474),$AH474=0,$R474=0),1,"")</f>
        <v/>
      </c>
      <c r="AT474" t="str">
        <f>IF(AND(ISNUMBER($AI474),$AI474=0,$S474=0),1,"")</f>
        <v/>
      </c>
      <c r="AU474" t="str">
        <f>IF(AND(ISNUMBER($AJ474),$AJ474=0,$T474=0),1,"")</f>
        <v/>
      </c>
      <c r="AV474" t="str">
        <f>IF(AND(ISNUMBER($AK474),$AK474=0,$U474=0),1,"")</f>
        <v/>
      </c>
      <c r="AW474" t="str">
        <f>IF(AND(ISNUMBER($AL474),$AL474=0,$V474=0),1,"")</f>
        <v/>
      </c>
      <c r="AX474" t="str">
        <f>IF(AND(ISNUMBER($AM474),$AM474=0,$W474=0),1,"")</f>
        <v/>
      </c>
      <c r="AY474" t="str">
        <f>IF(AND(ISNUMBER($AN474),$AN474=0,$X474=0),1,"")</f>
        <v/>
      </c>
      <c r="AZ474" s="1" t="str">
        <f>IF(AND(ISNUMBER($AH474),$AH474=0,$R474=1),1,"")</f>
        <v/>
      </c>
      <c r="BA474" s="1" t="str">
        <f>IF(AND(ISNUMBER($AI474),$AI474=0,$S474=1),1,"")</f>
        <v/>
      </c>
      <c r="BB474" s="1" t="str">
        <f>IF(AND(ISNUMBER($AJ474),$AJ474=0,$T474=1),1,"")</f>
        <v/>
      </c>
      <c r="BC474" s="1" t="str">
        <f>IF(AND(ISNUMBER($AK474),$AK474=0,$U474=1),1,"")</f>
        <v/>
      </c>
      <c r="BD474" s="1" t="str">
        <f>IF(AND(ISNUMBER($AL474),$AL474=0,$V474=1),1,"")</f>
        <v/>
      </c>
      <c r="BE474" s="1" t="str">
        <f>IF(AND(ISNUMBER($AM474),$AM474=0,$W474=1),1,"")</f>
        <v/>
      </c>
      <c r="BF474" s="1" t="str">
        <f>IF(AND(ISNUMBER($AN474),$AN474=0,$X474=1),1,"")</f>
        <v/>
      </c>
      <c r="BG474" t="str">
        <f>IF(AND(ISNUMBER($AH474),$AH474=1,$R474=0),1,"")</f>
        <v/>
      </c>
      <c r="BH474" t="str">
        <f>IF(AND(ISNUMBER($AI474),$AI474=1,$S474=0),1,"")</f>
        <v/>
      </c>
      <c r="BI474" t="str">
        <f>IF(AND(ISNUMBER($AJ474),$AJ474=1,$T474=0),1,"")</f>
        <v/>
      </c>
      <c r="BJ474" t="str">
        <f>IF(AND(ISNUMBER($AK474),$AK474=1,$U474=0),1,"")</f>
        <v/>
      </c>
      <c r="BK474" t="str">
        <f>IF(AND(ISNUMBER($AL474),$AL474=1,$V474=0),1,"")</f>
        <v/>
      </c>
      <c r="BL474" t="str">
        <f>IF(AND(ISNUMBER($AM474),$AM474=1,$W474=0),1,"")</f>
        <v/>
      </c>
      <c r="BM474" t="str">
        <f>IF(AND(ISNUMBER($AN474),$AN474=1,$X474=0),1,"")</f>
        <v/>
      </c>
      <c r="BN474" s="16" t="str">
        <f>IF(AND(ISNUMBER($AH474),$AH474=1,$R474=1),1,"")</f>
        <v/>
      </c>
      <c r="BO474" s="16" t="str">
        <f>IF(AND(ISNUMBER($AI474),$AI474=1,$S474=1),1,"")</f>
        <v/>
      </c>
      <c r="BP474" s="16" t="str">
        <f>IF(AND(ISNUMBER($AJ474),$AJ474=1,$T474=1),1,"")</f>
        <v/>
      </c>
      <c r="BQ474" s="16" t="str">
        <f>IF(AND(ISNUMBER($AK474),$AK474=1,$U474=1),1,"")</f>
        <v/>
      </c>
      <c r="BR474" s="16" t="str">
        <f>IF(AND(ISNUMBER($AL474),$AL474=1,$V474=1),1,"")</f>
        <v/>
      </c>
      <c r="BS474" s="16" t="str">
        <f>IF(AND(ISNUMBER($AM474),$AM474=1,$W474=1),1,"")</f>
        <v/>
      </c>
      <c r="BT474" s="16" t="str">
        <f>IF(AND(ISNUMBER($AN474),$AN474=1,$X474=1),1,"")</f>
        <v/>
      </c>
      <c r="BU474" s="35" t="str">
        <f t="shared" si="15"/>
        <v/>
      </c>
    </row>
    <row r="475" spans="1:73" customFormat="1" x14ac:dyDescent="0.2">
      <c r="A475" s="1">
        <v>474</v>
      </c>
      <c r="B475" s="1">
        <v>1</v>
      </c>
      <c r="C475" s="1">
        <v>0</v>
      </c>
      <c r="D475" s="1">
        <v>1</v>
      </c>
      <c r="E475" s="2"/>
      <c r="F475">
        <v>474</v>
      </c>
      <c r="G475" t="s">
        <v>215</v>
      </c>
      <c r="H475" t="s">
        <v>216</v>
      </c>
      <c r="I475">
        <v>153</v>
      </c>
      <c r="J475">
        <v>1</v>
      </c>
      <c r="K475" s="31">
        <v>0</v>
      </c>
      <c r="L475">
        <v>1</v>
      </c>
      <c r="M475">
        <v>27</v>
      </c>
      <c r="N475">
        <v>4</v>
      </c>
      <c r="O475" s="2"/>
      <c r="R475">
        <v>0</v>
      </c>
      <c r="S475">
        <v>0</v>
      </c>
      <c r="T475">
        <v>0</v>
      </c>
      <c r="U475">
        <v>1</v>
      </c>
      <c r="V475">
        <v>1</v>
      </c>
      <c r="W475">
        <v>1</v>
      </c>
      <c r="X475" s="25">
        <v>0</v>
      </c>
      <c r="Y475" t="str">
        <f t="shared" si="14"/>
        <v>https://github.com/madewithlove/music-fns/commit/514b1527212b4d067c966c75c7ecfc47fd154318</v>
      </c>
      <c r="Z475" t="s">
        <v>365</v>
      </c>
      <c r="AA475" s="2"/>
      <c r="AH475">
        <v>0</v>
      </c>
      <c r="AI475">
        <v>0</v>
      </c>
      <c r="AJ475">
        <v>0</v>
      </c>
      <c r="AK475">
        <v>1</v>
      </c>
      <c r="AL475">
        <v>1</v>
      </c>
      <c r="AM475">
        <v>1</v>
      </c>
      <c r="AN475">
        <v>0</v>
      </c>
      <c r="AR475" s="30" t="s">
        <v>365</v>
      </c>
      <c r="AS475">
        <f>IF(AND(ISNUMBER($AH475),$AH475=0,$R475=0),1,"")</f>
        <v>1</v>
      </c>
      <c r="AT475">
        <f>IF(AND(ISNUMBER($AI475),$AI475=0,$S475=0),1,"")</f>
        <v>1</v>
      </c>
      <c r="AU475">
        <f>IF(AND(ISNUMBER($AJ475),$AJ475=0,$T475=0),1,"")</f>
        <v>1</v>
      </c>
      <c r="AV475" t="str">
        <f>IF(AND(ISNUMBER($AK475),$AK475=0,$U475=0),1,"")</f>
        <v/>
      </c>
      <c r="AW475" t="str">
        <f>IF(AND(ISNUMBER($AL475),$AL475=0,$V475=0),1,"")</f>
        <v/>
      </c>
      <c r="AX475" t="str">
        <f>IF(AND(ISNUMBER($AM475),$AM475=0,$W475=0),1,"")</f>
        <v/>
      </c>
      <c r="AY475">
        <f>IF(AND(ISNUMBER($AN475),$AN475=0,$X475=0),1,"")</f>
        <v>1</v>
      </c>
      <c r="AZ475" s="1" t="str">
        <f>IF(AND(ISNUMBER($AH475),$AH475=0,$R475=1),1,"")</f>
        <v/>
      </c>
      <c r="BA475" s="1" t="str">
        <f>IF(AND(ISNUMBER($AI475),$AI475=0,$S475=1),1,"")</f>
        <v/>
      </c>
      <c r="BB475" s="1" t="str">
        <f>IF(AND(ISNUMBER($AJ475),$AJ475=0,$T475=1),1,"")</f>
        <v/>
      </c>
      <c r="BC475" s="1" t="str">
        <f>IF(AND(ISNUMBER($AK475),$AK475=0,$U475=1),1,"")</f>
        <v/>
      </c>
      <c r="BD475" s="1" t="str">
        <f>IF(AND(ISNUMBER($AL475),$AL475=0,$V475=1),1,"")</f>
        <v/>
      </c>
      <c r="BE475" s="1" t="str">
        <f>IF(AND(ISNUMBER($AM475),$AM475=0,$W475=1),1,"")</f>
        <v/>
      </c>
      <c r="BF475" s="1" t="str">
        <f>IF(AND(ISNUMBER($AN475),$AN475=0,$X475=1),1,"")</f>
        <v/>
      </c>
      <c r="BG475" t="str">
        <f>IF(AND(ISNUMBER($AH475),$AH475=1,$R475=0),1,"")</f>
        <v/>
      </c>
      <c r="BH475" t="str">
        <f>IF(AND(ISNUMBER($AI475),$AI475=1,$S475=0),1,"")</f>
        <v/>
      </c>
      <c r="BI475" t="str">
        <f>IF(AND(ISNUMBER($AJ475),$AJ475=1,$T475=0),1,"")</f>
        <v/>
      </c>
      <c r="BJ475" t="str">
        <f>IF(AND(ISNUMBER($AK475),$AK475=1,$U475=0),1,"")</f>
        <v/>
      </c>
      <c r="BK475" t="str">
        <f>IF(AND(ISNUMBER($AL475),$AL475=1,$V475=0),1,"")</f>
        <v/>
      </c>
      <c r="BL475" t="str">
        <f>IF(AND(ISNUMBER($AM475),$AM475=1,$W475=0),1,"")</f>
        <v/>
      </c>
      <c r="BM475" t="str">
        <f>IF(AND(ISNUMBER($AN475),$AN475=1,$X475=0),1,"")</f>
        <v/>
      </c>
      <c r="BN475" s="16" t="str">
        <f>IF(AND(ISNUMBER($AH475),$AH475=1,$R475=1),1,"")</f>
        <v/>
      </c>
      <c r="BO475" s="16" t="str">
        <f>IF(AND(ISNUMBER($AI475),$AI475=1,$S475=1),1,"")</f>
        <v/>
      </c>
      <c r="BP475" s="16" t="str">
        <f>IF(AND(ISNUMBER($AJ475),$AJ475=1,$T475=1),1,"")</f>
        <v/>
      </c>
      <c r="BQ475" s="16">
        <f>IF(AND(ISNUMBER($AK475),$AK475=1,$U475=1),1,"")</f>
        <v>1</v>
      </c>
      <c r="BR475" s="16">
        <f>IF(AND(ISNUMBER($AL475),$AL475=1,$V475=1),1,"")</f>
        <v>1</v>
      </c>
      <c r="BS475" s="16">
        <f>IF(AND(ISNUMBER($AM475),$AM475=1,$W475=1),1,"")</f>
        <v>1</v>
      </c>
      <c r="BT475" s="16" t="str">
        <f>IF(AND(ISNUMBER($AN475),$AN475=1,$X475=1),1,"")</f>
        <v/>
      </c>
      <c r="BU475" s="35">
        <f t="shared" si="15"/>
        <v>7</v>
      </c>
    </row>
    <row r="476" spans="1:73" customFormat="1" x14ac:dyDescent="0.2">
      <c r="A476" s="1">
        <v>475</v>
      </c>
      <c r="B476" s="1">
        <v>0</v>
      </c>
      <c r="C476" s="1">
        <v>0</v>
      </c>
      <c r="D476" s="1">
        <v>0</v>
      </c>
      <c r="E476" s="2"/>
      <c r="F476">
        <v>475</v>
      </c>
      <c r="G476" t="s">
        <v>215</v>
      </c>
      <c r="H476" t="s">
        <v>216</v>
      </c>
      <c r="I476">
        <v>153</v>
      </c>
      <c r="J476">
        <v>1</v>
      </c>
      <c r="K476" s="31">
        <v>0</v>
      </c>
      <c r="L476">
        <v>2</v>
      </c>
      <c r="M476">
        <v>27</v>
      </c>
      <c r="N476">
        <v>10</v>
      </c>
      <c r="O476" s="2"/>
      <c r="X476" s="25"/>
      <c r="Y476" t="str">
        <f t="shared" si="14"/>
        <v>https://github.com/madewithlove/music-fns/commit/514b1527212b4d067c966c75c7ecfc47fd154318</v>
      </c>
      <c r="Z476" t="s">
        <v>365</v>
      </c>
      <c r="AA476" s="2"/>
      <c r="AR476" s="30" t="s">
        <v>365</v>
      </c>
      <c r="AS476" t="str">
        <f>IF(AND(ISNUMBER($AH476),$AH476=0,$R476=0),1,"")</f>
        <v/>
      </c>
      <c r="AT476" t="str">
        <f>IF(AND(ISNUMBER($AI476),$AI476=0,$S476=0),1,"")</f>
        <v/>
      </c>
      <c r="AU476" t="str">
        <f>IF(AND(ISNUMBER($AJ476),$AJ476=0,$T476=0),1,"")</f>
        <v/>
      </c>
      <c r="AV476" t="str">
        <f>IF(AND(ISNUMBER($AK476),$AK476=0,$U476=0),1,"")</f>
        <v/>
      </c>
      <c r="AW476" t="str">
        <f>IF(AND(ISNUMBER($AL476),$AL476=0,$V476=0),1,"")</f>
        <v/>
      </c>
      <c r="AX476" t="str">
        <f>IF(AND(ISNUMBER($AM476),$AM476=0,$W476=0),1,"")</f>
        <v/>
      </c>
      <c r="AY476" t="str">
        <f>IF(AND(ISNUMBER($AN476),$AN476=0,$X476=0),1,"")</f>
        <v/>
      </c>
      <c r="AZ476" s="1" t="str">
        <f>IF(AND(ISNUMBER($AH476),$AH476=0,$R476=1),1,"")</f>
        <v/>
      </c>
      <c r="BA476" s="1" t="str">
        <f>IF(AND(ISNUMBER($AI476),$AI476=0,$S476=1),1,"")</f>
        <v/>
      </c>
      <c r="BB476" s="1" t="str">
        <f>IF(AND(ISNUMBER($AJ476),$AJ476=0,$T476=1),1,"")</f>
        <v/>
      </c>
      <c r="BC476" s="1" t="str">
        <f>IF(AND(ISNUMBER($AK476),$AK476=0,$U476=1),1,"")</f>
        <v/>
      </c>
      <c r="BD476" s="1" t="str">
        <f>IF(AND(ISNUMBER($AL476),$AL476=0,$V476=1),1,"")</f>
        <v/>
      </c>
      <c r="BE476" s="1" t="str">
        <f>IF(AND(ISNUMBER($AM476),$AM476=0,$W476=1),1,"")</f>
        <v/>
      </c>
      <c r="BF476" s="1" t="str">
        <f>IF(AND(ISNUMBER($AN476),$AN476=0,$X476=1),1,"")</f>
        <v/>
      </c>
      <c r="BG476" t="str">
        <f>IF(AND(ISNUMBER($AH476),$AH476=1,$R476=0),1,"")</f>
        <v/>
      </c>
      <c r="BH476" t="str">
        <f>IF(AND(ISNUMBER($AI476),$AI476=1,$S476=0),1,"")</f>
        <v/>
      </c>
      <c r="BI476" t="str">
        <f>IF(AND(ISNUMBER($AJ476),$AJ476=1,$T476=0),1,"")</f>
        <v/>
      </c>
      <c r="BJ476" t="str">
        <f>IF(AND(ISNUMBER($AK476),$AK476=1,$U476=0),1,"")</f>
        <v/>
      </c>
      <c r="BK476" t="str">
        <f>IF(AND(ISNUMBER($AL476),$AL476=1,$V476=0),1,"")</f>
        <v/>
      </c>
      <c r="BL476" t="str">
        <f>IF(AND(ISNUMBER($AM476),$AM476=1,$W476=0),1,"")</f>
        <v/>
      </c>
      <c r="BM476" t="str">
        <f>IF(AND(ISNUMBER($AN476),$AN476=1,$X476=0),1,"")</f>
        <v/>
      </c>
      <c r="BN476" s="16" t="str">
        <f>IF(AND(ISNUMBER($AH476),$AH476=1,$R476=1),1,"")</f>
        <v/>
      </c>
      <c r="BO476" s="16" t="str">
        <f>IF(AND(ISNUMBER($AI476),$AI476=1,$S476=1),1,"")</f>
        <v/>
      </c>
      <c r="BP476" s="16" t="str">
        <f>IF(AND(ISNUMBER($AJ476),$AJ476=1,$T476=1),1,"")</f>
        <v/>
      </c>
      <c r="BQ476" s="16" t="str">
        <f>IF(AND(ISNUMBER($AK476),$AK476=1,$U476=1),1,"")</f>
        <v/>
      </c>
      <c r="BR476" s="16" t="str">
        <f>IF(AND(ISNUMBER($AL476),$AL476=1,$V476=1),1,"")</f>
        <v/>
      </c>
      <c r="BS476" s="16" t="str">
        <f>IF(AND(ISNUMBER($AM476),$AM476=1,$W476=1),1,"")</f>
        <v/>
      </c>
      <c r="BT476" s="16" t="str">
        <f>IF(AND(ISNUMBER($AN476),$AN476=1,$X476=1),1,"")</f>
        <v/>
      </c>
      <c r="BU476" s="35" t="str">
        <f t="shared" si="15"/>
        <v/>
      </c>
    </row>
    <row r="477" spans="1:73" customFormat="1" x14ac:dyDescent="0.2">
      <c r="A477" s="1">
        <v>476</v>
      </c>
      <c r="B477" s="1">
        <v>0</v>
      </c>
      <c r="C477" s="1">
        <v>0</v>
      </c>
      <c r="D477" s="1">
        <v>0</v>
      </c>
      <c r="E477" s="2"/>
      <c r="F477">
        <v>476</v>
      </c>
      <c r="G477" t="s">
        <v>215</v>
      </c>
      <c r="H477" t="s">
        <v>216</v>
      </c>
      <c r="I477">
        <v>153</v>
      </c>
      <c r="J477">
        <v>1</v>
      </c>
      <c r="K477" s="31">
        <v>0</v>
      </c>
      <c r="L477">
        <v>3</v>
      </c>
      <c r="M477">
        <v>27</v>
      </c>
      <c r="N477">
        <v>16</v>
      </c>
      <c r="O477" s="2"/>
      <c r="X477" s="25"/>
      <c r="Y477" t="str">
        <f t="shared" si="14"/>
        <v>https://github.com/madewithlove/music-fns/commit/514b1527212b4d067c966c75c7ecfc47fd154318</v>
      </c>
      <c r="Z477" t="s">
        <v>365</v>
      </c>
      <c r="AA477" s="2"/>
      <c r="AR477" s="30" t="s">
        <v>365</v>
      </c>
      <c r="AS477" t="str">
        <f>IF(AND(ISNUMBER($AH477),$AH477=0,$R477=0),1,"")</f>
        <v/>
      </c>
      <c r="AT477" t="str">
        <f>IF(AND(ISNUMBER($AI477),$AI477=0,$S477=0),1,"")</f>
        <v/>
      </c>
      <c r="AU477" t="str">
        <f>IF(AND(ISNUMBER($AJ477),$AJ477=0,$T477=0),1,"")</f>
        <v/>
      </c>
      <c r="AV477" t="str">
        <f>IF(AND(ISNUMBER($AK477),$AK477=0,$U477=0),1,"")</f>
        <v/>
      </c>
      <c r="AW477" t="str">
        <f>IF(AND(ISNUMBER($AL477),$AL477=0,$V477=0),1,"")</f>
        <v/>
      </c>
      <c r="AX477" t="str">
        <f>IF(AND(ISNUMBER($AM477),$AM477=0,$W477=0),1,"")</f>
        <v/>
      </c>
      <c r="AY477" t="str">
        <f>IF(AND(ISNUMBER($AN477),$AN477=0,$X477=0),1,"")</f>
        <v/>
      </c>
      <c r="AZ477" s="1" t="str">
        <f>IF(AND(ISNUMBER($AH477),$AH477=0,$R477=1),1,"")</f>
        <v/>
      </c>
      <c r="BA477" s="1" t="str">
        <f>IF(AND(ISNUMBER($AI477),$AI477=0,$S477=1),1,"")</f>
        <v/>
      </c>
      <c r="BB477" s="1" t="str">
        <f>IF(AND(ISNUMBER($AJ477),$AJ477=0,$T477=1),1,"")</f>
        <v/>
      </c>
      <c r="BC477" s="1" t="str">
        <f>IF(AND(ISNUMBER($AK477),$AK477=0,$U477=1),1,"")</f>
        <v/>
      </c>
      <c r="BD477" s="1" t="str">
        <f>IF(AND(ISNUMBER($AL477),$AL477=0,$V477=1),1,"")</f>
        <v/>
      </c>
      <c r="BE477" s="1" t="str">
        <f>IF(AND(ISNUMBER($AM477),$AM477=0,$W477=1),1,"")</f>
        <v/>
      </c>
      <c r="BF477" s="1" t="str">
        <f>IF(AND(ISNUMBER($AN477),$AN477=0,$X477=1),1,"")</f>
        <v/>
      </c>
      <c r="BG477" t="str">
        <f>IF(AND(ISNUMBER($AH477),$AH477=1,$R477=0),1,"")</f>
        <v/>
      </c>
      <c r="BH477" t="str">
        <f>IF(AND(ISNUMBER($AI477),$AI477=1,$S477=0),1,"")</f>
        <v/>
      </c>
      <c r="BI477" t="str">
        <f>IF(AND(ISNUMBER($AJ477),$AJ477=1,$T477=0),1,"")</f>
        <v/>
      </c>
      <c r="BJ477" t="str">
        <f>IF(AND(ISNUMBER($AK477),$AK477=1,$U477=0),1,"")</f>
        <v/>
      </c>
      <c r="BK477" t="str">
        <f>IF(AND(ISNUMBER($AL477),$AL477=1,$V477=0),1,"")</f>
        <v/>
      </c>
      <c r="BL477" t="str">
        <f>IF(AND(ISNUMBER($AM477),$AM477=1,$W477=0),1,"")</f>
        <v/>
      </c>
      <c r="BM477" t="str">
        <f>IF(AND(ISNUMBER($AN477),$AN477=1,$X477=0),1,"")</f>
        <v/>
      </c>
      <c r="BN477" s="16" t="str">
        <f>IF(AND(ISNUMBER($AH477),$AH477=1,$R477=1),1,"")</f>
        <v/>
      </c>
      <c r="BO477" s="16" t="str">
        <f>IF(AND(ISNUMBER($AI477),$AI477=1,$S477=1),1,"")</f>
        <v/>
      </c>
      <c r="BP477" s="16" t="str">
        <f>IF(AND(ISNUMBER($AJ477),$AJ477=1,$T477=1),1,"")</f>
        <v/>
      </c>
      <c r="BQ477" s="16" t="str">
        <f>IF(AND(ISNUMBER($AK477),$AK477=1,$U477=1),1,"")</f>
        <v/>
      </c>
      <c r="BR477" s="16" t="str">
        <f>IF(AND(ISNUMBER($AL477),$AL477=1,$V477=1),1,"")</f>
        <v/>
      </c>
      <c r="BS477" s="16" t="str">
        <f>IF(AND(ISNUMBER($AM477),$AM477=1,$W477=1),1,"")</f>
        <v/>
      </c>
      <c r="BT477" s="16" t="str">
        <f>IF(AND(ISNUMBER($AN477),$AN477=1,$X477=1),1,"")</f>
        <v/>
      </c>
      <c r="BU477" s="35" t="str">
        <f t="shared" si="15"/>
        <v/>
      </c>
    </row>
    <row r="478" spans="1:73" customFormat="1" x14ac:dyDescent="0.2">
      <c r="A478" s="1">
        <v>477</v>
      </c>
      <c r="B478" s="1">
        <v>0</v>
      </c>
      <c r="C478" s="1">
        <v>0</v>
      </c>
      <c r="D478" s="1">
        <v>0</v>
      </c>
      <c r="E478" s="2"/>
      <c r="F478">
        <v>477</v>
      </c>
      <c r="G478" t="s">
        <v>215</v>
      </c>
      <c r="H478" t="s">
        <v>216</v>
      </c>
      <c r="I478">
        <v>153</v>
      </c>
      <c r="J478">
        <v>1</v>
      </c>
      <c r="K478" s="31">
        <v>0</v>
      </c>
      <c r="L478">
        <v>4</v>
      </c>
      <c r="M478">
        <v>27</v>
      </c>
      <c r="N478">
        <v>22</v>
      </c>
      <c r="O478" s="2"/>
      <c r="X478" s="25"/>
      <c r="Y478" t="str">
        <f t="shared" si="14"/>
        <v>https://github.com/madewithlove/music-fns/commit/514b1527212b4d067c966c75c7ecfc47fd154318</v>
      </c>
      <c r="Z478" t="s">
        <v>365</v>
      </c>
      <c r="AA478" s="2"/>
      <c r="AR478" s="30" t="s">
        <v>365</v>
      </c>
      <c r="AS478" t="str">
        <f>IF(AND(ISNUMBER($AH478),$AH478=0,$R478=0),1,"")</f>
        <v/>
      </c>
      <c r="AT478" t="str">
        <f>IF(AND(ISNUMBER($AI478),$AI478=0,$S478=0),1,"")</f>
        <v/>
      </c>
      <c r="AU478" t="str">
        <f>IF(AND(ISNUMBER($AJ478),$AJ478=0,$T478=0),1,"")</f>
        <v/>
      </c>
      <c r="AV478" t="str">
        <f>IF(AND(ISNUMBER($AK478),$AK478=0,$U478=0),1,"")</f>
        <v/>
      </c>
      <c r="AW478" t="str">
        <f>IF(AND(ISNUMBER($AL478),$AL478=0,$V478=0),1,"")</f>
        <v/>
      </c>
      <c r="AX478" t="str">
        <f>IF(AND(ISNUMBER($AM478),$AM478=0,$W478=0),1,"")</f>
        <v/>
      </c>
      <c r="AY478" t="str">
        <f>IF(AND(ISNUMBER($AN478),$AN478=0,$X478=0),1,"")</f>
        <v/>
      </c>
      <c r="AZ478" s="1" t="str">
        <f>IF(AND(ISNUMBER($AH478),$AH478=0,$R478=1),1,"")</f>
        <v/>
      </c>
      <c r="BA478" s="1" t="str">
        <f>IF(AND(ISNUMBER($AI478),$AI478=0,$S478=1),1,"")</f>
        <v/>
      </c>
      <c r="BB478" s="1" t="str">
        <f>IF(AND(ISNUMBER($AJ478),$AJ478=0,$T478=1),1,"")</f>
        <v/>
      </c>
      <c r="BC478" s="1" t="str">
        <f>IF(AND(ISNUMBER($AK478),$AK478=0,$U478=1),1,"")</f>
        <v/>
      </c>
      <c r="BD478" s="1" t="str">
        <f>IF(AND(ISNUMBER($AL478),$AL478=0,$V478=1),1,"")</f>
        <v/>
      </c>
      <c r="BE478" s="1" t="str">
        <f>IF(AND(ISNUMBER($AM478),$AM478=0,$W478=1),1,"")</f>
        <v/>
      </c>
      <c r="BF478" s="1" t="str">
        <f>IF(AND(ISNUMBER($AN478),$AN478=0,$X478=1),1,"")</f>
        <v/>
      </c>
      <c r="BG478" t="str">
        <f>IF(AND(ISNUMBER($AH478),$AH478=1,$R478=0),1,"")</f>
        <v/>
      </c>
      <c r="BH478" t="str">
        <f>IF(AND(ISNUMBER($AI478),$AI478=1,$S478=0),1,"")</f>
        <v/>
      </c>
      <c r="BI478" t="str">
        <f>IF(AND(ISNUMBER($AJ478),$AJ478=1,$T478=0),1,"")</f>
        <v/>
      </c>
      <c r="BJ478" t="str">
        <f>IF(AND(ISNUMBER($AK478),$AK478=1,$U478=0),1,"")</f>
        <v/>
      </c>
      <c r="BK478" t="str">
        <f>IF(AND(ISNUMBER($AL478),$AL478=1,$V478=0),1,"")</f>
        <v/>
      </c>
      <c r="BL478" t="str">
        <f>IF(AND(ISNUMBER($AM478),$AM478=1,$W478=0),1,"")</f>
        <v/>
      </c>
      <c r="BM478" t="str">
        <f>IF(AND(ISNUMBER($AN478),$AN478=1,$X478=0),1,"")</f>
        <v/>
      </c>
      <c r="BN478" s="16" t="str">
        <f>IF(AND(ISNUMBER($AH478),$AH478=1,$R478=1),1,"")</f>
        <v/>
      </c>
      <c r="BO478" s="16" t="str">
        <f>IF(AND(ISNUMBER($AI478),$AI478=1,$S478=1),1,"")</f>
        <v/>
      </c>
      <c r="BP478" s="16" t="str">
        <f>IF(AND(ISNUMBER($AJ478),$AJ478=1,$T478=1),1,"")</f>
        <v/>
      </c>
      <c r="BQ478" s="16" t="str">
        <f>IF(AND(ISNUMBER($AK478),$AK478=1,$U478=1),1,"")</f>
        <v/>
      </c>
      <c r="BR478" s="16" t="str">
        <f>IF(AND(ISNUMBER($AL478),$AL478=1,$V478=1),1,"")</f>
        <v/>
      </c>
      <c r="BS478" s="16" t="str">
        <f>IF(AND(ISNUMBER($AM478),$AM478=1,$W478=1),1,"")</f>
        <v/>
      </c>
      <c r="BT478" s="16" t="str">
        <f>IF(AND(ISNUMBER($AN478),$AN478=1,$X478=1),1,"")</f>
        <v/>
      </c>
      <c r="BU478" s="35" t="str">
        <f t="shared" si="15"/>
        <v/>
      </c>
    </row>
    <row r="479" spans="1:73" customFormat="1" x14ac:dyDescent="0.2">
      <c r="A479" s="1">
        <v>478</v>
      </c>
      <c r="B479" s="1">
        <v>1</v>
      </c>
      <c r="C479" s="1">
        <v>1</v>
      </c>
      <c r="D479" s="1">
        <v>0</v>
      </c>
      <c r="E479" s="2"/>
      <c r="F479">
        <v>478</v>
      </c>
      <c r="G479" t="s">
        <v>217</v>
      </c>
      <c r="H479" t="s">
        <v>218</v>
      </c>
      <c r="I479">
        <v>154</v>
      </c>
      <c r="J479">
        <v>1</v>
      </c>
      <c r="K479" s="31">
        <v>0</v>
      </c>
      <c r="L479">
        <v>1</v>
      </c>
      <c r="M479">
        <v>33</v>
      </c>
      <c r="N479">
        <v>4</v>
      </c>
      <c r="O479" s="2"/>
      <c r="R479">
        <v>1</v>
      </c>
      <c r="S479">
        <v>1</v>
      </c>
      <c r="T479">
        <v>1</v>
      </c>
      <c r="U479">
        <v>0</v>
      </c>
      <c r="V479">
        <v>0</v>
      </c>
      <c r="W479">
        <v>0</v>
      </c>
      <c r="X479" s="25">
        <v>0</v>
      </c>
      <c r="Y479" t="str">
        <f t="shared" si="14"/>
        <v>https://github.com/madewithlove/music-fns/commit/87a690b99e9a718021d63e740d09e1a9fe8bb443</v>
      </c>
      <c r="Z479" t="s">
        <v>365</v>
      </c>
      <c r="AA479" s="2"/>
      <c r="AR479" s="30" t="s">
        <v>365</v>
      </c>
      <c r="AS479" t="str">
        <f>IF(AND(ISNUMBER($AH479),$AH479=0,$R479=0),1,"")</f>
        <v/>
      </c>
      <c r="AT479" t="str">
        <f>IF(AND(ISNUMBER($AI479),$AI479=0,$S479=0),1,"")</f>
        <v/>
      </c>
      <c r="AU479" t="str">
        <f>IF(AND(ISNUMBER($AJ479),$AJ479=0,$T479=0),1,"")</f>
        <v/>
      </c>
      <c r="AV479" t="str">
        <f>IF(AND(ISNUMBER($AK479),$AK479=0,$U479=0),1,"")</f>
        <v/>
      </c>
      <c r="AW479" t="str">
        <f>IF(AND(ISNUMBER($AL479),$AL479=0,$V479=0),1,"")</f>
        <v/>
      </c>
      <c r="AX479" t="str">
        <f>IF(AND(ISNUMBER($AM479),$AM479=0,$W479=0),1,"")</f>
        <v/>
      </c>
      <c r="AY479" t="str">
        <f>IF(AND(ISNUMBER($AN479),$AN479=0,$X479=0),1,"")</f>
        <v/>
      </c>
      <c r="AZ479" s="1" t="str">
        <f>IF(AND(ISNUMBER($AH479),$AH479=0,$R479=1),1,"")</f>
        <v/>
      </c>
      <c r="BA479" s="1" t="str">
        <f>IF(AND(ISNUMBER($AI479),$AI479=0,$S479=1),1,"")</f>
        <v/>
      </c>
      <c r="BB479" s="1" t="str">
        <f>IF(AND(ISNUMBER($AJ479),$AJ479=0,$T479=1),1,"")</f>
        <v/>
      </c>
      <c r="BC479" s="1" t="str">
        <f>IF(AND(ISNUMBER($AK479),$AK479=0,$U479=1),1,"")</f>
        <v/>
      </c>
      <c r="BD479" s="1" t="str">
        <f>IF(AND(ISNUMBER($AL479),$AL479=0,$V479=1),1,"")</f>
        <v/>
      </c>
      <c r="BE479" s="1" t="str">
        <f>IF(AND(ISNUMBER($AM479),$AM479=0,$W479=1),1,"")</f>
        <v/>
      </c>
      <c r="BF479" s="1" t="str">
        <f>IF(AND(ISNUMBER($AN479),$AN479=0,$X479=1),1,"")</f>
        <v/>
      </c>
      <c r="BG479" t="str">
        <f>IF(AND(ISNUMBER($AH479),$AH479=1,$R479=0),1,"")</f>
        <v/>
      </c>
      <c r="BH479" t="str">
        <f>IF(AND(ISNUMBER($AI479),$AI479=1,$S479=0),1,"")</f>
        <v/>
      </c>
      <c r="BI479" t="str">
        <f>IF(AND(ISNUMBER($AJ479),$AJ479=1,$T479=0),1,"")</f>
        <v/>
      </c>
      <c r="BJ479" t="str">
        <f>IF(AND(ISNUMBER($AK479),$AK479=1,$U479=0),1,"")</f>
        <v/>
      </c>
      <c r="BK479" t="str">
        <f>IF(AND(ISNUMBER($AL479),$AL479=1,$V479=0),1,"")</f>
        <v/>
      </c>
      <c r="BL479" t="str">
        <f>IF(AND(ISNUMBER($AM479),$AM479=1,$W479=0),1,"")</f>
        <v/>
      </c>
      <c r="BM479" t="str">
        <f>IF(AND(ISNUMBER($AN479),$AN479=1,$X479=0),1,"")</f>
        <v/>
      </c>
      <c r="BN479" s="16" t="str">
        <f>IF(AND(ISNUMBER($AH479),$AH479=1,$R479=1),1,"")</f>
        <v/>
      </c>
      <c r="BO479" s="16" t="str">
        <f>IF(AND(ISNUMBER($AI479),$AI479=1,$S479=1),1,"")</f>
        <v/>
      </c>
      <c r="BP479" s="16" t="str">
        <f>IF(AND(ISNUMBER($AJ479),$AJ479=1,$T479=1),1,"")</f>
        <v/>
      </c>
      <c r="BQ479" s="16" t="str">
        <f>IF(AND(ISNUMBER($AK479),$AK479=1,$U479=1),1,"")</f>
        <v/>
      </c>
      <c r="BR479" s="16" t="str">
        <f>IF(AND(ISNUMBER($AL479),$AL479=1,$V479=1),1,"")</f>
        <v/>
      </c>
      <c r="BS479" s="16" t="str">
        <f>IF(AND(ISNUMBER($AM479),$AM479=1,$W479=1),1,"")</f>
        <v/>
      </c>
      <c r="BT479" s="16" t="str">
        <f>IF(AND(ISNUMBER($AN479),$AN479=1,$X479=1),1,"")</f>
        <v/>
      </c>
      <c r="BU479" s="35" t="str">
        <f t="shared" si="15"/>
        <v/>
      </c>
    </row>
    <row r="480" spans="1:73" customFormat="1" x14ac:dyDescent="0.2">
      <c r="A480" s="1">
        <v>479</v>
      </c>
      <c r="B480" s="1">
        <v>0</v>
      </c>
      <c r="C480" s="1">
        <v>0</v>
      </c>
      <c r="D480" s="1">
        <v>0</v>
      </c>
      <c r="E480" s="2"/>
      <c r="F480">
        <v>479</v>
      </c>
      <c r="G480" t="s">
        <v>217</v>
      </c>
      <c r="H480" t="s">
        <v>218</v>
      </c>
      <c r="I480">
        <v>154</v>
      </c>
      <c r="J480">
        <v>1</v>
      </c>
      <c r="K480" s="31">
        <v>0</v>
      </c>
      <c r="L480">
        <v>2</v>
      </c>
      <c r="M480">
        <v>33</v>
      </c>
      <c r="N480">
        <v>10</v>
      </c>
      <c r="O480" s="2"/>
      <c r="X480" s="25"/>
      <c r="Y480" t="str">
        <f t="shared" si="14"/>
        <v>https://github.com/madewithlove/music-fns/commit/87a690b99e9a718021d63e740d09e1a9fe8bb443</v>
      </c>
      <c r="Z480" t="s">
        <v>365</v>
      </c>
      <c r="AA480" s="2"/>
      <c r="AR480" s="30" t="s">
        <v>365</v>
      </c>
      <c r="AS480" t="str">
        <f>IF(AND(ISNUMBER($AH480),$AH480=0,$R480=0),1,"")</f>
        <v/>
      </c>
      <c r="AT480" t="str">
        <f>IF(AND(ISNUMBER($AI480),$AI480=0,$S480=0),1,"")</f>
        <v/>
      </c>
      <c r="AU480" t="str">
        <f>IF(AND(ISNUMBER($AJ480),$AJ480=0,$T480=0),1,"")</f>
        <v/>
      </c>
      <c r="AV480" t="str">
        <f>IF(AND(ISNUMBER($AK480),$AK480=0,$U480=0),1,"")</f>
        <v/>
      </c>
      <c r="AW480" t="str">
        <f>IF(AND(ISNUMBER($AL480),$AL480=0,$V480=0),1,"")</f>
        <v/>
      </c>
      <c r="AX480" t="str">
        <f>IF(AND(ISNUMBER($AM480),$AM480=0,$W480=0),1,"")</f>
        <v/>
      </c>
      <c r="AY480" t="str">
        <f>IF(AND(ISNUMBER($AN480),$AN480=0,$X480=0),1,"")</f>
        <v/>
      </c>
      <c r="AZ480" s="1" t="str">
        <f>IF(AND(ISNUMBER($AH480),$AH480=0,$R480=1),1,"")</f>
        <v/>
      </c>
      <c r="BA480" s="1" t="str">
        <f>IF(AND(ISNUMBER($AI480),$AI480=0,$S480=1),1,"")</f>
        <v/>
      </c>
      <c r="BB480" s="1" t="str">
        <f>IF(AND(ISNUMBER($AJ480),$AJ480=0,$T480=1),1,"")</f>
        <v/>
      </c>
      <c r="BC480" s="1" t="str">
        <f>IF(AND(ISNUMBER($AK480),$AK480=0,$U480=1),1,"")</f>
        <v/>
      </c>
      <c r="BD480" s="1" t="str">
        <f>IF(AND(ISNUMBER($AL480),$AL480=0,$V480=1),1,"")</f>
        <v/>
      </c>
      <c r="BE480" s="1" t="str">
        <f>IF(AND(ISNUMBER($AM480),$AM480=0,$W480=1),1,"")</f>
        <v/>
      </c>
      <c r="BF480" s="1" t="str">
        <f>IF(AND(ISNUMBER($AN480),$AN480=0,$X480=1),1,"")</f>
        <v/>
      </c>
      <c r="BG480" t="str">
        <f>IF(AND(ISNUMBER($AH480),$AH480=1,$R480=0),1,"")</f>
        <v/>
      </c>
      <c r="BH480" t="str">
        <f>IF(AND(ISNUMBER($AI480),$AI480=1,$S480=0),1,"")</f>
        <v/>
      </c>
      <c r="BI480" t="str">
        <f>IF(AND(ISNUMBER($AJ480),$AJ480=1,$T480=0),1,"")</f>
        <v/>
      </c>
      <c r="BJ480" t="str">
        <f>IF(AND(ISNUMBER($AK480),$AK480=1,$U480=0),1,"")</f>
        <v/>
      </c>
      <c r="BK480" t="str">
        <f>IF(AND(ISNUMBER($AL480),$AL480=1,$V480=0),1,"")</f>
        <v/>
      </c>
      <c r="BL480" t="str">
        <f>IF(AND(ISNUMBER($AM480),$AM480=1,$W480=0),1,"")</f>
        <v/>
      </c>
      <c r="BM480" t="str">
        <f>IF(AND(ISNUMBER($AN480),$AN480=1,$X480=0),1,"")</f>
        <v/>
      </c>
      <c r="BN480" s="16" t="str">
        <f>IF(AND(ISNUMBER($AH480),$AH480=1,$R480=1),1,"")</f>
        <v/>
      </c>
      <c r="BO480" s="16" t="str">
        <f>IF(AND(ISNUMBER($AI480),$AI480=1,$S480=1),1,"")</f>
        <v/>
      </c>
      <c r="BP480" s="16" t="str">
        <f>IF(AND(ISNUMBER($AJ480),$AJ480=1,$T480=1),1,"")</f>
        <v/>
      </c>
      <c r="BQ480" s="16" t="str">
        <f>IF(AND(ISNUMBER($AK480),$AK480=1,$U480=1),1,"")</f>
        <v/>
      </c>
      <c r="BR480" s="16" t="str">
        <f>IF(AND(ISNUMBER($AL480),$AL480=1,$V480=1),1,"")</f>
        <v/>
      </c>
      <c r="BS480" s="16" t="str">
        <f>IF(AND(ISNUMBER($AM480),$AM480=1,$W480=1),1,"")</f>
        <v/>
      </c>
      <c r="BT480" s="16" t="str">
        <f>IF(AND(ISNUMBER($AN480),$AN480=1,$X480=1),1,"")</f>
        <v/>
      </c>
      <c r="BU480" s="35" t="str">
        <f t="shared" si="15"/>
        <v/>
      </c>
    </row>
    <row r="481" spans="1:73" customFormat="1" x14ac:dyDescent="0.2">
      <c r="A481" s="1">
        <v>480</v>
      </c>
      <c r="B481" s="1">
        <v>1</v>
      </c>
      <c r="C481" s="1">
        <v>0</v>
      </c>
      <c r="D481" s="1">
        <v>0</v>
      </c>
      <c r="E481" s="2"/>
      <c r="F481">
        <v>480</v>
      </c>
      <c r="G481" t="s">
        <v>217</v>
      </c>
      <c r="H481" t="s">
        <v>218</v>
      </c>
      <c r="I481">
        <v>154</v>
      </c>
      <c r="J481">
        <v>1</v>
      </c>
      <c r="K481" s="31">
        <v>0</v>
      </c>
      <c r="L481">
        <v>3</v>
      </c>
      <c r="M481">
        <v>33</v>
      </c>
      <c r="N481">
        <v>16</v>
      </c>
      <c r="O481" s="2"/>
      <c r="R481">
        <v>1</v>
      </c>
      <c r="S481">
        <v>1</v>
      </c>
      <c r="T481">
        <v>1</v>
      </c>
      <c r="U481">
        <v>0</v>
      </c>
      <c r="V481">
        <v>0</v>
      </c>
      <c r="W481">
        <v>0</v>
      </c>
      <c r="X481" s="25">
        <v>0</v>
      </c>
      <c r="Y481" t="str">
        <f t="shared" si="14"/>
        <v>https://github.com/madewithlove/music-fns/commit/87a690b99e9a718021d63e740d09e1a9fe8bb443</v>
      </c>
      <c r="Z481" t="s">
        <v>365</v>
      </c>
      <c r="AA481" s="2"/>
      <c r="AR481" s="30" t="s">
        <v>365</v>
      </c>
      <c r="AS481" t="str">
        <f>IF(AND(ISNUMBER($AH481),$AH481=0,$R481=0),1,"")</f>
        <v/>
      </c>
      <c r="AT481" t="str">
        <f>IF(AND(ISNUMBER($AI481),$AI481=0,$S481=0),1,"")</f>
        <v/>
      </c>
      <c r="AU481" t="str">
        <f>IF(AND(ISNUMBER($AJ481),$AJ481=0,$T481=0),1,"")</f>
        <v/>
      </c>
      <c r="AV481" t="str">
        <f>IF(AND(ISNUMBER($AK481),$AK481=0,$U481=0),1,"")</f>
        <v/>
      </c>
      <c r="AW481" t="str">
        <f>IF(AND(ISNUMBER($AL481),$AL481=0,$V481=0),1,"")</f>
        <v/>
      </c>
      <c r="AX481" t="str">
        <f>IF(AND(ISNUMBER($AM481),$AM481=0,$W481=0),1,"")</f>
        <v/>
      </c>
      <c r="AY481" t="str">
        <f>IF(AND(ISNUMBER($AN481),$AN481=0,$X481=0),1,"")</f>
        <v/>
      </c>
      <c r="AZ481" s="1" t="str">
        <f>IF(AND(ISNUMBER($AH481),$AH481=0,$R481=1),1,"")</f>
        <v/>
      </c>
      <c r="BA481" s="1" t="str">
        <f>IF(AND(ISNUMBER($AI481),$AI481=0,$S481=1),1,"")</f>
        <v/>
      </c>
      <c r="BB481" s="1" t="str">
        <f>IF(AND(ISNUMBER($AJ481),$AJ481=0,$T481=1),1,"")</f>
        <v/>
      </c>
      <c r="BC481" s="1" t="str">
        <f>IF(AND(ISNUMBER($AK481),$AK481=0,$U481=1),1,"")</f>
        <v/>
      </c>
      <c r="BD481" s="1" t="str">
        <f>IF(AND(ISNUMBER($AL481),$AL481=0,$V481=1),1,"")</f>
        <v/>
      </c>
      <c r="BE481" s="1" t="str">
        <f>IF(AND(ISNUMBER($AM481),$AM481=0,$W481=1),1,"")</f>
        <v/>
      </c>
      <c r="BF481" s="1" t="str">
        <f>IF(AND(ISNUMBER($AN481),$AN481=0,$X481=1),1,"")</f>
        <v/>
      </c>
      <c r="BG481" t="str">
        <f>IF(AND(ISNUMBER($AH481),$AH481=1,$R481=0),1,"")</f>
        <v/>
      </c>
      <c r="BH481" t="str">
        <f>IF(AND(ISNUMBER($AI481),$AI481=1,$S481=0),1,"")</f>
        <v/>
      </c>
      <c r="BI481" t="str">
        <f>IF(AND(ISNUMBER($AJ481),$AJ481=1,$T481=0),1,"")</f>
        <v/>
      </c>
      <c r="BJ481" t="str">
        <f>IF(AND(ISNUMBER($AK481),$AK481=1,$U481=0),1,"")</f>
        <v/>
      </c>
      <c r="BK481" t="str">
        <f>IF(AND(ISNUMBER($AL481),$AL481=1,$V481=0),1,"")</f>
        <v/>
      </c>
      <c r="BL481" t="str">
        <f>IF(AND(ISNUMBER($AM481),$AM481=1,$W481=0),1,"")</f>
        <v/>
      </c>
      <c r="BM481" t="str">
        <f>IF(AND(ISNUMBER($AN481),$AN481=1,$X481=0),1,"")</f>
        <v/>
      </c>
      <c r="BN481" s="16" t="str">
        <f>IF(AND(ISNUMBER($AH481),$AH481=1,$R481=1),1,"")</f>
        <v/>
      </c>
      <c r="BO481" s="16" t="str">
        <f>IF(AND(ISNUMBER($AI481),$AI481=1,$S481=1),1,"")</f>
        <v/>
      </c>
      <c r="BP481" s="16" t="str">
        <f>IF(AND(ISNUMBER($AJ481),$AJ481=1,$T481=1),1,"")</f>
        <v/>
      </c>
      <c r="BQ481" s="16" t="str">
        <f>IF(AND(ISNUMBER($AK481),$AK481=1,$U481=1),1,"")</f>
        <v/>
      </c>
      <c r="BR481" s="16" t="str">
        <f>IF(AND(ISNUMBER($AL481),$AL481=1,$V481=1),1,"")</f>
        <v/>
      </c>
      <c r="BS481" s="16" t="str">
        <f>IF(AND(ISNUMBER($AM481),$AM481=1,$W481=1),1,"")</f>
        <v/>
      </c>
      <c r="BT481" s="16" t="str">
        <f>IF(AND(ISNUMBER($AN481),$AN481=1,$X481=1),1,"")</f>
        <v/>
      </c>
      <c r="BU481" s="35" t="str">
        <f t="shared" si="15"/>
        <v/>
      </c>
    </row>
    <row r="482" spans="1:73" customFormat="1" x14ac:dyDescent="0.2">
      <c r="A482" s="1">
        <v>481</v>
      </c>
      <c r="B482" s="1">
        <v>0</v>
      </c>
      <c r="C482" s="1">
        <v>0</v>
      </c>
      <c r="D482" s="1">
        <v>0</v>
      </c>
      <c r="E482" s="2"/>
      <c r="F482">
        <v>481</v>
      </c>
      <c r="G482" t="s">
        <v>217</v>
      </c>
      <c r="H482" t="s">
        <v>218</v>
      </c>
      <c r="I482">
        <v>154</v>
      </c>
      <c r="J482">
        <v>1</v>
      </c>
      <c r="K482" s="31">
        <v>0</v>
      </c>
      <c r="L482">
        <v>4</v>
      </c>
      <c r="M482">
        <v>33</v>
      </c>
      <c r="N482">
        <v>22</v>
      </c>
      <c r="O482" s="2"/>
      <c r="X482" s="25"/>
      <c r="Y482" t="str">
        <f t="shared" si="14"/>
        <v>https://github.com/madewithlove/music-fns/commit/87a690b99e9a718021d63e740d09e1a9fe8bb443</v>
      </c>
      <c r="Z482" t="s">
        <v>365</v>
      </c>
      <c r="AA482" s="2"/>
      <c r="AR482" s="30" t="s">
        <v>365</v>
      </c>
      <c r="AS482" t="str">
        <f>IF(AND(ISNUMBER($AH482),$AH482=0,$R482=0),1,"")</f>
        <v/>
      </c>
      <c r="AT482" t="str">
        <f>IF(AND(ISNUMBER($AI482),$AI482=0,$S482=0),1,"")</f>
        <v/>
      </c>
      <c r="AU482" t="str">
        <f>IF(AND(ISNUMBER($AJ482),$AJ482=0,$T482=0),1,"")</f>
        <v/>
      </c>
      <c r="AV482" t="str">
        <f>IF(AND(ISNUMBER($AK482),$AK482=0,$U482=0),1,"")</f>
        <v/>
      </c>
      <c r="AW482" t="str">
        <f>IF(AND(ISNUMBER($AL482),$AL482=0,$V482=0),1,"")</f>
        <v/>
      </c>
      <c r="AX482" t="str">
        <f>IF(AND(ISNUMBER($AM482),$AM482=0,$W482=0),1,"")</f>
        <v/>
      </c>
      <c r="AY482" t="str">
        <f>IF(AND(ISNUMBER($AN482),$AN482=0,$X482=0),1,"")</f>
        <v/>
      </c>
      <c r="AZ482" s="1" t="str">
        <f>IF(AND(ISNUMBER($AH482),$AH482=0,$R482=1),1,"")</f>
        <v/>
      </c>
      <c r="BA482" s="1" t="str">
        <f>IF(AND(ISNUMBER($AI482),$AI482=0,$S482=1),1,"")</f>
        <v/>
      </c>
      <c r="BB482" s="1" t="str">
        <f>IF(AND(ISNUMBER($AJ482),$AJ482=0,$T482=1),1,"")</f>
        <v/>
      </c>
      <c r="BC482" s="1" t="str">
        <f>IF(AND(ISNUMBER($AK482),$AK482=0,$U482=1),1,"")</f>
        <v/>
      </c>
      <c r="BD482" s="1" t="str">
        <f>IF(AND(ISNUMBER($AL482),$AL482=0,$V482=1),1,"")</f>
        <v/>
      </c>
      <c r="BE482" s="1" t="str">
        <f>IF(AND(ISNUMBER($AM482),$AM482=0,$W482=1),1,"")</f>
        <v/>
      </c>
      <c r="BF482" s="1" t="str">
        <f>IF(AND(ISNUMBER($AN482),$AN482=0,$X482=1),1,"")</f>
        <v/>
      </c>
      <c r="BG482" t="str">
        <f>IF(AND(ISNUMBER($AH482),$AH482=1,$R482=0),1,"")</f>
        <v/>
      </c>
      <c r="BH482" t="str">
        <f>IF(AND(ISNUMBER($AI482),$AI482=1,$S482=0),1,"")</f>
        <v/>
      </c>
      <c r="BI482" t="str">
        <f>IF(AND(ISNUMBER($AJ482),$AJ482=1,$T482=0),1,"")</f>
        <v/>
      </c>
      <c r="BJ482" t="str">
        <f>IF(AND(ISNUMBER($AK482),$AK482=1,$U482=0),1,"")</f>
        <v/>
      </c>
      <c r="BK482" t="str">
        <f>IF(AND(ISNUMBER($AL482),$AL482=1,$V482=0),1,"")</f>
        <v/>
      </c>
      <c r="BL482" t="str">
        <f>IF(AND(ISNUMBER($AM482),$AM482=1,$W482=0),1,"")</f>
        <v/>
      </c>
      <c r="BM482" t="str">
        <f>IF(AND(ISNUMBER($AN482),$AN482=1,$X482=0),1,"")</f>
        <v/>
      </c>
      <c r="BN482" s="16" t="str">
        <f>IF(AND(ISNUMBER($AH482),$AH482=1,$R482=1),1,"")</f>
        <v/>
      </c>
      <c r="BO482" s="16" t="str">
        <f>IF(AND(ISNUMBER($AI482),$AI482=1,$S482=1),1,"")</f>
        <v/>
      </c>
      <c r="BP482" s="16" t="str">
        <f>IF(AND(ISNUMBER($AJ482),$AJ482=1,$T482=1),1,"")</f>
        <v/>
      </c>
      <c r="BQ482" s="16" t="str">
        <f>IF(AND(ISNUMBER($AK482),$AK482=1,$U482=1),1,"")</f>
        <v/>
      </c>
      <c r="BR482" s="16" t="str">
        <f>IF(AND(ISNUMBER($AL482),$AL482=1,$V482=1),1,"")</f>
        <v/>
      </c>
      <c r="BS482" s="16" t="str">
        <f>IF(AND(ISNUMBER($AM482),$AM482=1,$W482=1),1,"")</f>
        <v/>
      </c>
      <c r="BT482" s="16" t="str">
        <f>IF(AND(ISNUMBER($AN482),$AN482=1,$X482=1),1,"")</f>
        <v/>
      </c>
      <c r="BU482" s="35" t="str">
        <f t="shared" si="15"/>
        <v/>
      </c>
    </row>
    <row r="483" spans="1:73" customFormat="1" x14ac:dyDescent="0.2">
      <c r="A483" s="1">
        <v>482</v>
      </c>
      <c r="B483" s="1">
        <v>1</v>
      </c>
      <c r="C483" s="1">
        <v>0</v>
      </c>
      <c r="D483" s="1">
        <v>1</v>
      </c>
      <c r="E483" s="2"/>
      <c r="F483">
        <v>482</v>
      </c>
      <c r="G483" t="s">
        <v>217</v>
      </c>
      <c r="H483" t="s">
        <v>218</v>
      </c>
      <c r="I483">
        <v>154</v>
      </c>
      <c r="J483">
        <v>1</v>
      </c>
      <c r="K483" s="31">
        <v>0</v>
      </c>
      <c r="L483">
        <v>5</v>
      </c>
      <c r="M483">
        <v>33</v>
      </c>
      <c r="N483">
        <v>28</v>
      </c>
      <c r="O483" s="2"/>
      <c r="R483">
        <v>1</v>
      </c>
      <c r="S483">
        <v>1</v>
      </c>
      <c r="T483">
        <v>1</v>
      </c>
      <c r="U483">
        <v>0</v>
      </c>
      <c r="V483">
        <v>0</v>
      </c>
      <c r="W483">
        <v>0</v>
      </c>
      <c r="X483" s="25">
        <v>0</v>
      </c>
      <c r="Y483" t="str">
        <f t="shared" si="14"/>
        <v>https://github.com/madewithlove/music-fns/commit/87a690b99e9a718021d63e740d09e1a9fe8bb443</v>
      </c>
      <c r="Z483" t="s">
        <v>365</v>
      </c>
      <c r="AA483" s="2"/>
      <c r="AH483">
        <v>1</v>
      </c>
      <c r="AI483">
        <v>1</v>
      </c>
      <c r="AJ483">
        <v>1</v>
      </c>
      <c r="AK483">
        <v>0</v>
      </c>
      <c r="AL483">
        <v>1</v>
      </c>
      <c r="AM483">
        <v>0</v>
      </c>
      <c r="AN483">
        <v>0</v>
      </c>
      <c r="AR483" s="30" t="s">
        <v>365</v>
      </c>
      <c r="AS483" t="str">
        <f>IF(AND(ISNUMBER($AH483),$AH483=0,$R483=0),1,"")</f>
        <v/>
      </c>
      <c r="AT483" t="str">
        <f>IF(AND(ISNUMBER($AI483),$AI483=0,$S483=0),1,"")</f>
        <v/>
      </c>
      <c r="AU483" t="str">
        <f>IF(AND(ISNUMBER($AJ483),$AJ483=0,$T483=0),1,"")</f>
        <v/>
      </c>
      <c r="AV483">
        <f>IF(AND(ISNUMBER($AK483),$AK483=0,$U483=0),1,"")</f>
        <v>1</v>
      </c>
      <c r="AW483" t="str">
        <f>IF(AND(ISNUMBER($AL483),$AL483=0,$V483=0),1,"")</f>
        <v/>
      </c>
      <c r="AX483">
        <f>IF(AND(ISNUMBER($AM483),$AM483=0,$W483=0),1,"")</f>
        <v>1</v>
      </c>
      <c r="AY483">
        <f>IF(AND(ISNUMBER($AN483),$AN483=0,$X483=0),1,"")</f>
        <v>1</v>
      </c>
      <c r="AZ483" s="1" t="str">
        <f>IF(AND(ISNUMBER($AH483),$AH483=0,$R483=1),1,"")</f>
        <v/>
      </c>
      <c r="BA483" s="1" t="str">
        <f>IF(AND(ISNUMBER($AI483),$AI483=0,$S483=1),1,"")</f>
        <v/>
      </c>
      <c r="BB483" s="1" t="str">
        <f>IF(AND(ISNUMBER($AJ483),$AJ483=0,$T483=1),1,"")</f>
        <v/>
      </c>
      <c r="BC483" s="1" t="str">
        <f>IF(AND(ISNUMBER($AK483),$AK483=0,$U483=1),1,"")</f>
        <v/>
      </c>
      <c r="BD483" s="1" t="str">
        <f>IF(AND(ISNUMBER($AL483),$AL483=0,$V483=1),1,"")</f>
        <v/>
      </c>
      <c r="BE483" s="1" t="str">
        <f>IF(AND(ISNUMBER($AM483),$AM483=0,$W483=1),1,"")</f>
        <v/>
      </c>
      <c r="BF483" s="1" t="str">
        <f>IF(AND(ISNUMBER($AN483),$AN483=0,$X483=1),1,"")</f>
        <v/>
      </c>
      <c r="BG483" t="str">
        <f>IF(AND(ISNUMBER($AH483),$AH483=1,$R483=0),1,"")</f>
        <v/>
      </c>
      <c r="BH483" t="str">
        <f>IF(AND(ISNUMBER($AI483),$AI483=1,$S483=0),1,"")</f>
        <v/>
      </c>
      <c r="BI483" t="str">
        <f>IF(AND(ISNUMBER($AJ483),$AJ483=1,$T483=0),1,"")</f>
        <v/>
      </c>
      <c r="BJ483" t="str">
        <f>IF(AND(ISNUMBER($AK483),$AK483=1,$U483=0),1,"")</f>
        <v/>
      </c>
      <c r="BK483">
        <f>IF(AND(ISNUMBER($AL483),$AL483=1,$V483=0),1,"")</f>
        <v>1</v>
      </c>
      <c r="BL483" t="str">
        <f>IF(AND(ISNUMBER($AM483),$AM483=1,$W483=0),1,"")</f>
        <v/>
      </c>
      <c r="BM483" t="str">
        <f>IF(AND(ISNUMBER($AN483),$AN483=1,$X483=0),1,"")</f>
        <v/>
      </c>
      <c r="BN483" s="16">
        <f>IF(AND(ISNUMBER($AH483),$AH483=1,$R483=1),1,"")</f>
        <v>1</v>
      </c>
      <c r="BO483" s="16">
        <f>IF(AND(ISNUMBER($AI483),$AI483=1,$S483=1),1,"")</f>
        <v>1</v>
      </c>
      <c r="BP483" s="16">
        <f>IF(AND(ISNUMBER($AJ483),$AJ483=1,$T483=1),1,"")</f>
        <v>1</v>
      </c>
      <c r="BQ483" s="16" t="str">
        <f>IF(AND(ISNUMBER($AK483),$AK483=1,$U483=1),1,"")</f>
        <v/>
      </c>
      <c r="BR483" s="16" t="str">
        <f>IF(AND(ISNUMBER($AL483),$AL483=1,$V483=1),1,"")</f>
        <v/>
      </c>
      <c r="BS483" s="16" t="str">
        <f>IF(AND(ISNUMBER($AM483),$AM483=1,$W483=1),1,"")</f>
        <v/>
      </c>
      <c r="BT483" s="16" t="str">
        <f>IF(AND(ISNUMBER($AN483),$AN483=1,$X483=1),1,"")</f>
        <v/>
      </c>
      <c r="BU483" s="35">
        <f t="shared" si="15"/>
        <v>6</v>
      </c>
    </row>
    <row r="484" spans="1:73" customFormat="1" x14ac:dyDescent="0.2">
      <c r="A484" s="1">
        <v>483</v>
      </c>
      <c r="B484" s="1">
        <v>0</v>
      </c>
      <c r="C484" s="1">
        <v>0</v>
      </c>
      <c r="D484" s="1">
        <v>0</v>
      </c>
      <c r="E484" s="2"/>
      <c r="F484">
        <v>483</v>
      </c>
      <c r="G484" t="s">
        <v>219</v>
      </c>
      <c r="H484" t="s">
        <v>220</v>
      </c>
      <c r="I484">
        <v>155</v>
      </c>
      <c r="J484">
        <v>1</v>
      </c>
      <c r="K484" s="31">
        <v>0</v>
      </c>
      <c r="L484">
        <v>1</v>
      </c>
      <c r="M484">
        <v>15</v>
      </c>
      <c r="N484">
        <v>4</v>
      </c>
      <c r="O484" s="2"/>
      <c r="X484" s="25"/>
      <c r="Y484" t="str">
        <f t="shared" si="14"/>
        <v>https://github.com/madewithlove/music-fns/commit/d8fafb7032fa5a27e683719afc58f90871698b53</v>
      </c>
      <c r="Z484" t="s">
        <v>365</v>
      </c>
      <c r="AA484" s="2"/>
      <c r="AR484" s="30" t="s">
        <v>365</v>
      </c>
      <c r="AS484" t="str">
        <f>IF(AND(ISNUMBER($AH484),$AH484=0,$R484=0),1,"")</f>
        <v/>
      </c>
      <c r="AT484" t="str">
        <f>IF(AND(ISNUMBER($AI484),$AI484=0,$S484=0),1,"")</f>
        <v/>
      </c>
      <c r="AU484" t="str">
        <f>IF(AND(ISNUMBER($AJ484),$AJ484=0,$T484=0),1,"")</f>
        <v/>
      </c>
      <c r="AV484" t="str">
        <f>IF(AND(ISNUMBER($AK484),$AK484=0,$U484=0),1,"")</f>
        <v/>
      </c>
      <c r="AW484" t="str">
        <f>IF(AND(ISNUMBER($AL484),$AL484=0,$V484=0),1,"")</f>
        <v/>
      </c>
      <c r="AX484" t="str">
        <f>IF(AND(ISNUMBER($AM484),$AM484=0,$W484=0),1,"")</f>
        <v/>
      </c>
      <c r="AY484" t="str">
        <f>IF(AND(ISNUMBER($AN484),$AN484=0,$X484=0),1,"")</f>
        <v/>
      </c>
      <c r="AZ484" s="1" t="str">
        <f>IF(AND(ISNUMBER($AH484),$AH484=0,$R484=1),1,"")</f>
        <v/>
      </c>
      <c r="BA484" s="1" t="str">
        <f>IF(AND(ISNUMBER($AI484),$AI484=0,$S484=1),1,"")</f>
        <v/>
      </c>
      <c r="BB484" s="1" t="str">
        <f>IF(AND(ISNUMBER($AJ484),$AJ484=0,$T484=1),1,"")</f>
        <v/>
      </c>
      <c r="BC484" s="1" t="str">
        <f>IF(AND(ISNUMBER($AK484),$AK484=0,$U484=1),1,"")</f>
        <v/>
      </c>
      <c r="BD484" s="1" t="str">
        <f>IF(AND(ISNUMBER($AL484),$AL484=0,$V484=1),1,"")</f>
        <v/>
      </c>
      <c r="BE484" s="1" t="str">
        <f>IF(AND(ISNUMBER($AM484),$AM484=0,$W484=1),1,"")</f>
        <v/>
      </c>
      <c r="BF484" s="1" t="str">
        <f>IF(AND(ISNUMBER($AN484),$AN484=0,$X484=1),1,"")</f>
        <v/>
      </c>
      <c r="BG484" t="str">
        <f>IF(AND(ISNUMBER($AH484),$AH484=1,$R484=0),1,"")</f>
        <v/>
      </c>
      <c r="BH484" t="str">
        <f>IF(AND(ISNUMBER($AI484),$AI484=1,$S484=0),1,"")</f>
        <v/>
      </c>
      <c r="BI484" t="str">
        <f>IF(AND(ISNUMBER($AJ484),$AJ484=1,$T484=0),1,"")</f>
        <v/>
      </c>
      <c r="BJ484" t="str">
        <f>IF(AND(ISNUMBER($AK484),$AK484=1,$U484=0),1,"")</f>
        <v/>
      </c>
      <c r="BK484" t="str">
        <f>IF(AND(ISNUMBER($AL484),$AL484=1,$V484=0),1,"")</f>
        <v/>
      </c>
      <c r="BL484" t="str">
        <f>IF(AND(ISNUMBER($AM484),$AM484=1,$W484=0),1,"")</f>
        <v/>
      </c>
      <c r="BM484" t="str">
        <f>IF(AND(ISNUMBER($AN484),$AN484=1,$X484=0),1,"")</f>
        <v/>
      </c>
      <c r="BN484" s="16" t="str">
        <f>IF(AND(ISNUMBER($AH484),$AH484=1,$R484=1),1,"")</f>
        <v/>
      </c>
      <c r="BO484" s="16" t="str">
        <f>IF(AND(ISNUMBER($AI484),$AI484=1,$S484=1),1,"")</f>
        <v/>
      </c>
      <c r="BP484" s="16" t="str">
        <f>IF(AND(ISNUMBER($AJ484),$AJ484=1,$T484=1),1,"")</f>
        <v/>
      </c>
      <c r="BQ484" s="16" t="str">
        <f>IF(AND(ISNUMBER($AK484),$AK484=1,$U484=1),1,"")</f>
        <v/>
      </c>
      <c r="BR484" s="16" t="str">
        <f>IF(AND(ISNUMBER($AL484),$AL484=1,$V484=1),1,"")</f>
        <v/>
      </c>
      <c r="BS484" s="16" t="str">
        <f>IF(AND(ISNUMBER($AM484),$AM484=1,$W484=1),1,"")</f>
        <v/>
      </c>
      <c r="BT484" s="16" t="str">
        <f>IF(AND(ISNUMBER($AN484),$AN484=1,$X484=1),1,"")</f>
        <v/>
      </c>
      <c r="BU484" s="35" t="str">
        <f t="shared" si="15"/>
        <v/>
      </c>
    </row>
    <row r="485" spans="1:73" customFormat="1" x14ac:dyDescent="0.2">
      <c r="A485" s="1">
        <v>484</v>
      </c>
      <c r="B485" s="1">
        <v>0</v>
      </c>
      <c r="C485" s="1">
        <v>0</v>
      </c>
      <c r="D485" s="1">
        <v>0</v>
      </c>
      <c r="E485" s="2"/>
      <c r="F485">
        <v>484</v>
      </c>
      <c r="G485" t="s">
        <v>219</v>
      </c>
      <c r="H485" t="s">
        <v>220</v>
      </c>
      <c r="I485">
        <v>155</v>
      </c>
      <c r="J485">
        <v>1</v>
      </c>
      <c r="K485" s="31">
        <v>0</v>
      </c>
      <c r="L485">
        <v>2</v>
      </c>
      <c r="M485">
        <v>15</v>
      </c>
      <c r="N485">
        <v>10</v>
      </c>
      <c r="O485" s="2"/>
      <c r="X485" s="25"/>
      <c r="Y485" t="str">
        <f t="shared" si="14"/>
        <v>https://github.com/madewithlove/music-fns/commit/d8fafb7032fa5a27e683719afc58f90871698b53</v>
      </c>
      <c r="Z485" t="s">
        <v>365</v>
      </c>
      <c r="AA485" s="2"/>
      <c r="AR485" s="30" t="s">
        <v>365</v>
      </c>
      <c r="AS485" t="str">
        <f>IF(AND(ISNUMBER($AH485),$AH485=0,$R485=0),1,"")</f>
        <v/>
      </c>
      <c r="AT485" t="str">
        <f>IF(AND(ISNUMBER($AI485),$AI485=0,$S485=0),1,"")</f>
        <v/>
      </c>
      <c r="AU485" t="str">
        <f>IF(AND(ISNUMBER($AJ485),$AJ485=0,$T485=0),1,"")</f>
        <v/>
      </c>
      <c r="AV485" t="str">
        <f>IF(AND(ISNUMBER($AK485),$AK485=0,$U485=0),1,"")</f>
        <v/>
      </c>
      <c r="AW485" t="str">
        <f>IF(AND(ISNUMBER($AL485),$AL485=0,$V485=0),1,"")</f>
        <v/>
      </c>
      <c r="AX485" t="str">
        <f>IF(AND(ISNUMBER($AM485),$AM485=0,$W485=0),1,"")</f>
        <v/>
      </c>
      <c r="AY485" t="str">
        <f>IF(AND(ISNUMBER($AN485),$AN485=0,$X485=0),1,"")</f>
        <v/>
      </c>
      <c r="AZ485" s="1" t="str">
        <f>IF(AND(ISNUMBER($AH485),$AH485=0,$R485=1),1,"")</f>
        <v/>
      </c>
      <c r="BA485" s="1" t="str">
        <f>IF(AND(ISNUMBER($AI485),$AI485=0,$S485=1),1,"")</f>
        <v/>
      </c>
      <c r="BB485" s="1" t="str">
        <f>IF(AND(ISNUMBER($AJ485),$AJ485=0,$T485=1),1,"")</f>
        <v/>
      </c>
      <c r="BC485" s="1" t="str">
        <f>IF(AND(ISNUMBER($AK485),$AK485=0,$U485=1),1,"")</f>
        <v/>
      </c>
      <c r="BD485" s="1" t="str">
        <f>IF(AND(ISNUMBER($AL485),$AL485=0,$V485=1),1,"")</f>
        <v/>
      </c>
      <c r="BE485" s="1" t="str">
        <f>IF(AND(ISNUMBER($AM485),$AM485=0,$W485=1),1,"")</f>
        <v/>
      </c>
      <c r="BF485" s="1" t="str">
        <f>IF(AND(ISNUMBER($AN485),$AN485=0,$X485=1),1,"")</f>
        <v/>
      </c>
      <c r="BG485" t="str">
        <f>IF(AND(ISNUMBER($AH485),$AH485=1,$R485=0),1,"")</f>
        <v/>
      </c>
      <c r="BH485" t="str">
        <f>IF(AND(ISNUMBER($AI485),$AI485=1,$S485=0),1,"")</f>
        <v/>
      </c>
      <c r="BI485" t="str">
        <f>IF(AND(ISNUMBER($AJ485),$AJ485=1,$T485=0),1,"")</f>
        <v/>
      </c>
      <c r="BJ485" t="str">
        <f>IF(AND(ISNUMBER($AK485),$AK485=1,$U485=0),1,"")</f>
        <v/>
      </c>
      <c r="BK485" t="str">
        <f>IF(AND(ISNUMBER($AL485),$AL485=1,$V485=0),1,"")</f>
        <v/>
      </c>
      <c r="BL485" t="str">
        <f>IF(AND(ISNUMBER($AM485),$AM485=1,$W485=0),1,"")</f>
        <v/>
      </c>
      <c r="BM485" t="str">
        <f>IF(AND(ISNUMBER($AN485),$AN485=1,$X485=0),1,"")</f>
        <v/>
      </c>
      <c r="BN485" s="16" t="str">
        <f>IF(AND(ISNUMBER($AH485),$AH485=1,$R485=1),1,"")</f>
        <v/>
      </c>
      <c r="BO485" s="16" t="str">
        <f>IF(AND(ISNUMBER($AI485),$AI485=1,$S485=1),1,"")</f>
        <v/>
      </c>
      <c r="BP485" s="16" t="str">
        <f>IF(AND(ISNUMBER($AJ485),$AJ485=1,$T485=1),1,"")</f>
        <v/>
      </c>
      <c r="BQ485" s="16" t="str">
        <f>IF(AND(ISNUMBER($AK485),$AK485=1,$U485=1),1,"")</f>
        <v/>
      </c>
      <c r="BR485" s="16" t="str">
        <f>IF(AND(ISNUMBER($AL485),$AL485=1,$V485=1),1,"")</f>
        <v/>
      </c>
      <c r="BS485" s="16" t="str">
        <f>IF(AND(ISNUMBER($AM485),$AM485=1,$W485=1),1,"")</f>
        <v/>
      </c>
      <c r="BT485" s="16" t="str">
        <f>IF(AND(ISNUMBER($AN485),$AN485=1,$X485=1),1,"")</f>
        <v/>
      </c>
      <c r="BU485" s="35" t="str">
        <f t="shared" si="15"/>
        <v/>
      </c>
    </row>
    <row r="486" spans="1:73" customFormat="1" x14ac:dyDescent="0.2">
      <c r="A486" s="1">
        <v>485</v>
      </c>
      <c r="B486" s="1">
        <v>0</v>
      </c>
      <c r="C486" s="1">
        <v>0</v>
      </c>
      <c r="D486" s="1">
        <v>0</v>
      </c>
      <c r="E486" s="2"/>
      <c r="F486">
        <v>485</v>
      </c>
      <c r="G486" t="s">
        <v>221</v>
      </c>
      <c r="H486" t="s">
        <v>222</v>
      </c>
      <c r="I486">
        <v>156</v>
      </c>
      <c r="J486">
        <v>1</v>
      </c>
      <c r="K486" s="31">
        <v>0</v>
      </c>
      <c r="L486">
        <v>1</v>
      </c>
      <c r="M486">
        <v>18</v>
      </c>
      <c r="N486">
        <v>4</v>
      </c>
      <c r="O486" s="2"/>
      <c r="X486" s="25"/>
      <c r="Y486" t="str">
        <f t="shared" si="14"/>
        <v>https://github.com/maoberlehner/perfundo/commit/e6da3cb11f45a92da1007969836d530ee5706212</v>
      </c>
      <c r="Z486" t="s">
        <v>365</v>
      </c>
      <c r="AA486" s="2"/>
      <c r="AR486" s="30" t="s">
        <v>365</v>
      </c>
      <c r="AS486" t="str">
        <f>IF(AND(ISNUMBER($AH486),$AH486=0,$R486=0),1,"")</f>
        <v/>
      </c>
      <c r="AT486" t="str">
        <f>IF(AND(ISNUMBER($AI486),$AI486=0,$S486=0),1,"")</f>
        <v/>
      </c>
      <c r="AU486" t="str">
        <f>IF(AND(ISNUMBER($AJ486),$AJ486=0,$T486=0),1,"")</f>
        <v/>
      </c>
      <c r="AV486" t="str">
        <f>IF(AND(ISNUMBER($AK486),$AK486=0,$U486=0),1,"")</f>
        <v/>
      </c>
      <c r="AW486" t="str">
        <f>IF(AND(ISNUMBER($AL486),$AL486=0,$V486=0),1,"")</f>
        <v/>
      </c>
      <c r="AX486" t="str">
        <f>IF(AND(ISNUMBER($AM486),$AM486=0,$W486=0),1,"")</f>
        <v/>
      </c>
      <c r="AY486" t="str">
        <f>IF(AND(ISNUMBER($AN486),$AN486=0,$X486=0),1,"")</f>
        <v/>
      </c>
      <c r="AZ486" s="1" t="str">
        <f>IF(AND(ISNUMBER($AH486),$AH486=0,$R486=1),1,"")</f>
        <v/>
      </c>
      <c r="BA486" s="1" t="str">
        <f>IF(AND(ISNUMBER($AI486),$AI486=0,$S486=1),1,"")</f>
        <v/>
      </c>
      <c r="BB486" s="1" t="str">
        <f>IF(AND(ISNUMBER($AJ486),$AJ486=0,$T486=1),1,"")</f>
        <v/>
      </c>
      <c r="BC486" s="1" t="str">
        <f>IF(AND(ISNUMBER($AK486),$AK486=0,$U486=1),1,"")</f>
        <v/>
      </c>
      <c r="BD486" s="1" t="str">
        <f>IF(AND(ISNUMBER($AL486),$AL486=0,$V486=1),1,"")</f>
        <v/>
      </c>
      <c r="BE486" s="1" t="str">
        <f>IF(AND(ISNUMBER($AM486),$AM486=0,$W486=1),1,"")</f>
        <v/>
      </c>
      <c r="BF486" s="1" t="str">
        <f>IF(AND(ISNUMBER($AN486),$AN486=0,$X486=1),1,"")</f>
        <v/>
      </c>
      <c r="BG486" t="str">
        <f>IF(AND(ISNUMBER($AH486),$AH486=1,$R486=0),1,"")</f>
        <v/>
      </c>
      <c r="BH486" t="str">
        <f>IF(AND(ISNUMBER($AI486),$AI486=1,$S486=0),1,"")</f>
        <v/>
      </c>
      <c r="BI486" t="str">
        <f>IF(AND(ISNUMBER($AJ486),$AJ486=1,$T486=0),1,"")</f>
        <v/>
      </c>
      <c r="BJ486" t="str">
        <f>IF(AND(ISNUMBER($AK486),$AK486=1,$U486=0),1,"")</f>
        <v/>
      </c>
      <c r="BK486" t="str">
        <f>IF(AND(ISNUMBER($AL486),$AL486=1,$V486=0),1,"")</f>
        <v/>
      </c>
      <c r="BL486" t="str">
        <f>IF(AND(ISNUMBER($AM486),$AM486=1,$W486=0),1,"")</f>
        <v/>
      </c>
      <c r="BM486" t="str">
        <f>IF(AND(ISNUMBER($AN486),$AN486=1,$X486=0),1,"")</f>
        <v/>
      </c>
      <c r="BN486" s="16" t="str">
        <f>IF(AND(ISNUMBER($AH486),$AH486=1,$R486=1),1,"")</f>
        <v/>
      </c>
      <c r="BO486" s="16" t="str">
        <f>IF(AND(ISNUMBER($AI486),$AI486=1,$S486=1),1,"")</f>
        <v/>
      </c>
      <c r="BP486" s="16" t="str">
        <f>IF(AND(ISNUMBER($AJ486),$AJ486=1,$T486=1),1,"")</f>
        <v/>
      </c>
      <c r="BQ486" s="16" t="str">
        <f>IF(AND(ISNUMBER($AK486),$AK486=1,$U486=1),1,"")</f>
        <v/>
      </c>
      <c r="BR486" s="16" t="str">
        <f>IF(AND(ISNUMBER($AL486),$AL486=1,$V486=1),1,"")</f>
        <v/>
      </c>
      <c r="BS486" s="16" t="str">
        <f>IF(AND(ISNUMBER($AM486),$AM486=1,$W486=1),1,"")</f>
        <v/>
      </c>
      <c r="BT486" s="16" t="str">
        <f>IF(AND(ISNUMBER($AN486),$AN486=1,$X486=1),1,"")</f>
        <v/>
      </c>
      <c r="BU486" s="35" t="str">
        <f t="shared" si="15"/>
        <v/>
      </c>
    </row>
    <row r="487" spans="1:73" customFormat="1" x14ac:dyDescent="0.2">
      <c r="A487" s="1">
        <v>486</v>
      </c>
      <c r="B487" s="1">
        <v>0</v>
      </c>
      <c r="C487" s="1">
        <v>0</v>
      </c>
      <c r="D487" s="1">
        <v>0</v>
      </c>
      <c r="E487" s="2"/>
      <c r="F487">
        <v>486</v>
      </c>
      <c r="G487" t="s">
        <v>221</v>
      </c>
      <c r="H487" t="s">
        <v>222</v>
      </c>
      <c r="I487">
        <v>156</v>
      </c>
      <c r="J487">
        <v>1</v>
      </c>
      <c r="K487" s="31">
        <v>0</v>
      </c>
      <c r="L487">
        <v>2</v>
      </c>
      <c r="M487">
        <v>18</v>
      </c>
      <c r="N487">
        <v>13</v>
      </c>
      <c r="O487" s="2"/>
      <c r="X487" s="25"/>
      <c r="Y487" t="str">
        <f t="shared" si="14"/>
        <v>https://github.com/maoberlehner/perfundo/commit/e6da3cb11f45a92da1007969836d530ee5706212</v>
      </c>
      <c r="Z487" t="s">
        <v>365</v>
      </c>
      <c r="AA487" s="2"/>
      <c r="AR487" s="30" t="s">
        <v>365</v>
      </c>
      <c r="AS487" t="str">
        <f>IF(AND(ISNUMBER($AH487),$AH487=0,$R487=0),1,"")</f>
        <v/>
      </c>
      <c r="AT487" t="str">
        <f>IF(AND(ISNUMBER($AI487),$AI487=0,$S487=0),1,"")</f>
        <v/>
      </c>
      <c r="AU487" t="str">
        <f>IF(AND(ISNUMBER($AJ487),$AJ487=0,$T487=0),1,"")</f>
        <v/>
      </c>
      <c r="AV487" t="str">
        <f>IF(AND(ISNUMBER($AK487),$AK487=0,$U487=0),1,"")</f>
        <v/>
      </c>
      <c r="AW487" t="str">
        <f>IF(AND(ISNUMBER($AL487),$AL487=0,$V487=0),1,"")</f>
        <v/>
      </c>
      <c r="AX487" t="str">
        <f>IF(AND(ISNUMBER($AM487),$AM487=0,$W487=0),1,"")</f>
        <v/>
      </c>
      <c r="AY487" t="str">
        <f>IF(AND(ISNUMBER($AN487),$AN487=0,$X487=0),1,"")</f>
        <v/>
      </c>
      <c r="AZ487" s="1" t="str">
        <f>IF(AND(ISNUMBER($AH487),$AH487=0,$R487=1),1,"")</f>
        <v/>
      </c>
      <c r="BA487" s="1" t="str">
        <f>IF(AND(ISNUMBER($AI487),$AI487=0,$S487=1),1,"")</f>
        <v/>
      </c>
      <c r="BB487" s="1" t="str">
        <f>IF(AND(ISNUMBER($AJ487),$AJ487=0,$T487=1),1,"")</f>
        <v/>
      </c>
      <c r="BC487" s="1" t="str">
        <f>IF(AND(ISNUMBER($AK487),$AK487=0,$U487=1),1,"")</f>
        <v/>
      </c>
      <c r="BD487" s="1" t="str">
        <f>IF(AND(ISNUMBER($AL487),$AL487=0,$V487=1),1,"")</f>
        <v/>
      </c>
      <c r="BE487" s="1" t="str">
        <f>IF(AND(ISNUMBER($AM487),$AM487=0,$W487=1),1,"")</f>
        <v/>
      </c>
      <c r="BF487" s="1" t="str">
        <f>IF(AND(ISNUMBER($AN487),$AN487=0,$X487=1),1,"")</f>
        <v/>
      </c>
      <c r="BG487" t="str">
        <f>IF(AND(ISNUMBER($AH487),$AH487=1,$R487=0),1,"")</f>
        <v/>
      </c>
      <c r="BH487" t="str">
        <f>IF(AND(ISNUMBER($AI487),$AI487=1,$S487=0),1,"")</f>
        <v/>
      </c>
      <c r="BI487" t="str">
        <f>IF(AND(ISNUMBER($AJ487),$AJ487=1,$T487=0),1,"")</f>
        <v/>
      </c>
      <c r="BJ487" t="str">
        <f>IF(AND(ISNUMBER($AK487),$AK487=1,$U487=0),1,"")</f>
        <v/>
      </c>
      <c r="BK487" t="str">
        <f>IF(AND(ISNUMBER($AL487),$AL487=1,$V487=0),1,"")</f>
        <v/>
      </c>
      <c r="BL487" t="str">
        <f>IF(AND(ISNUMBER($AM487),$AM487=1,$W487=0),1,"")</f>
        <v/>
      </c>
      <c r="BM487" t="str">
        <f>IF(AND(ISNUMBER($AN487),$AN487=1,$X487=0),1,"")</f>
        <v/>
      </c>
      <c r="BN487" s="16" t="str">
        <f>IF(AND(ISNUMBER($AH487),$AH487=1,$R487=1),1,"")</f>
        <v/>
      </c>
      <c r="BO487" s="16" t="str">
        <f>IF(AND(ISNUMBER($AI487),$AI487=1,$S487=1),1,"")</f>
        <v/>
      </c>
      <c r="BP487" s="16" t="str">
        <f>IF(AND(ISNUMBER($AJ487),$AJ487=1,$T487=1),1,"")</f>
        <v/>
      </c>
      <c r="BQ487" s="16" t="str">
        <f>IF(AND(ISNUMBER($AK487),$AK487=1,$U487=1),1,"")</f>
        <v/>
      </c>
      <c r="BR487" s="16" t="str">
        <f>IF(AND(ISNUMBER($AL487),$AL487=1,$V487=1),1,"")</f>
        <v/>
      </c>
      <c r="BS487" s="16" t="str">
        <f>IF(AND(ISNUMBER($AM487),$AM487=1,$W487=1),1,"")</f>
        <v/>
      </c>
      <c r="BT487" s="16" t="str">
        <f>IF(AND(ISNUMBER($AN487),$AN487=1,$X487=1),1,"")</f>
        <v/>
      </c>
      <c r="BU487" s="35" t="str">
        <f t="shared" si="15"/>
        <v/>
      </c>
    </row>
    <row r="488" spans="1:73" customFormat="1" x14ac:dyDescent="0.2">
      <c r="A488" s="1">
        <v>487</v>
      </c>
      <c r="B488" s="1">
        <v>0</v>
      </c>
      <c r="C488" s="1">
        <v>0</v>
      </c>
      <c r="D488" s="1">
        <v>0</v>
      </c>
      <c r="E488" s="2"/>
      <c r="F488">
        <v>487</v>
      </c>
      <c r="G488" t="s">
        <v>223</v>
      </c>
      <c r="H488" t="s">
        <v>224</v>
      </c>
      <c r="I488">
        <v>162</v>
      </c>
      <c r="J488">
        <v>6</v>
      </c>
      <c r="K488" s="31">
        <v>5</v>
      </c>
      <c r="L488">
        <v>1</v>
      </c>
      <c r="M488">
        <v>19</v>
      </c>
      <c r="N488">
        <v>12</v>
      </c>
      <c r="O488" s="2"/>
      <c r="X488" s="25"/>
      <c r="Y488" t="str">
        <f t="shared" si="14"/>
        <v>https://github.com/mickhansen/graphql-sequelize/commit/b92521c1aa002e0a82b5101b46b3d0d90af0e404</v>
      </c>
      <c r="Z488" t="s">
        <v>365</v>
      </c>
      <c r="AA488" s="2"/>
      <c r="AR488" s="30" t="s">
        <v>365</v>
      </c>
      <c r="AS488" t="str">
        <f>IF(AND(ISNUMBER($AH488),$AH488=0,$R488=0),1,"")</f>
        <v/>
      </c>
      <c r="AT488" t="str">
        <f>IF(AND(ISNUMBER($AI488),$AI488=0,$S488=0),1,"")</f>
        <v/>
      </c>
      <c r="AU488" t="str">
        <f>IF(AND(ISNUMBER($AJ488),$AJ488=0,$T488=0),1,"")</f>
        <v/>
      </c>
      <c r="AV488" t="str">
        <f>IF(AND(ISNUMBER($AK488),$AK488=0,$U488=0),1,"")</f>
        <v/>
      </c>
      <c r="AW488" t="str">
        <f>IF(AND(ISNUMBER($AL488),$AL488=0,$V488=0),1,"")</f>
        <v/>
      </c>
      <c r="AX488" t="str">
        <f>IF(AND(ISNUMBER($AM488),$AM488=0,$W488=0),1,"")</f>
        <v/>
      </c>
      <c r="AY488" t="str">
        <f>IF(AND(ISNUMBER($AN488),$AN488=0,$X488=0),1,"")</f>
        <v/>
      </c>
      <c r="AZ488" s="1" t="str">
        <f>IF(AND(ISNUMBER($AH488),$AH488=0,$R488=1),1,"")</f>
        <v/>
      </c>
      <c r="BA488" s="1" t="str">
        <f>IF(AND(ISNUMBER($AI488),$AI488=0,$S488=1),1,"")</f>
        <v/>
      </c>
      <c r="BB488" s="1" t="str">
        <f>IF(AND(ISNUMBER($AJ488),$AJ488=0,$T488=1),1,"")</f>
        <v/>
      </c>
      <c r="BC488" s="1" t="str">
        <f>IF(AND(ISNUMBER($AK488),$AK488=0,$U488=1),1,"")</f>
        <v/>
      </c>
      <c r="BD488" s="1" t="str">
        <f>IF(AND(ISNUMBER($AL488),$AL488=0,$V488=1),1,"")</f>
        <v/>
      </c>
      <c r="BE488" s="1" t="str">
        <f>IF(AND(ISNUMBER($AM488),$AM488=0,$W488=1),1,"")</f>
        <v/>
      </c>
      <c r="BF488" s="1" t="str">
        <f>IF(AND(ISNUMBER($AN488),$AN488=0,$X488=1),1,"")</f>
        <v/>
      </c>
      <c r="BG488" t="str">
        <f>IF(AND(ISNUMBER($AH488),$AH488=1,$R488=0),1,"")</f>
        <v/>
      </c>
      <c r="BH488" t="str">
        <f>IF(AND(ISNUMBER($AI488),$AI488=1,$S488=0),1,"")</f>
        <v/>
      </c>
      <c r="BI488" t="str">
        <f>IF(AND(ISNUMBER($AJ488),$AJ488=1,$T488=0),1,"")</f>
        <v/>
      </c>
      <c r="BJ488" t="str">
        <f>IF(AND(ISNUMBER($AK488),$AK488=1,$U488=0),1,"")</f>
        <v/>
      </c>
      <c r="BK488" t="str">
        <f>IF(AND(ISNUMBER($AL488),$AL488=1,$V488=0),1,"")</f>
        <v/>
      </c>
      <c r="BL488" t="str">
        <f>IF(AND(ISNUMBER($AM488),$AM488=1,$W488=0),1,"")</f>
        <v/>
      </c>
      <c r="BM488" t="str">
        <f>IF(AND(ISNUMBER($AN488),$AN488=1,$X488=0),1,"")</f>
        <v/>
      </c>
      <c r="BN488" s="16" t="str">
        <f>IF(AND(ISNUMBER($AH488),$AH488=1,$R488=1),1,"")</f>
        <v/>
      </c>
      <c r="BO488" s="16" t="str">
        <f>IF(AND(ISNUMBER($AI488),$AI488=1,$S488=1),1,"")</f>
        <v/>
      </c>
      <c r="BP488" s="16" t="str">
        <f>IF(AND(ISNUMBER($AJ488),$AJ488=1,$T488=1),1,"")</f>
        <v/>
      </c>
      <c r="BQ488" s="16" t="str">
        <f>IF(AND(ISNUMBER($AK488),$AK488=1,$U488=1),1,"")</f>
        <v/>
      </c>
      <c r="BR488" s="16" t="str">
        <f>IF(AND(ISNUMBER($AL488),$AL488=1,$V488=1),1,"")</f>
        <v/>
      </c>
      <c r="BS488" s="16" t="str">
        <f>IF(AND(ISNUMBER($AM488),$AM488=1,$W488=1),1,"")</f>
        <v/>
      </c>
      <c r="BT488" s="16" t="str">
        <f>IF(AND(ISNUMBER($AN488),$AN488=1,$X488=1),1,"")</f>
        <v/>
      </c>
      <c r="BU488" s="35" t="str">
        <f t="shared" si="15"/>
        <v/>
      </c>
    </row>
    <row r="489" spans="1:73" customFormat="1" x14ac:dyDescent="0.2">
      <c r="A489" s="1">
        <v>488</v>
      </c>
      <c r="B489" s="1">
        <v>0</v>
      </c>
      <c r="C489" s="1">
        <v>0</v>
      </c>
      <c r="D489" s="1">
        <v>0</v>
      </c>
      <c r="E489" s="2"/>
      <c r="F489">
        <v>488</v>
      </c>
      <c r="G489" t="s">
        <v>225</v>
      </c>
      <c r="H489" t="s">
        <v>226</v>
      </c>
      <c r="I489">
        <v>163</v>
      </c>
      <c r="J489">
        <v>1</v>
      </c>
      <c r="K489" s="31">
        <v>0</v>
      </c>
      <c r="L489">
        <v>1</v>
      </c>
      <c r="M489">
        <v>9</v>
      </c>
      <c r="N489">
        <v>4</v>
      </c>
      <c r="O489" s="2"/>
      <c r="X489" s="25"/>
      <c r="Y489" t="str">
        <f t="shared" si="14"/>
        <v>https://github.com/Mostafa-Samir/klyng/commit/2122c02f2af1a6728fa26f881db0be7b49de9d6e</v>
      </c>
      <c r="Z489" t="s">
        <v>365</v>
      </c>
      <c r="AA489" s="2"/>
      <c r="AR489" s="30" t="s">
        <v>365</v>
      </c>
      <c r="AS489" t="str">
        <f>IF(AND(ISNUMBER($AH489),$AH489=0,$R489=0),1,"")</f>
        <v/>
      </c>
      <c r="AT489" t="str">
        <f>IF(AND(ISNUMBER($AI489),$AI489=0,$S489=0),1,"")</f>
        <v/>
      </c>
      <c r="AU489" t="str">
        <f>IF(AND(ISNUMBER($AJ489),$AJ489=0,$T489=0),1,"")</f>
        <v/>
      </c>
      <c r="AV489" t="str">
        <f>IF(AND(ISNUMBER($AK489),$AK489=0,$U489=0),1,"")</f>
        <v/>
      </c>
      <c r="AW489" t="str">
        <f>IF(AND(ISNUMBER($AL489),$AL489=0,$V489=0),1,"")</f>
        <v/>
      </c>
      <c r="AX489" t="str">
        <f>IF(AND(ISNUMBER($AM489),$AM489=0,$W489=0),1,"")</f>
        <v/>
      </c>
      <c r="AY489" t="str">
        <f>IF(AND(ISNUMBER($AN489),$AN489=0,$X489=0),1,"")</f>
        <v/>
      </c>
      <c r="AZ489" s="1" t="str">
        <f>IF(AND(ISNUMBER($AH489),$AH489=0,$R489=1),1,"")</f>
        <v/>
      </c>
      <c r="BA489" s="1" t="str">
        <f>IF(AND(ISNUMBER($AI489),$AI489=0,$S489=1),1,"")</f>
        <v/>
      </c>
      <c r="BB489" s="1" t="str">
        <f>IF(AND(ISNUMBER($AJ489),$AJ489=0,$T489=1),1,"")</f>
        <v/>
      </c>
      <c r="BC489" s="1" t="str">
        <f>IF(AND(ISNUMBER($AK489),$AK489=0,$U489=1),1,"")</f>
        <v/>
      </c>
      <c r="BD489" s="1" t="str">
        <f>IF(AND(ISNUMBER($AL489),$AL489=0,$V489=1),1,"")</f>
        <v/>
      </c>
      <c r="BE489" s="1" t="str">
        <f>IF(AND(ISNUMBER($AM489),$AM489=0,$W489=1),1,"")</f>
        <v/>
      </c>
      <c r="BF489" s="1" t="str">
        <f>IF(AND(ISNUMBER($AN489),$AN489=0,$X489=1),1,"")</f>
        <v/>
      </c>
      <c r="BG489" t="str">
        <f>IF(AND(ISNUMBER($AH489),$AH489=1,$R489=0),1,"")</f>
        <v/>
      </c>
      <c r="BH489" t="str">
        <f>IF(AND(ISNUMBER($AI489),$AI489=1,$S489=0),1,"")</f>
        <v/>
      </c>
      <c r="BI489" t="str">
        <f>IF(AND(ISNUMBER($AJ489),$AJ489=1,$T489=0),1,"")</f>
        <v/>
      </c>
      <c r="BJ489" t="str">
        <f>IF(AND(ISNUMBER($AK489),$AK489=1,$U489=0),1,"")</f>
        <v/>
      </c>
      <c r="BK489" t="str">
        <f>IF(AND(ISNUMBER($AL489),$AL489=1,$V489=0),1,"")</f>
        <v/>
      </c>
      <c r="BL489" t="str">
        <f>IF(AND(ISNUMBER($AM489),$AM489=1,$W489=0),1,"")</f>
        <v/>
      </c>
      <c r="BM489" t="str">
        <f>IF(AND(ISNUMBER($AN489),$AN489=1,$X489=0),1,"")</f>
        <v/>
      </c>
      <c r="BN489" s="16" t="str">
        <f>IF(AND(ISNUMBER($AH489),$AH489=1,$R489=1),1,"")</f>
        <v/>
      </c>
      <c r="BO489" s="16" t="str">
        <f>IF(AND(ISNUMBER($AI489),$AI489=1,$S489=1),1,"")</f>
        <v/>
      </c>
      <c r="BP489" s="16" t="str">
        <f>IF(AND(ISNUMBER($AJ489),$AJ489=1,$T489=1),1,"")</f>
        <v/>
      </c>
      <c r="BQ489" s="16" t="str">
        <f>IF(AND(ISNUMBER($AK489),$AK489=1,$U489=1),1,"")</f>
        <v/>
      </c>
      <c r="BR489" s="16" t="str">
        <f>IF(AND(ISNUMBER($AL489),$AL489=1,$V489=1),1,"")</f>
        <v/>
      </c>
      <c r="BS489" s="16" t="str">
        <f>IF(AND(ISNUMBER($AM489),$AM489=1,$W489=1),1,"")</f>
        <v/>
      </c>
      <c r="BT489" s="16" t="str">
        <f>IF(AND(ISNUMBER($AN489),$AN489=1,$X489=1),1,"")</f>
        <v/>
      </c>
      <c r="BU489" s="35" t="str">
        <f t="shared" si="15"/>
        <v/>
      </c>
    </row>
    <row r="490" spans="1:73" customFormat="1" x14ac:dyDescent="0.2">
      <c r="A490" s="1">
        <v>489</v>
      </c>
      <c r="B490" s="1">
        <v>0</v>
      </c>
      <c r="C490" s="1">
        <v>0</v>
      </c>
      <c r="D490" s="1">
        <v>0</v>
      </c>
      <c r="E490" s="2"/>
      <c r="F490">
        <v>489</v>
      </c>
      <c r="G490" t="s">
        <v>227</v>
      </c>
      <c r="H490" t="s">
        <v>228</v>
      </c>
      <c r="I490">
        <v>164</v>
      </c>
      <c r="J490">
        <v>1</v>
      </c>
      <c r="K490" s="31">
        <v>0</v>
      </c>
      <c r="L490">
        <v>1</v>
      </c>
      <c r="M490">
        <v>9</v>
      </c>
      <c r="N490">
        <v>4</v>
      </c>
      <c r="O490" s="2"/>
      <c r="X490" s="25"/>
      <c r="Y490" t="str">
        <f t="shared" si="14"/>
        <v>https://github.com/Mostafa-Samir/klyng/commit/828a5efb157f9240d51515367f0e4e67cdc78804</v>
      </c>
      <c r="Z490" t="s">
        <v>365</v>
      </c>
      <c r="AA490" s="2"/>
      <c r="AR490" s="30" t="s">
        <v>365</v>
      </c>
      <c r="AS490" t="str">
        <f>IF(AND(ISNUMBER($AH490),$AH490=0,$R490=0),1,"")</f>
        <v/>
      </c>
      <c r="AT490" t="str">
        <f>IF(AND(ISNUMBER($AI490),$AI490=0,$S490=0),1,"")</f>
        <v/>
      </c>
      <c r="AU490" t="str">
        <f>IF(AND(ISNUMBER($AJ490),$AJ490=0,$T490=0),1,"")</f>
        <v/>
      </c>
      <c r="AV490" t="str">
        <f>IF(AND(ISNUMBER($AK490),$AK490=0,$U490=0),1,"")</f>
        <v/>
      </c>
      <c r="AW490" t="str">
        <f>IF(AND(ISNUMBER($AL490),$AL490=0,$V490=0),1,"")</f>
        <v/>
      </c>
      <c r="AX490" t="str">
        <f>IF(AND(ISNUMBER($AM490),$AM490=0,$W490=0),1,"")</f>
        <v/>
      </c>
      <c r="AY490" t="str">
        <f>IF(AND(ISNUMBER($AN490),$AN490=0,$X490=0),1,"")</f>
        <v/>
      </c>
      <c r="AZ490" s="1" t="str">
        <f>IF(AND(ISNUMBER($AH490),$AH490=0,$R490=1),1,"")</f>
        <v/>
      </c>
      <c r="BA490" s="1" t="str">
        <f>IF(AND(ISNUMBER($AI490),$AI490=0,$S490=1),1,"")</f>
        <v/>
      </c>
      <c r="BB490" s="1" t="str">
        <f>IF(AND(ISNUMBER($AJ490),$AJ490=0,$T490=1),1,"")</f>
        <v/>
      </c>
      <c r="BC490" s="1" t="str">
        <f>IF(AND(ISNUMBER($AK490),$AK490=0,$U490=1),1,"")</f>
        <v/>
      </c>
      <c r="BD490" s="1" t="str">
        <f>IF(AND(ISNUMBER($AL490),$AL490=0,$V490=1),1,"")</f>
        <v/>
      </c>
      <c r="BE490" s="1" t="str">
        <f>IF(AND(ISNUMBER($AM490),$AM490=0,$W490=1),1,"")</f>
        <v/>
      </c>
      <c r="BF490" s="1" t="str">
        <f>IF(AND(ISNUMBER($AN490),$AN490=0,$X490=1),1,"")</f>
        <v/>
      </c>
      <c r="BG490" t="str">
        <f>IF(AND(ISNUMBER($AH490),$AH490=1,$R490=0),1,"")</f>
        <v/>
      </c>
      <c r="BH490" t="str">
        <f>IF(AND(ISNUMBER($AI490),$AI490=1,$S490=0),1,"")</f>
        <v/>
      </c>
      <c r="BI490" t="str">
        <f>IF(AND(ISNUMBER($AJ490),$AJ490=1,$T490=0),1,"")</f>
        <v/>
      </c>
      <c r="BJ490" t="str">
        <f>IF(AND(ISNUMBER($AK490),$AK490=1,$U490=0),1,"")</f>
        <v/>
      </c>
      <c r="BK490" t="str">
        <f>IF(AND(ISNUMBER($AL490),$AL490=1,$V490=0),1,"")</f>
        <v/>
      </c>
      <c r="BL490" t="str">
        <f>IF(AND(ISNUMBER($AM490),$AM490=1,$W490=0),1,"")</f>
        <v/>
      </c>
      <c r="BM490" t="str">
        <f>IF(AND(ISNUMBER($AN490),$AN490=1,$X490=0),1,"")</f>
        <v/>
      </c>
      <c r="BN490" s="16" t="str">
        <f>IF(AND(ISNUMBER($AH490),$AH490=1,$R490=1),1,"")</f>
        <v/>
      </c>
      <c r="BO490" s="16" t="str">
        <f>IF(AND(ISNUMBER($AI490),$AI490=1,$S490=1),1,"")</f>
        <v/>
      </c>
      <c r="BP490" s="16" t="str">
        <f>IF(AND(ISNUMBER($AJ490),$AJ490=1,$T490=1),1,"")</f>
        <v/>
      </c>
      <c r="BQ490" s="16" t="str">
        <f>IF(AND(ISNUMBER($AK490),$AK490=1,$U490=1),1,"")</f>
        <v/>
      </c>
      <c r="BR490" s="16" t="str">
        <f>IF(AND(ISNUMBER($AL490),$AL490=1,$V490=1),1,"")</f>
        <v/>
      </c>
      <c r="BS490" s="16" t="str">
        <f>IF(AND(ISNUMBER($AM490),$AM490=1,$W490=1),1,"")</f>
        <v/>
      </c>
      <c r="BT490" s="16" t="str">
        <f>IF(AND(ISNUMBER($AN490),$AN490=1,$X490=1),1,"")</f>
        <v/>
      </c>
      <c r="BU490" s="35" t="str">
        <f t="shared" si="15"/>
        <v/>
      </c>
    </row>
    <row r="491" spans="1:73" customFormat="1" x14ac:dyDescent="0.2">
      <c r="A491" s="1">
        <v>490</v>
      </c>
      <c r="B491" s="1">
        <v>1</v>
      </c>
      <c r="C491" s="1">
        <v>0</v>
      </c>
      <c r="D491" s="1">
        <v>0</v>
      </c>
      <c r="E491" s="2"/>
      <c r="F491">
        <v>490</v>
      </c>
      <c r="G491" t="s">
        <v>229</v>
      </c>
      <c r="H491" t="s">
        <v>230</v>
      </c>
      <c r="I491">
        <v>165</v>
      </c>
      <c r="J491">
        <v>1</v>
      </c>
      <c r="K491" s="31">
        <v>0</v>
      </c>
      <c r="L491">
        <v>1</v>
      </c>
      <c r="M491">
        <v>9</v>
      </c>
      <c r="N491">
        <v>4</v>
      </c>
      <c r="O491" s="2"/>
      <c r="R491">
        <v>0</v>
      </c>
      <c r="S491">
        <v>0</v>
      </c>
      <c r="T491">
        <v>0</v>
      </c>
      <c r="U491">
        <v>1</v>
      </c>
      <c r="V491">
        <v>1</v>
      </c>
      <c r="W491">
        <v>4</v>
      </c>
      <c r="X491" s="25">
        <v>0</v>
      </c>
      <c r="Y491" t="str">
        <f t="shared" si="14"/>
        <v>https://github.com/mozilla/oghliner/commit/8503a7f4f0dd612a147ed0121ff2f0c17cdc46c8</v>
      </c>
      <c r="Z491" t="s">
        <v>365</v>
      </c>
      <c r="AA491" s="2"/>
      <c r="AR491" s="30" t="s">
        <v>365</v>
      </c>
      <c r="AS491" t="str">
        <f>IF(AND(ISNUMBER($AH491),$AH491=0,$R491=0),1,"")</f>
        <v/>
      </c>
      <c r="AT491" t="str">
        <f>IF(AND(ISNUMBER($AI491),$AI491=0,$S491=0),1,"")</f>
        <v/>
      </c>
      <c r="AU491" t="str">
        <f>IF(AND(ISNUMBER($AJ491),$AJ491=0,$T491=0),1,"")</f>
        <v/>
      </c>
      <c r="AV491" t="str">
        <f>IF(AND(ISNUMBER($AK491),$AK491=0,$U491=0),1,"")</f>
        <v/>
      </c>
      <c r="AW491" t="str">
        <f>IF(AND(ISNUMBER($AL491),$AL491=0,$V491=0),1,"")</f>
        <v/>
      </c>
      <c r="AX491" t="str">
        <f>IF(AND(ISNUMBER($AM491),$AM491=0,$W491=0),1,"")</f>
        <v/>
      </c>
      <c r="AY491" t="str">
        <f>IF(AND(ISNUMBER($AN491),$AN491=0,$X491=0),1,"")</f>
        <v/>
      </c>
      <c r="AZ491" s="1" t="str">
        <f>IF(AND(ISNUMBER($AH491),$AH491=0,$R491=1),1,"")</f>
        <v/>
      </c>
      <c r="BA491" s="1" t="str">
        <f>IF(AND(ISNUMBER($AI491),$AI491=0,$S491=1),1,"")</f>
        <v/>
      </c>
      <c r="BB491" s="1" t="str">
        <f>IF(AND(ISNUMBER($AJ491),$AJ491=0,$T491=1),1,"")</f>
        <v/>
      </c>
      <c r="BC491" s="1" t="str">
        <f>IF(AND(ISNUMBER($AK491),$AK491=0,$U491=1),1,"")</f>
        <v/>
      </c>
      <c r="BD491" s="1" t="str">
        <f>IF(AND(ISNUMBER($AL491),$AL491=0,$V491=1),1,"")</f>
        <v/>
      </c>
      <c r="BE491" s="1" t="str">
        <f>IF(AND(ISNUMBER($AM491),$AM491=0,$W491=1),1,"")</f>
        <v/>
      </c>
      <c r="BF491" s="1" t="str">
        <f>IF(AND(ISNUMBER($AN491),$AN491=0,$X491=1),1,"")</f>
        <v/>
      </c>
      <c r="BG491" t="str">
        <f>IF(AND(ISNUMBER($AH491),$AH491=1,$R491=0),1,"")</f>
        <v/>
      </c>
      <c r="BH491" t="str">
        <f>IF(AND(ISNUMBER($AI491),$AI491=1,$S491=0),1,"")</f>
        <v/>
      </c>
      <c r="BI491" t="str">
        <f>IF(AND(ISNUMBER($AJ491),$AJ491=1,$T491=0),1,"")</f>
        <v/>
      </c>
      <c r="BJ491" t="str">
        <f>IF(AND(ISNUMBER($AK491),$AK491=1,$U491=0),1,"")</f>
        <v/>
      </c>
      <c r="BK491" t="str">
        <f>IF(AND(ISNUMBER($AL491),$AL491=1,$V491=0),1,"")</f>
        <v/>
      </c>
      <c r="BL491" t="str">
        <f>IF(AND(ISNUMBER($AM491),$AM491=1,$W491=0),1,"")</f>
        <v/>
      </c>
      <c r="BM491" t="str">
        <f>IF(AND(ISNUMBER($AN491),$AN491=1,$X491=0),1,"")</f>
        <v/>
      </c>
      <c r="BN491" s="16" t="str">
        <f>IF(AND(ISNUMBER($AH491),$AH491=1,$R491=1),1,"")</f>
        <v/>
      </c>
      <c r="BO491" s="16" t="str">
        <f>IF(AND(ISNUMBER($AI491),$AI491=1,$S491=1),1,"")</f>
        <v/>
      </c>
      <c r="BP491" s="16" t="str">
        <f>IF(AND(ISNUMBER($AJ491),$AJ491=1,$T491=1),1,"")</f>
        <v/>
      </c>
      <c r="BQ491" s="16" t="str">
        <f>IF(AND(ISNUMBER($AK491),$AK491=1,$U491=1),1,"")</f>
        <v/>
      </c>
      <c r="BR491" s="16" t="str">
        <f>IF(AND(ISNUMBER($AL491),$AL491=1,$V491=1),1,"")</f>
        <v/>
      </c>
      <c r="BS491" s="16" t="str">
        <f>IF(AND(ISNUMBER($AM491),$AM491=1,$W491=1),1,"")</f>
        <v/>
      </c>
      <c r="BT491" s="16" t="str">
        <f>IF(AND(ISNUMBER($AN491),$AN491=1,$X491=1),1,"")</f>
        <v/>
      </c>
      <c r="BU491" s="35" t="str">
        <f t="shared" si="15"/>
        <v/>
      </c>
    </row>
    <row r="492" spans="1:73" customFormat="1" x14ac:dyDescent="0.2">
      <c r="A492" s="1">
        <v>491</v>
      </c>
      <c r="B492" s="1">
        <v>1</v>
      </c>
      <c r="C492" s="1">
        <v>0</v>
      </c>
      <c r="D492" s="1">
        <v>0</v>
      </c>
      <c r="E492" s="2"/>
      <c r="F492">
        <v>491</v>
      </c>
      <c r="G492" t="s">
        <v>231</v>
      </c>
      <c r="H492" t="s">
        <v>232</v>
      </c>
      <c r="I492">
        <v>166</v>
      </c>
      <c r="J492">
        <v>1</v>
      </c>
      <c r="K492" s="31">
        <v>0</v>
      </c>
      <c r="L492">
        <v>1</v>
      </c>
      <c r="M492">
        <v>18</v>
      </c>
      <c r="N492">
        <v>4</v>
      </c>
      <c r="O492" s="2"/>
      <c r="R492">
        <v>0</v>
      </c>
      <c r="S492">
        <v>0</v>
      </c>
      <c r="T492">
        <v>0</v>
      </c>
      <c r="U492">
        <v>1</v>
      </c>
      <c r="V492">
        <v>1</v>
      </c>
      <c r="W492">
        <v>1</v>
      </c>
      <c r="X492" s="25">
        <v>0</v>
      </c>
      <c r="Y492" t="str">
        <f t="shared" si="14"/>
        <v>https://github.com/mozilla/oghliner/commit/a3c40b57520956ee7577b63979f53a93415289da</v>
      </c>
      <c r="Z492" t="s">
        <v>365</v>
      </c>
      <c r="AA492" s="2"/>
      <c r="AR492" s="30" t="s">
        <v>365</v>
      </c>
      <c r="AS492" t="str">
        <f>IF(AND(ISNUMBER($AH492),$AH492=0,$R492=0),1,"")</f>
        <v/>
      </c>
      <c r="AT492" t="str">
        <f>IF(AND(ISNUMBER($AI492),$AI492=0,$S492=0),1,"")</f>
        <v/>
      </c>
      <c r="AU492" t="str">
        <f>IF(AND(ISNUMBER($AJ492),$AJ492=0,$T492=0),1,"")</f>
        <v/>
      </c>
      <c r="AV492" t="str">
        <f>IF(AND(ISNUMBER($AK492),$AK492=0,$U492=0),1,"")</f>
        <v/>
      </c>
      <c r="AW492" t="str">
        <f>IF(AND(ISNUMBER($AL492),$AL492=0,$V492=0),1,"")</f>
        <v/>
      </c>
      <c r="AX492" t="str">
        <f>IF(AND(ISNUMBER($AM492),$AM492=0,$W492=0),1,"")</f>
        <v/>
      </c>
      <c r="AY492" t="str">
        <f>IF(AND(ISNUMBER($AN492),$AN492=0,$X492=0),1,"")</f>
        <v/>
      </c>
      <c r="AZ492" s="1" t="str">
        <f>IF(AND(ISNUMBER($AH492),$AH492=0,$R492=1),1,"")</f>
        <v/>
      </c>
      <c r="BA492" s="1" t="str">
        <f>IF(AND(ISNUMBER($AI492),$AI492=0,$S492=1),1,"")</f>
        <v/>
      </c>
      <c r="BB492" s="1" t="str">
        <f>IF(AND(ISNUMBER($AJ492),$AJ492=0,$T492=1),1,"")</f>
        <v/>
      </c>
      <c r="BC492" s="1" t="str">
        <f>IF(AND(ISNUMBER($AK492),$AK492=0,$U492=1),1,"")</f>
        <v/>
      </c>
      <c r="BD492" s="1" t="str">
        <f>IF(AND(ISNUMBER($AL492),$AL492=0,$V492=1),1,"")</f>
        <v/>
      </c>
      <c r="BE492" s="1" t="str">
        <f>IF(AND(ISNUMBER($AM492),$AM492=0,$W492=1),1,"")</f>
        <v/>
      </c>
      <c r="BF492" s="1" t="str">
        <f>IF(AND(ISNUMBER($AN492),$AN492=0,$X492=1),1,"")</f>
        <v/>
      </c>
      <c r="BG492" t="str">
        <f>IF(AND(ISNUMBER($AH492),$AH492=1,$R492=0),1,"")</f>
        <v/>
      </c>
      <c r="BH492" t="str">
        <f>IF(AND(ISNUMBER($AI492),$AI492=1,$S492=0),1,"")</f>
        <v/>
      </c>
      <c r="BI492" t="str">
        <f>IF(AND(ISNUMBER($AJ492),$AJ492=1,$T492=0),1,"")</f>
        <v/>
      </c>
      <c r="BJ492" t="str">
        <f>IF(AND(ISNUMBER($AK492),$AK492=1,$U492=0),1,"")</f>
        <v/>
      </c>
      <c r="BK492" t="str">
        <f>IF(AND(ISNUMBER($AL492),$AL492=1,$V492=0),1,"")</f>
        <v/>
      </c>
      <c r="BL492" t="str">
        <f>IF(AND(ISNUMBER($AM492),$AM492=1,$W492=0),1,"")</f>
        <v/>
      </c>
      <c r="BM492" t="str">
        <f>IF(AND(ISNUMBER($AN492),$AN492=1,$X492=0),1,"")</f>
        <v/>
      </c>
      <c r="BN492" s="16" t="str">
        <f>IF(AND(ISNUMBER($AH492),$AH492=1,$R492=1),1,"")</f>
        <v/>
      </c>
      <c r="BO492" s="16" t="str">
        <f>IF(AND(ISNUMBER($AI492),$AI492=1,$S492=1),1,"")</f>
        <v/>
      </c>
      <c r="BP492" s="16" t="str">
        <f>IF(AND(ISNUMBER($AJ492),$AJ492=1,$T492=1),1,"")</f>
        <v/>
      </c>
      <c r="BQ492" s="16" t="str">
        <f>IF(AND(ISNUMBER($AK492),$AK492=1,$U492=1),1,"")</f>
        <v/>
      </c>
      <c r="BR492" s="16" t="str">
        <f>IF(AND(ISNUMBER($AL492),$AL492=1,$V492=1),1,"")</f>
        <v/>
      </c>
      <c r="BS492" s="16" t="str">
        <f>IF(AND(ISNUMBER($AM492),$AM492=1,$W492=1),1,"")</f>
        <v/>
      </c>
      <c r="BT492" s="16" t="str">
        <f>IF(AND(ISNUMBER($AN492),$AN492=1,$X492=1),1,"")</f>
        <v/>
      </c>
      <c r="BU492" s="35" t="str">
        <f t="shared" si="15"/>
        <v/>
      </c>
    </row>
    <row r="493" spans="1:73" customFormat="1" x14ac:dyDescent="0.2">
      <c r="A493" s="1">
        <v>492</v>
      </c>
      <c r="B493" s="1">
        <v>0</v>
      </c>
      <c r="C493" s="1">
        <v>0</v>
      </c>
      <c r="D493" s="1">
        <v>0</v>
      </c>
      <c r="E493" s="2"/>
      <c r="F493">
        <v>492</v>
      </c>
      <c r="G493" t="s">
        <v>231</v>
      </c>
      <c r="H493" t="s">
        <v>232</v>
      </c>
      <c r="I493">
        <v>166</v>
      </c>
      <c r="J493">
        <v>1</v>
      </c>
      <c r="K493" s="31">
        <v>0</v>
      </c>
      <c r="L493">
        <v>2</v>
      </c>
      <c r="M493">
        <v>18</v>
      </c>
      <c r="N493">
        <v>13</v>
      </c>
      <c r="O493" s="2"/>
      <c r="X493" s="25"/>
      <c r="Y493" t="str">
        <f t="shared" si="14"/>
        <v>https://github.com/mozilla/oghliner/commit/a3c40b57520956ee7577b63979f53a93415289da</v>
      </c>
      <c r="Z493" t="s">
        <v>365</v>
      </c>
      <c r="AA493" s="2"/>
      <c r="AR493" s="30" t="s">
        <v>365</v>
      </c>
      <c r="AS493" t="str">
        <f>IF(AND(ISNUMBER($AH493),$AH493=0,$R493=0),1,"")</f>
        <v/>
      </c>
      <c r="AT493" t="str">
        <f>IF(AND(ISNUMBER($AI493),$AI493=0,$S493=0),1,"")</f>
        <v/>
      </c>
      <c r="AU493" t="str">
        <f>IF(AND(ISNUMBER($AJ493),$AJ493=0,$T493=0),1,"")</f>
        <v/>
      </c>
      <c r="AV493" t="str">
        <f>IF(AND(ISNUMBER($AK493),$AK493=0,$U493=0),1,"")</f>
        <v/>
      </c>
      <c r="AW493" t="str">
        <f>IF(AND(ISNUMBER($AL493),$AL493=0,$V493=0),1,"")</f>
        <v/>
      </c>
      <c r="AX493" t="str">
        <f>IF(AND(ISNUMBER($AM493),$AM493=0,$W493=0),1,"")</f>
        <v/>
      </c>
      <c r="AY493" t="str">
        <f>IF(AND(ISNUMBER($AN493),$AN493=0,$X493=0),1,"")</f>
        <v/>
      </c>
      <c r="AZ493" s="1" t="str">
        <f>IF(AND(ISNUMBER($AH493),$AH493=0,$R493=1),1,"")</f>
        <v/>
      </c>
      <c r="BA493" s="1" t="str">
        <f>IF(AND(ISNUMBER($AI493),$AI493=0,$S493=1),1,"")</f>
        <v/>
      </c>
      <c r="BB493" s="1" t="str">
        <f>IF(AND(ISNUMBER($AJ493),$AJ493=0,$T493=1),1,"")</f>
        <v/>
      </c>
      <c r="BC493" s="1" t="str">
        <f>IF(AND(ISNUMBER($AK493),$AK493=0,$U493=1),1,"")</f>
        <v/>
      </c>
      <c r="BD493" s="1" t="str">
        <f>IF(AND(ISNUMBER($AL493),$AL493=0,$V493=1),1,"")</f>
        <v/>
      </c>
      <c r="BE493" s="1" t="str">
        <f>IF(AND(ISNUMBER($AM493),$AM493=0,$W493=1),1,"")</f>
        <v/>
      </c>
      <c r="BF493" s="1" t="str">
        <f>IF(AND(ISNUMBER($AN493),$AN493=0,$X493=1),1,"")</f>
        <v/>
      </c>
      <c r="BG493" t="str">
        <f>IF(AND(ISNUMBER($AH493),$AH493=1,$R493=0),1,"")</f>
        <v/>
      </c>
      <c r="BH493" t="str">
        <f>IF(AND(ISNUMBER($AI493),$AI493=1,$S493=0),1,"")</f>
        <v/>
      </c>
      <c r="BI493" t="str">
        <f>IF(AND(ISNUMBER($AJ493),$AJ493=1,$T493=0),1,"")</f>
        <v/>
      </c>
      <c r="BJ493" t="str">
        <f>IF(AND(ISNUMBER($AK493),$AK493=1,$U493=0),1,"")</f>
        <v/>
      </c>
      <c r="BK493" t="str">
        <f>IF(AND(ISNUMBER($AL493),$AL493=1,$V493=0),1,"")</f>
        <v/>
      </c>
      <c r="BL493" t="str">
        <f>IF(AND(ISNUMBER($AM493),$AM493=1,$W493=0),1,"")</f>
        <v/>
      </c>
      <c r="BM493" t="str">
        <f>IF(AND(ISNUMBER($AN493),$AN493=1,$X493=0),1,"")</f>
        <v/>
      </c>
      <c r="BN493" s="16" t="str">
        <f>IF(AND(ISNUMBER($AH493),$AH493=1,$R493=1),1,"")</f>
        <v/>
      </c>
      <c r="BO493" s="16" t="str">
        <f>IF(AND(ISNUMBER($AI493),$AI493=1,$S493=1),1,"")</f>
        <v/>
      </c>
      <c r="BP493" s="16" t="str">
        <f>IF(AND(ISNUMBER($AJ493),$AJ493=1,$T493=1),1,"")</f>
        <v/>
      </c>
      <c r="BQ493" s="16" t="str">
        <f>IF(AND(ISNUMBER($AK493),$AK493=1,$U493=1),1,"")</f>
        <v/>
      </c>
      <c r="BR493" s="16" t="str">
        <f>IF(AND(ISNUMBER($AL493),$AL493=1,$V493=1),1,"")</f>
        <v/>
      </c>
      <c r="BS493" s="16" t="str">
        <f>IF(AND(ISNUMBER($AM493),$AM493=1,$W493=1),1,"")</f>
        <v/>
      </c>
      <c r="BT493" s="16" t="str">
        <f>IF(AND(ISNUMBER($AN493),$AN493=1,$X493=1),1,"")</f>
        <v/>
      </c>
      <c r="BU493" s="35" t="str">
        <f t="shared" si="15"/>
        <v/>
      </c>
    </row>
    <row r="494" spans="1:73" customFormat="1" x14ac:dyDescent="0.2">
      <c r="A494" s="1">
        <v>493</v>
      </c>
      <c r="B494" s="1">
        <v>0</v>
      </c>
      <c r="C494" s="1">
        <v>0</v>
      </c>
      <c r="D494" s="1">
        <v>0</v>
      </c>
      <c r="E494" s="2"/>
      <c r="F494">
        <v>493</v>
      </c>
      <c r="G494" t="s">
        <v>233</v>
      </c>
      <c r="H494" t="s">
        <v>234</v>
      </c>
      <c r="I494">
        <v>169</v>
      </c>
      <c r="J494">
        <v>1</v>
      </c>
      <c r="K494" s="31">
        <v>0</v>
      </c>
      <c r="L494">
        <v>1</v>
      </c>
      <c r="M494">
        <v>9</v>
      </c>
      <c r="N494">
        <v>4</v>
      </c>
      <c r="O494" s="2"/>
      <c r="X494" s="25"/>
      <c r="Y494" t="str">
        <f t="shared" si="14"/>
        <v>https://github.com/nbluis/static-server/commit/d0f6c988715cda03a58b37fc58421f82f0680f4b</v>
      </c>
      <c r="Z494" t="s">
        <v>365</v>
      </c>
      <c r="AA494" s="2"/>
      <c r="AR494" s="30" t="s">
        <v>365</v>
      </c>
      <c r="AS494" t="str">
        <f>IF(AND(ISNUMBER($AH494),$AH494=0,$R494=0),1,"")</f>
        <v/>
      </c>
      <c r="AT494" t="str">
        <f>IF(AND(ISNUMBER($AI494),$AI494=0,$S494=0),1,"")</f>
        <v/>
      </c>
      <c r="AU494" t="str">
        <f>IF(AND(ISNUMBER($AJ494),$AJ494=0,$T494=0),1,"")</f>
        <v/>
      </c>
      <c r="AV494" t="str">
        <f>IF(AND(ISNUMBER($AK494),$AK494=0,$U494=0),1,"")</f>
        <v/>
      </c>
      <c r="AW494" t="str">
        <f>IF(AND(ISNUMBER($AL494),$AL494=0,$V494=0),1,"")</f>
        <v/>
      </c>
      <c r="AX494" t="str">
        <f>IF(AND(ISNUMBER($AM494),$AM494=0,$W494=0),1,"")</f>
        <v/>
      </c>
      <c r="AY494" t="str">
        <f>IF(AND(ISNUMBER($AN494),$AN494=0,$X494=0),1,"")</f>
        <v/>
      </c>
      <c r="AZ494" s="1" t="str">
        <f>IF(AND(ISNUMBER($AH494),$AH494=0,$R494=1),1,"")</f>
        <v/>
      </c>
      <c r="BA494" s="1" t="str">
        <f>IF(AND(ISNUMBER($AI494),$AI494=0,$S494=1),1,"")</f>
        <v/>
      </c>
      <c r="BB494" s="1" t="str">
        <f>IF(AND(ISNUMBER($AJ494),$AJ494=0,$T494=1),1,"")</f>
        <v/>
      </c>
      <c r="BC494" s="1" t="str">
        <f>IF(AND(ISNUMBER($AK494),$AK494=0,$U494=1),1,"")</f>
        <v/>
      </c>
      <c r="BD494" s="1" t="str">
        <f>IF(AND(ISNUMBER($AL494),$AL494=0,$V494=1),1,"")</f>
        <v/>
      </c>
      <c r="BE494" s="1" t="str">
        <f>IF(AND(ISNUMBER($AM494),$AM494=0,$W494=1),1,"")</f>
        <v/>
      </c>
      <c r="BF494" s="1" t="str">
        <f>IF(AND(ISNUMBER($AN494),$AN494=0,$X494=1),1,"")</f>
        <v/>
      </c>
      <c r="BG494" t="str">
        <f>IF(AND(ISNUMBER($AH494),$AH494=1,$R494=0),1,"")</f>
        <v/>
      </c>
      <c r="BH494" t="str">
        <f>IF(AND(ISNUMBER($AI494),$AI494=1,$S494=0),1,"")</f>
        <v/>
      </c>
      <c r="BI494" t="str">
        <f>IF(AND(ISNUMBER($AJ494),$AJ494=1,$T494=0),1,"")</f>
        <v/>
      </c>
      <c r="BJ494" t="str">
        <f>IF(AND(ISNUMBER($AK494),$AK494=1,$U494=0),1,"")</f>
        <v/>
      </c>
      <c r="BK494" t="str">
        <f>IF(AND(ISNUMBER($AL494),$AL494=1,$V494=0),1,"")</f>
        <v/>
      </c>
      <c r="BL494" t="str">
        <f>IF(AND(ISNUMBER($AM494),$AM494=1,$W494=0),1,"")</f>
        <v/>
      </c>
      <c r="BM494" t="str">
        <f>IF(AND(ISNUMBER($AN494),$AN494=1,$X494=0),1,"")</f>
        <v/>
      </c>
      <c r="BN494" s="16" t="str">
        <f>IF(AND(ISNUMBER($AH494),$AH494=1,$R494=1),1,"")</f>
        <v/>
      </c>
      <c r="BO494" s="16" t="str">
        <f>IF(AND(ISNUMBER($AI494),$AI494=1,$S494=1),1,"")</f>
        <v/>
      </c>
      <c r="BP494" s="16" t="str">
        <f>IF(AND(ISNUMBER($AJ494),$AJ494=1,$T494=1),1,"")</f>
        <v/>
      </c>
      <c r="BQ494" s="16" t="str">
        <f>IF(AND(ISNUMBER($AK494),$AK494=1,$U494=1),1,"")</f>
        <v/>
      </c>
      <c r="BR494" s="16" t="str">
        <f>IF(AND(ISNUMBER($AL494),$AL494=1,$V494=1),1,"")</f>
        <v/>
      </c>
      <c r="BS494" s="16" t="str">
        <f>IF(AND(ISNUMBER($AM494),$AM494=1,$W494=1),1,"")</f>
        <v/>
      </c>
      <c r="BT494" s="16" t="str">
        <f>IF(AND(ISNUMBER($AN494),$AN494=1,$X494=1),1,"")</f>
        <v/>
      </c>
      <c r="BU494" s="35" t="str">
        <f t="shared" si="15"/>
        <v/>
      </c>
    </row>
    <row r="495" spans="1:73" customFormat="1" x14ac:dyDescent="0.2">
      <c r="A495" s="1">
        <v>494</v>
      </c>
      <c r="B495" s="1">
        <v>0</v>
      </c>
      <c r="C495" s="1">
        <v>0</v>
      </c>
      <c r="D495" s="1">
        <v>0</v>
      </c>
      <c r="E495" s="2"/>
      <c r="F495">
        <v>494</v>
      </c>
      <c r="G495" t="s">
        <v>235</v>
      </c>
      <c r="H495" t="s">
        <v>236</v>
      </c>
      <c r="I495">
        <v>170</v>
      </c>
      <c r="J495">
        <v>4</v>
      </c>
      <c r="K495" s="31">
        <v>0</v>
      </c>
      <c r="L495">
        <v>1</v>
      </c>
      <c r="M495">
        <v>24</v>
      </c>
      <c r="N495">
        <v>4</v>
      </c>
      <c r="O495" s="2"/>
      <c r="X495" s="25"/>
      <c r="Y495" t="str">
        <f t="shared" si="14"/>
        <v>https://github.com/ncb000gt/node-es/commit/0eae1e46e1652c00f7548605409f8a5eb58d9650</v>
      </c>
      <c r="Z495" t="s">
        <v>365</v>
      </c>
      <c r="AA495" s="2"/>
      <c r="AR495" s="30" t="s">
        <v>365</v>
      </c>
      <c r="AS495" t="str">
        <f>IF(AND(ISNUMBER($AH495),$AH495=0,$R495=0),1,"")</f>
        <v/>
      </c>
      <c r="AT495" t="str">
        <f>IF(AND(ISNUMBER($AI495),$AI495=0,$S495=0),1,"")</f>
        <v/>
      </c>
      <c r="AU495" t="str">
        <f>IF(AND(ISNUMBER($AJ495),$AJ495=0,$T495=0),1,"")</f>
        <v/>
      </c>
      <c r="AV495" t="str">
        <f>IF(AND(ISNUMBER($AK495),$AK495=0,$U495=0),1,"")</f>
        <v/>
      </c>
      <c r="AW495" t="str">
        <f>IF(AND(ISNUMBER($AL495),$AL495=0,$V495=0),1,"")</f>
        <v/>
      </c>
      <c r="AX495" t="str">
        <f>IF(AND(ISNUMBER($AM495),$AM495=0,$W495=0),1,"")</f>
        <v/>
      </c>
      <c r="AY495" t="str">
        <f>IF(AND(ISNUMBER($AN495),$AN495=0,$X495=0),1,"")</f>
        <v/>
      </c>
      <c r="AZ495" s="1" t="str">
        <f>IF(AND(ISNUMBER($AH495),$AH495=0,$R495=1),1,"")</f>
        <v/>
      </c>
      <c r="BA495" s="1" t="str">
        <f>IF(AND(ISNUMBER($AI495),$AI495=0,$S495=1),1,"")</f>
        <v/>
      </c>
      <c r="BB495" s="1" t="str">
        <f>IF(AND(ISNUMBER($AJ495),$AJ495=0,$T495=1),1,"")</f>
        <v/>
      </c>
      <c r="BC495" s="1" t="str">
        <f>IF(AND(ISNUMBER($AK495),$AK495=0,$U495=1),1,"")</f>
        <v/>
      </c>
      <c r="BD495" s="1" t="str">
        <f>IF(AND(ISNUMBER($AL495),$AL495=0,$V495=1),1,"")</f>
        <v/>
      </c>
      <c r="BE495" s="1" t="str">
        <f>IF(AND(ISNUMBER($AM495),$AM495=0,$W495=1),1,"")</f>
        <v/>
      </c>
      <c r="BF495" s="1" t="str">
        <f>IF(AND(ISNUMBER($AN495),$AN495=0,$X495=1),1,"")</f>
        <v/>
      </c>
      <c r="BG495" t="str">
        <f>IF(AND(ISNUMBER($AH495),$AH495=1,$R495=0),1,"")</f>
        <v/>
      </c>
      <c r="BH495" t="str">
        <f>IF(AND(ISNUMBER($AI495),$AI495=1,$S495=0),1,"")</f>
        <v/>
      </c>
      <c r="BI495" t="str">
        <f>IF(AND(ISNUMBER($AJ495),$AJ495=1,$T495=0),1,"")</f>
        <v/>
      </c>
      <c r="BJ495" t="str">
        <f>IF(AND(ISNUMBER($AK495),$AK495=1,$U495=0),1,"")</f>
        <v/>
      </c>
      <c r="BK495" t="str">
        <f>IF(AND(ISNUMBER($AL495),$AL495=1,$V495=0),1,"")</f>
        <v/>
      </c>
      <c r="BL495" t="str">
        <f>IF(AND(ISNUMBER($AM495),$AM495=1,$W495=0),1,"")</f>
        <v/>
      </c>
      <c r="BM495" t="str">
        <f>IF(AND(ISNUMBER($AN495),$AN495=1,$X495=0),1,"")</f>
        <v/>
      </c>
      <c r="BN495" s="16" t="str">
        <f>IF(AND(ISNUMBER($AH495),$AH495=1,$R495=1),1,"")</f>
        <v/>
      </c>
      <c r="BO495" s="16" t="str">
        <f>IF(AND(ISNUMBER($AI495),$AI495=1,$S495=1),1,"")</f>
        <v/>
      </c>
      <c r="BP495" s="16" t="str">
        <f>IF(AND(ISNUMBER($AJ495),$AJ495=1,$T495=1),1,"")</f>
        <v/>
      </c>
      <c r="BQ495" s="16" t="str">
        <f>IF(AND(ISNUMBER($AK495),$AK495=1,$U495=1),1,"")</f>
        <v/>
      </c>
      <c r="BR495" s="16" t="str">
        <f>IF(AND(ISNUMBER($AL495),$AL495=1,$V495=1),1,"")</f>
        <v/>
      </c>
      <c r="BS495" s="16" t="str">
        <f>IF(AND(ISNUMBER($AM495),$AM495=1,$W495=1),1,"")</f>
        <v/>
      </c>
      <c r="BT495" s="16" t="str">
        <f>IF(AND(ISNUMBER($AN495),$AN495=1,$X495=1),1,"")</f>
        <v/>
      </c>
      <c r="BU495" s="35" t="str">
        <f t="shared" si="15"/>
        <v/>
      </c>
    </row>
    <row r="496" spans="1:73" customFormat="1" x14ac:dyDescent="0.2">
      <c r="A496" s="1">
        <v>495</v>
      </c>
      <c r="B496" s="1">
        <v>0</v>
      </c>
      <c r="C496" s="1">
        <v>0</v>
      </c>
      <c r="D496" s="1">
        <v>0</v>
      </c>
      <c r="E496" s="2"/>
      <c r="F496">
        <v>495</v>
      </c>
      <c r="G496" t="s">
        <v>235</v>
      </c>
      <c r="H496" t="s">
        <v>236</v>
      </c>
      <c r="I496">
        <v>170</v>
      </c>
      <c r="J496">
        <v>4</v>
      </c>
      <c r="K496" s="31">
        <v>1</v>
      </c>
      <c r="L496">
        <v>1</v>
      </c>
      <c r="M496">
        <v>9</v>
      </c>
      <c r="N496">
        <v>4</v>
      </c>
      <c r="O496" s="2"/>
      <c r="X496" s="25"/>
      <c r="Y496" t="str">
        <f t="shared" si="14"/>
        <v>https://github.com/ncb000gt/node-es/commit/0eae1e46e1652c00f7548605409f8a5eb58d9650</v>
      </c>
      <c r="Z496" t="s">
        <v>365</v>
      </c>
      <c r="AA496" s="2"/>
      <c r="AR496" s="30" t="s">
        <v>365</v>
      </c>
      <c r="AS496" t="str">
        <f>IF(AND(ISNUMBER($AH496),$AH496=0,$R496=0),1,"")</f>
        <v/>
      </c>
      <c r="AT496" t="str">
        <f>IF(AND(ISNUMBER($AI496),$AI496=0,$S496=0),1,"")</f>
        <v/>
      </c>
      <c r="AU496" t="str">
        <f>IF(AND(ISNUMBER($AJ496),$AJ496=0,$T496=0),1,"")</f>
        <v/>
      </c>
      <c r="AV496" t="str">
        <f>IF(AND(ISNUMBER($AK496),$AK496=0,$U496=0),1,"")</f>
        <v/>
      </c>
      <c r="AW496" t="str">
        <f>IF(AND(ISNUMBER($AL496),$AL496=0,$V496=0),1,"")</f>
        <v/>
      </c>
      <c r="AX496" t="str">
        <f>IF(AND(ISNUMBER($AM496),$AM496=0,$W496=0),1,"")</f>
        <v/>
      </c>
      <c r="AY496" t="str">
        <f>IF(AND(ISNUMBER($AN496),$AN496=0,$X496=0),1,"")</f>
        <v/>
      </c>
      <c r="AZ496" s="1" t="str">
        <f>IF(AND(ISNUMBER($AH496),$AH496=0,$R496=1),1,"")</f>
        <v/>
      </c>
      <c r="BA496" s="1" t="str">
        <f>IF(AND(ISNUMBER($AI496),$AI496=0,$S496=1),1,"")</f>
        <v/>
      </c>
      <c r="BB496" s="1" t="str">
        <f>IF(AND(ISNUMBER($AJ496),$AJ496=0,$T496=1),1,"")</f>
        <v/>
      </c>
      <c r="BC496" s="1" t="str">
        <f>IF(AND(ISNUMBER($AK496),$AK496=0,$U496=1),1,"")</f>
        <v/>
      </c>
      <c r="BD496" s="1" t="str">
        <f>IF(AND(ISNUMBER($AL496),$AL496=0,$V496=1),1,"")</f>
        <v/>
      </c>
      <c r="BE496" s="1" t="str">
        <f>IF(AND(ISNUMBER($AM496),$AM496=0,$W496=1),1,"")</f>
        <v/>
      </c>
      <c r="BF496" s="1" t="str">
        <f>IF(AND(ISNUMBER($AN496),$AN496=0,$X496=1),1,"")</f>
        <v/>
      </c>
      <c r="BG496" t="str">
        <f>IF(AND(ISNUMBER($AH496),$AH496=1,$R496=0),1,"")</f>
        <v/>
      </c>
      <c r="BH496" t="str">
        <f>IF(AND(ISNUMBER($AI496),$AI496=1,$S496=0),1,"")</f>
        <v/>
      </c>
      <c r="BI496" t="str">
        <f>IF(AND(ISNUMBER($AJ496),$AJ496=1,$T496=0),1,"")</f>
        <v/>
      </c>
      <c r="BJ496" t="str">
        <f>IF(AND(ISNUMBER($AK496),$AK496=1,$U496=0),1,"")</f>
        <v/>
      </c>
      <c r="BK496" t="str">
        <f>IF(AND(ISNUMBER($AL496),$AL496=1,$V496=0),1,"")</f>
        <v/>
      </c>
      <c r="BL496" t="str">
        <f>IF(AND(ISNUMBER($AM496),$AM496=1,$W496=0),1,"")</f>
        <v/>
      </c>
      <c r="BM496" t="str">
        <f>IF(AND(ISNUMBER($AN496),$AN496=1,$X496=0),1,"")</f>
        <v/>
      </c>
      <c r="BN496" s="16" t="str">
        <f>IF(AND(ISNUMBER($AH496),$AH496=1,$R496=1),1,"")</f>
        <v/>
      </c>
      <c r="BO496" s="16" t="str">
        <f>IF(AND(ISNUMBER($AI496),$AI496=1,$S496=1),1,"")</f>
        <v/>
      </c>
      <c r="BP496" s="16" t="str">
        <f>IF(AND(ISNUMBER($AJ496),$AJ496=1,$T496=1),1,"")</f>
        <v/>
      </c>
      <c r="BQ496" s="16" t="str">
        <f>IF(AND(ISNUMBER($AK496),$AK496=1,$U496=1),1,"")</f>
        <v/>
      </c>
      <c r="BR496" s="16" t="str">
        <f>IF(AND(ISNUMBER($AL496),$AL496=1,$V496=1),1,"")</f>
        <v/>
      </c>
      <c r="BS496" s="16" t="str">
        <f>IF(AND(ISNUMBER($AM496),$AM496=1,$W496=1),1,"")</f>
        <v/>
      </c>
      <c r="BT496" s="16" t="str">
        <f>IF(AND(ISNUMBER($AN496),$AN496=1,$X496=1),1,"")</f>
        <v/>
      </c>
      <c r="BU496" s="35" t="str">
        <f t="shared" si="15"/>
        <v/>
      </c>
    </row>
    <row r="497" spans="1:73" customFormat="1" x14ac:dyDescent="0.2">
      <c r="A497" s="1">
        <v>496</v>
      </c>
      <c r="B497" s="1">
        <v>1</v>
      </c>
      <c r="C497" s="1">
        <v>0</v>
      </c>
      <c r="D497" s="1">
        <v>1</v>
      </c>
      <c r="E497" s="2"/>
      <c r="F497">
        <v>496</v>
      </c>
      <c r="G497" t="s">
        <v>235</v>
      </c>
      <c r="H497" t="s">
        <v>236</v>
      </c>
      <c r="I497">
        <v>170</v>
      </c>
      <c r="J497">
        <v>4</v>
      </c>
      <c r="K497" s="31">
        <v>2</v>
      </c>
      <c r="L497">
        <v>1</v>
      </c>
      <c r="M497">
        <v>9</v>
      </c>
      <c r="N497">
        <v>4</v>
      </c>
      <c r="O497" s="2"/>
      <c r="R497">
        <v>1</v>
      </c>
      <c r="S497">
        <v>1</v>
      </c>
      <c r="T497">
        <v>1</v>
      </c>
      <c r="U497">
        <v>0</v>
      </c>
      <c r="V497">
        <v>0</v>
      </c>
      <c r="W497">
        <v>0</v>
      </c>
      <c r="X497" s="25">
        <v>0</v>
      </c>
      <c r="Y497" t="str">
        <f t="shared" si="14"/>
        <v>https://github.com/ncb000gt/node-es/commit/0eae1e46e1652c00f7548605409f8a5eb58d9650</v>
      </c>
      <c r="Z497" t="s">
        <v>365</v>
      </c>
      <c r="AA497" s="2"/>
      <c r="AH497">
        <v>0</v>
      </c>
      <c r="AI497">
        <v>0</v>
      </c>
      <c r="AJ497">
        <v>0</v>
      </c>
      <c r="AK497">
        <v>1</v>
      </c>
      <c r="AL497">
        <v>0</v>
      </c>
      <c r="AM497">
        <v>1</v>
      </c>
      <c r="AN497">
        <v>0</v>
      </c>
      <c r="AR497" s="30" t="s">
        <v>365</v>
      </c>
      <c r="AS497" t="str">
        <f>IF(AND(ISNUMBER($AH497),$AH497=0,$R497=0),1,"")</f>
        <v/>
      </c>
      <c r="AT497" t="str">
        <f>IF(AND(ISNUMBER($AI497),$AI497=0,$S497=0),1,"")</f>
        <v/>
      </c>
      <c r="AU497" t="str">
        <f>IF(AND(ISNUMBER($AJ497),$AJ497=0,$T497=0),1,"")</f>
        <v/>
      </c>
      <c r="AV497" t="str">
        <f>IF(AND(ISNUMBER($AK497),$AK497=0,$U497=0),1,"")</f>
        <v/>
      </c>
      <c r="AW497">
        <f>IF(AND(ISNUMBER($AL497),$AL497=0,$V497=0),1,"")</f>
        <v>1</v>
      </c>
      <c r="AX497" t="str">
        <f>IF(AND(ISNUMBER($AM497),$AM497=0,$W497=0),1,"")</f>
        <v/>
      </c>
      <c r="AY497">
        <f>IF(AND(ISNUMBER($AN497),$AN497=0,$X497=0),1,"")</f>
        <v>1</v>
      </c>
      <c r="AZ497" s="1">
        <f>IF(AND(ISNUMBER($AH497),$AH497=0,$R497=1),1,"")</f>
        <v>1</v>
      </c>
      <c r="BA497" s="1">
        <f>IF(AND(ISNUMBER($AI497),$AI497=0,$S497=1),1,"")</f>
        <v>1</v>
      </c>
      <c r="BB497" s="1">
        <f>IF(AND(ISNUMBER($AJ497),$AJ497=0,$T497=1),1,"")</f>
        <v>1</v>
      </c>
      <c r="BC497" s="1" t="str">
        <f>IF(AND(ISNUMBER($AK497),$AK497=0,$U497=1),1,"")</f>
        <v/>
      </c>
      <c r="BD497" s="1" t="str">
        <f>IF(AND(ISNUMBER($AL497),$AL497=0,$V497=1),1,"")</f>
        <v/>
      </c>
      <c r="BE497" s="1" t="str">
        <f>IF(AND(ISNUMBER($AM497),$AM497=0,$W497=1),1,"")</f>
        <v/>
      </c>
      <c r="BF497" s="1" t="str">
        <f>IF(AND(ISNUMBER($AN497),$AN497=0,$X497=1),1,"")</f>
        <v/>
      </c>
      <c r="BG497" t="str">
        <f>IF(AND(ISNUMBER($AH497),$AH497=1,$R497=0),1,"")</f>
        <v/>
      </c>
      <c r="BH497" t="str">
        <f>IF(AND(ISNUMBER($AI497),$AI497=1,$S497=0),1,"")</f>
        <v/>
      </c>
      <c r="BI497" t="str">
        <f>IF(AND(ISNUMBER($AJ497),$AJ497=1,$T497=0),1,"")</f>
        <v/>
      </c>
      <c r="BJ497">
        <f>IF(AND(ISNUMBER($AK497),$AK497=1,$U497=0),1,"")</f>
        <v>1</v>
      </c>
      <c r="BK497" t="str">
        <f>IF(AND(ISNUMBER($AL497),$AL497=1,$V497=0),1,"")</f>
        <v/>
      </c>
      <c r="BL497">
        <f>IF(AND(ISNUMBER($AM497),$AM497=1,$W497=0),1,"")</f>
        <v>1</v>
      </c>
      <c r="BM497" t="str">
        <f>IF(AND(ISNUMBER($AN497),$AN497=1,$X497=0),1,"")</f>
        <v/>
      </c>
      <c r="BN497" s="16" t="str">
        <f>IF(AND(ISNUMBER($AH497),$AH497=1,$R497=1),1,"")</f>
        <v/>
      </c>
      <c r="BO497" s="16" t="str">
        <f>IF(AND(ISNUMBER($AI497),$AI497=1,$S497=1),1,"")</f>
        <v/>
      </c>
      <c r="BP497" s="16" t="str">
        <f>IF(AND(ISNUMBER($AJ497),$AJ497=1,$T497=1),1,"")</f>
        <v/>
      </c>
      <c r="BQ497" s="16" t="str">
        <f>IF(AND(ISNUMBER($AK497),$AK497=1,$U497=1),1,"")</f>
        <v/>
      </c>
      <c r="BR497" s="16" t="str">
        <f>IF(AND(ISNUMBER($AL497),$AL497=1,$V497=1),1,"")</f>
        <v/>
      </c>
      <c r="BS497" s="16" t="str">
        <f>IF(AND(ISNUMBER($AM497),$AM497=1,$W497=1),1,"")</f>
        <v/>
      </c>
      <c r="BT497" s="16" t="str">
        <f>IF(AND(ISNUMBER($AN497),$AN497=1,$X497=1),1,"")</f>
        <v/>
      </c>
      <c r="BU497" s="35">
        <f t="shared" si="15"/>
        <v>2</v>
      </c>
    </row>
    <row r="498" spans="1:73" customFormat="1" x14ac:dyDescent="0.2">
      <c r="A498" s="1">
        <v>497</v>
      </c>
      <c r="B498" s="1">
        <v>0</v>
      </c>
      <c r="C498" s="1">
        <v>0</v>
      </c>
      <c r="D498" s="1">
        <v>0</v>
      </c>
      <c r="E498" s="2"/>
      <c r="F498">
        <v>497</v>
      </c>
      <c r="G498" t="s">
        <v>235</v>
      </c>
      <c r="H498" t="s">
        <v>236</v>
      </c>
      <c r="I498">
        <v>170</v>
      </c>
      <c r="J498">
        <v>4</v>
      </c>
      <c r="K498" s="31">
        <v>3</v>
      </c>
      <c r="L498">
        <v>1</v>
      </c>
      <c r="M498">
        <v>9</v>
      </c>
      <c r="N498">
        <v>4</v>
      </c>
      <c r="O498" s="2"/>
      <c r="X498" s="25"/>
      <c r="Y498" t="str">
        <f t="shared" si="14"/>
        <v>https://github.com/ncb000gt/node-es/commit/0eae1e46e1652c00f7548605409f8a5eb58d9650</v>
      </c>
      <c r="Z498" t="s">
        <v>365</v>
      </c>
      <c r="AA498" s="2"/>
      <c r="AR498" s="30" t="s">
        <v>365</v>
      </c>
      <c r="AS498" t="str">
        <f>IF(AND(ISNUMBER($AH498),$AH498=0,$R498=0),1,"")</f>
        <v/>
      </c>
      <c r="AT498" t="str">
        <f>IF(AND(ISNUMBER($AI498),$AI498=0,$S498=0),1,"")</f>
        <v/>
      </c>
      <c r="AU498" t="str">
        <f>IF(AND(ISNUMBER($AJ498),$AJ498=0,$T498=0),1,"")</f>
        <v/>
      </c>
      <c r="AV498" t="str">
        <f>IF(AND(ISNUMBER($AK498),$AK498=0,$U498=0),1,"")</f>
        <v/>
      </c>
      <c r="AW498" t="str">
        <f>IF(AND(ISNUMBER($AL498),$AL498=0,$V498=0),1,"")</f>
        <v/>
      </c>
      <c r="AX498" t="str">
        <f>IF(AND(ISNUMBER($AM498),$AM498=0,$W498=0),1,"")</f>
        <v/>
      </c>
      <c r="AY498" t="str">
        <f>IF(AND(ISNUMBER($AN498),$AN498=0,$X498=0),1,"")</f>
        <v/>
      </c>
      <c r="AZ498" s="1" t="str">
        <f>IF(AND(ISNUMBER($AH498),$AH498=0,$R498=1),1,"")</f>
        <v/>
      </c>
      <c r="BA498" s="1" t="str">
        <f>IF(AND(ISNUMBER($AI498),$AI498=0,$S498=1),1,"")</f>
        <v/>
      </c>
      <c r="BB498" s="1" t="str">
        <f>IF(AND(ISNUMBER($AJ498),$AJ498=0,$T498=1),1,"")</f>
        <v/>
      </c>
      <c r="BC498" s="1" t="str">
        <f>IF(AND(ISNUMBER($AK498),$AK498=0,$U498=1),1,"")</f>
        <v/>
      </c>
      <c r="BD498" s="1" t="str">
        <f>IF(AND(ISNUMBER($AL498),$AL498=0,$V498=1),1,"")</f>
        <v/>
      </c>
      <c r="BE498" s="1" t="str">
        <f>IF(AND(ISNUMBER($AM498),$AM498=0,$W498=1),1,"")</f>
        <v/>
      </c>
      <c r="BF498" s="1" t="str">
        <f>IF(AND(ISNUMBER($AN498),$AN498=0,$X498=1),1,"")</f>
        <v/>
      </c>
      <c r="BG498" t="str">
        <f>IF(AND(ISNUMBER($AH498),$AH498=1,$R498=0),1,"")</f>
        <v/>
      </c>
      <c r="BH498" t="str">
        <f>IF(AND(ISNUMBER($AI498),$AI498=1,$S498=0),1,"")</f>
        <v/>
      </c>
      <c r="BI498" t="str">
        <f>IF(AND(ISNUMBER($AJ498),$AJ498=1,$T498=0),1,"")</f>
        <v/>
      </c>
      <c r="BJ498" t="str">
        <f>IF(AND(ISNUMBER($AK498),$AK498=1,$U498=0),1,"")</f>
        <v/>
      </c>
      <c r="BK498" t="str">
        <f>IF(AND(ISNUMBER($AL498),$AL498=1,$V498=0),1,"")</f>
        <v/>
      </c>
      <c r="BL498" t="str">
        <f>IF(AND(ISNUMBER($AM498),$AM498=1,$W498=0),1,"")</f>
        <v/>
      </c>
      <c r="BM498" t="str">
        <f>IF(AND(ISNUMBER($AN498),$AN498=1,$X498=0),1,"")</f>
        <v/>
      </c>
      <c r="BN498" s="16" t="str">
        <f>IF(AND(ISNUMBER($AH498),$AH498=1,$R498=1),1,"")</f>
        <v/>
      </c>
      <c r="BO498" s="16" t="str">
        <f>IF(AND(ISNUMBER($AI498),$AI498=1,$S498=1),1,"")</f>
        <v/>
      </c>
      <c r="BP498" s="16" t="str">
        <f>IF(AND(ISNUMBER($AJ498),$AJ498=1,$T498=1),1,"")</f>
        <v/>
      </c>
      <c r="BQ498" s="16" t="str">
        <f>IF(AND(ISNUMBER($AK498),$AK498=1,$U498=1),1,"")</f>
        <v/>
      </c>
      <c r="BR498" s="16" t="str">
        <f>IF(AND(ISNUMBER($AL498),$AL498=1,$V498=1),1,"")</f>
        <v/>
      </c>
      <c r="BS498" s="16" t="str">
        <f>IF(AND(ISNUMBER($AM498),$AM498=1,$W498=1),1,"")</f>
        <v/>
      </c>
      <c r="BT498" s="16" t="str">
        <f>IF(AND(ISNUMBER($AN498),$AN498=1,$X498=1),1,"")</f>
        <v/>
      </c>
      <c r="BU498" s="35" t="str">
        <f t="shared" si="15"/>
        <v/>
      </c>
    </row>
    <row r="499" spans="1:73" customFormat="1" x14ac:dyDescent="0.2">
      <c r="A499" s="1">
        <v>498</v>
      </c>
      <c r="B499" s="1">
        <v>0</v>
      </c>
      <c r="C499" s="1">
        <v>0</v>
      </c>
      <c r="D499" s="1">
        <v>0</v>
      </c>
      <c r="E499" s="2"/>
      <c r="F499">
        <v>498</v>
      </c>
      <c r="G499" t="s">
        <v>237</v>
      </c>
      <c r="H499" t="s">
        <v>238</v>
      </c>
      <c r="I499">
        <v>172</v>
      </c>
      <c r="J499">
        <v>2</v>
      </c>
      <c r="K499" s="31">
        <v>0</v>
      </c>
      <c r="L499">
        <v>1</v>
      </c>
      <c r="M499">
        <v>29</v>
      </c>
      <c r="N499">
        <v>4</v>
      </c>
      <c r="O499" s="2"/>
      <c r="X499" s="25"/>
      <c r="Y499" t="str">
        <f t="shared" si="14"/>
        <v>https://github.com/nodeca/argparse/commit/09034680750e1ac45a549ce598472650cf97727e</v>
      </c>
      <c r="Z499" t="s">
        <v>365</v>
      </c>
      <c r="AA499" s="2"/>
      <c r="AR499" s="30" t="s">
        <v>365</v>
      </c>
      <c r="AS499" t="str">
        <f>IF(AND(ISNUMBER($AH499),$AH499=0,$R499=0),1,"")</f>
        <v/>
      </c>
      <c r="AT499" t="str">
        <f>IF(AND(ISNUMBER($AI499),$AI499=0,$S499=0),1,"")</f>
        <v/>
      </c>
      <c r="AU499" t="str">
        <f>IF(AND(ISNUMBER($AJ499),$AJ499=0,$T499=0),1,"")</f>
        <v/>
      </c>
      <c r="AV499" t="str">
        <f>IF(AND(ISNUMBER($AK499),$AK499=0,$U499=0),1,"")</f>
        <v/>
      </c>
      <c r="AW499" t="str">
        <f>IF(AND(ISNUMBER($AL499),$AL499=0,$V499=0),1,"")</f>
        <v/>
      </c>
      <c r="AX499" t="str">
        <f>IF(AND(ISNUMBER($AM499),$AM499=0,$W499=0),1,"")</f>
        <v/>
      </c>
      <c r="AY499" t="str">
        <f>IF(AND(ISNUMBER($AN499),$AN499=0,$X499=0),1,"")</f>
        <v/>
      </c>
      <c r="AZ499" s="1" t="str">
        <f>IF(AND(ISNUMBER($AH499),$AH499=0,$R499=1),1,"")</f>
        <v/>
      </c>
      <c r="BA499" s="1" t="str">
        <f>IF(AND(ISNUMBER($AI499),$AI499=0,$S499=1),1,"")</f>
        <v/>
      </c>
      <c r="BB499" s="1" t="str">
        <f>IF(AND(ISNUMBER($AJ499),$AJ499=0,$T499=1),1,"")</f>
        <v/>
      </c>
      <c r="BC499" s="1" t="str">
        <f>IF(AND(ISNUMBER($AK499),$AK499=0,$U499=1),1,"")</f>
        <v/>
      </c>
      <c r="BD499" s="1" t="str">
        <f>IF(AND(ISNUMBER($AL499),$AL499=0,$V499=1),1,"")</f>
        <v/>
      </c>
      <c r="BE499" s="1" t="str">
        <f>IF(AND(ISNUMBER($AM499),$AM499=0,$W499=1),1,"")</f>
        <v/>
      </c>
      <c r="BF499" s="1" t="str">
        <f>IF(AND(ISNUMBER($AN499),$AN499=0,$X499=1),1,"")</f>
        <v/>
      </c>
      <c r="BG499" t="str">
        <f>IF(AND(ISNUMBER($AH499),$AH499=1,$R499=0),1,"")</f>
        <v/>
      </c>
      <c r="BH499" t="str">
        <f>IF(AND(ISNUMBER($AI499),$AI499=1,$S499=0),1,"")</f>
        <v/>
      </c>
      <c r="BI499" t="str">
        <f>IF(AND(ISNUMBER($AJ499),$AJ499=1,$T499=0),1,"")</f>
        <v/>
      </c>
      <c r="BJ499" t="str">
        <f>IF(AND(ISNUMBER($AK499),$AK499=1,$U499=0),1,"")</f>
        <v/>
      </c>
      <c r="BK499" t="str">
        <f>IF(AND(ISNUMBER($AL499),$AL499=1,$V499=0),1,"")</f>
        <v/>
      </c>
      <c r="BL499" t="str">
        <f>IF(AND(ISNUMBER($AM499),$AM499=1,$W499=0),1,"")</f>
        <v/>
      </c>
      <c r="BM499" t="str">
        <f>IF(AND(ISNUMBER($AN499),$AN499=1,$X499=0),1,"")</f>
        <v/>
      </c>
      <c r="BN499" s="16" t="str">
        <f>IF(AND(ISNUMBER($AH499),$AH499=1,$R499=1),1,"")</f>
        <v/>
      </c>
      <c r="BO499" s="16" t="str">
        <f>IF(AND(ISNUMBER($AI499),$AI499=1,$S499=1),1,"")</f>
        <v/>
      </c>
      <c r="BP499" s="16" t="str">
        <f>IF(AND(ISNUMBER($AJ499),$AJ499=1,$T499=1),1,"")</f>
        <v/>
      </c>
      <c r="BQ499" s="16" t="str">
        <f>IF(AND(ISNUMBER($AK499),$AK499=1,$U499=1),1,"")</f>
        <v/>
      </c>
      <c r="BR499" s="16" t="str">
        <f>IF(AND(ISNUMBER($AL499),$AL499=1,$V499=1),1,"")</f>
        <v/>
      </c>
      <c r="BS499" s="16" t="str">
        <f>IF(AND(ISNUMBER($AM499),$AM499=1,$W499=1),1,"")</f>
        <v/>
      </c>
      <c r="BT499" s="16" t="str">
        <f>IF(AND(ISNUMBER($AN499),$AN499=1,$X499=1),1,"")</f>
        <v/>
      </c>
      <c r="BU499" s="35" t="str">
        <f t="shared" si="15"/>
        <v/>
      </c>
    </row>
    <row r="500" spans="1:73" customFormat="1" x14ac:dyDescent="0.2">
      <c r="A500" s="1">
        <v>499</v>
      </c>
      <c r="B500" s="1">
        <v>0</v>
      </c>
      <c r="C500" s="1">
        <v>0</v>
      </c>
      <c r="D500" s="1">
        <v>0</v>
      </c>
      <c r="E500" s="2"/>
      <c r="F500">
        <v>499</v>
      </c>
      <c r="G500" t="s">
        <v>237</v>
      </c>
      <c r="H500" t="s">
        <v>238</v>
      </c>
      <c r="I500">
        <v>172</v>
      </c>
      <c r="J500">
        <v>2</v>
      </c>
      <c r="K500" s="31">
        <v>0</v>
      </c>
      <c r="L500">
        <v>2</v>
      </c>
      <c r="M500">
        <v>29</v>
      </c>
      <c r="N500">
        <v>12</v>
      </c>
      <c r="O500" s="2"/>
      <c r="X500" s="25"/>
      <c r="Y500" t="str">
        <f t="shared" si="14"/>
        <v>https://github.com/nodeca/argparse/commit/09034680750e1ac45a549ce598472650cf97727e</v>
      </c>
      <c r="Z500" t="s">
        <v>365</v>
      </c>
      <c r="AA500" s="2"/>
      <c r="AR500" s="30" t="s">
        <v>365</v>
      </c>
      <c r="AS500" t="str">
        <f>IF(AND(ISNUMBER($AH500),$AH500=0,$R500=0),1,"")</f>
        <v/>
      </c>
      <c r="AT500" t="str">
        <f>IF(AND(ISNUMBER($AI500),$AI500=0,$S500=0),1,"")</f>
        <v/>
      </c>
      <c r="AU500" t="str">
        <f>IF(AND(ISNUMBER($AJ500),$AJ500=0,$T500=0),1,"")</f>
        <v/>
      </c>
      <c r="AV500" t="str">
        <f>IF(AND(ISNUMBER($AK500),$AK500=0,$U500=0),1,"")</f>
        <v/>
      </c>
      <c r="AW500" t="str">
        <f>IF(AND(ISNUMBER($AL500),$AL500=0,$V500=0),1,"")</f>
        <v/>
      </c>
      <c r="AX500" t="str">
        <f>IF(AND(ISNUMBER($AM500),$AM500=0,$W500=0),1,"")</f>
        <v/>
      </c>
      <c r="AY500" t="str">
        <f>IF(AND(ISNUMBER($AN500),$AN500=0,$X500=0),1,"")</f>
        <v/>
      </c>
      <c r="AZ500" s="1" t="str">
        <f>IF(AND(ISNUMBER($AH500),$AH500=0,$R500=1),1,"")</f>
        <v/>
      </c>
      <c r="BA500" s="1" t="str">
        <f>IF(AND(ISNUMBER($AI500),$AI500=0,$S500=1),1,"")</f>
        <v/>
      </c>
      <c r="BB500" s="1" t="str">
        <f>IF(AND(ISNUMBER($AJ500),$AJ500=0,$T500=1),1,"")</f>
        <v/>
      </c>
      <c r="BC500" s="1" t="str">
        <f>IF(AND(ISNUMBER($AK500),$AK500=0,$U500=1),1,"")</f>
        <v/>
      </c>
      <c r="BD500" s="1" t="str">
        <f>IF(AND(ISNUMBER($AL500),$AL500=0,$V500=1),1,"")</f>
        <v/>
      </c>
      <c r="BE500" s="1" t="str">
        <f>IF(AND(ISNUMBER($AM500),$AM500=0,$W500=1),1,"")</f>
        <v/>
      </c>
      <c r="BF500" s="1" t="str">
        <f>IF(AND(ISNUMBER($AN500),$AN500=0,$X500=1),1,"")</f>
        <v/>
      </c>
      <c r="BG500" t="str">
        <f>IF(AND(ISNUMBER($AH500),$AH500=1,$R500=0),1,"")</f>
        <v/>
      </c>
      <c r="BH500" t="str">
        <f>IF(AND(ISNUMBER($AI500),$AI500=1,$S500=0),1,"")</f>
        <v/>
      </c>
      <c r="BI500" t="str">
        <f>IF(AND(ISNUMBER($AJ500),$AJ500=1,$T500=0),1,"")</f>
        <v/>
      </c>
      <c r="BJ500" t="str">
        <f>IF(AND(ISNUMBER($AK500),$AK500=1,$U500=0),1,"")</f>
        <v/>
      </c>
      <c r="BK500" t="str">
        <f>IF(AND(ISNUMBER($AL500),$AL500=1,$V500=0),1,"")</f>
        <v/>
      </c>
      <c r="BL500" t="str">
        <f>IF(AND(ISNUMBER($AM500),$AM500=1,$W500=0),1,"")</f>
        <v/>
      </c>
      <c r="BM500" t="str">
        <f>IF(AND(ISNUMBER($AN500),$AN500=1,$X500=0),1,"")</f>
        <v/>
      </c>
      <c r="BN500" s="16" t="str">
        <f>IF(AND(ISNUMBER($AH500),$AH500=1,$R500=1),1,"")</f>
        <v/>
      </c>
      <c r="BO500" s="16" t="str">
        <f>IF(AND(ISNUMBER($AI500),$AI500=1,$S500=1),1,"")</f>
        <v/>
      </c>
      <c r="BP500" s="16" t="str">
        <f>IF(AND(ISNUMBER($AJ500),$AJ500=1,$T500=1),1,"")</f>
        <v/>
      </c>
      <c r="BQ500" s="16" t="str">
        <f>IF(AND(ISNUMBER($AK500),$AK500=1,$U500=1),1,"")</f>
        <v/>
      </c>
      <c r="BR500" s="16" t="str">
        <f>IF(AND(ISNUMBER($AL500),$AL500=1,$V500=1),1,"")</f>
        <v/>
      </c>
      <c r="BS500" s="16" t="str">
        <f>IF(AND(ISNUMBER($AM500),$AM500=1,$W500=1),1,"")</f>
        <v/>
      </c>
      <c r="BT500" s="16" t="str">
        <f>IF(AND(ISNUMBER($AN500),$AN500=1,$X500=1),1,"")</f>
        <v/>
      </c>
      <c r="BU500" s="35" t="str">
        <f t="shared" si="15"/>
        <v/>
      </c>
    </row>
    <row r="501" spans="1:73" customFormat="1" x14ac:dyDescent="0.2">
      <c r="A501" s="1">
        <v>500</v>
      </c>
      <c r="B501" s="1">
        <v>1</v>
      </c>
      <c r="C501" s="1">
        <v>0</v>
      </c>
      <c r="D501" s="1">
        <v>0</v>
      </c>
      <c r="E501" s="2"/>
      <c r="F501">
        <v>500</v>
      </c>
      <c r="G501" t="s">
        <v>237</v>
      </c>
      <c r="H501" t="s">
        <v>238</v>
      </c>
      <c r="I501">
        <v>172</v>
      </c>
      <c r="J501">
        <v>2</v>
      </c>
      <c r="K501" s="31">
        <v>0</v>
      </c>
      <c r="L501">
        <v>3</v>
      </c>
      <c r="M501">
        <v>29</v>
      </c>
      <c r="N501">
        <v>19</v>
      </c>
      <c r="O501" s="2"/>
      <c r="R501">
        <v>2</v>
      </c>
      <c r="S501">
        <v>3</v>
      </c>
      <c r="T501">
        <v>1</v>
      </c>
      <c r="U501">
        <v>0</v>
      </c>
      <c r="V501">
        <v>0</v>
      </c>
      <c r="W501">
        <v>0</v>
      </c>
      <c r="X501" s="25">
        <v>0</v>
      </c>
      <c r="Y501" t="str">
        <f t="shared" si="14"/>
        <v>https://github.com/nodeca/argparse/commit/09034680750e1ac45a549ce598472650cf97727e</v>
      </c>
      <c r="Z501" t="s">
        <v>365</v>
      </c>
      <c r="AA501" s="2"/>
      <c r="AR501" s="30" t="s">
        <v>365</v>
      </c>
      <c r="AS501" t="str">
        <f>IF(AND(ISNUMBER($AH501),$AH501=0,$R501=0),1,"")</f>
        <v/>
      </c>
      <c r="AT501" t="str">
        <f>IF(AND(ISNUMBER($AI501),$AI501=0,$S501=0),1,"")</f>
        <v/>
      </c>
      <c r="AU501" t="str">
        <f>IF(AND(ISNUMBER($AJ501),$AJ501=0,$T501=0),1,"")</f>
        <v/>
      </c>
      <c r="AV501" t="str">
        <f>IF(AND(ISNUMBER($AK501),$AK501=0,$U501=0),1,"")</f>
        <v/>
      </c>
      <c r="AW501" t="str">
        <f>IF(AND(ISNUMBER($AL501),$AL501=0,$V501=0),1,"")</f>
        <v/>
      </c>
      <c r="AX501" t="str">
        <f>IF(AND(ISNUMBER($AM501),$AM501=0,$W501=0),1,"")</f>
        <v/>
      </c>
      <c r="AY501" t="str">
        <f>IF(AND(ISNUMBER($AN501),$AN501=0,$X501=0),1,"")</f>
        <v/>
      </c>
      <c r="AZ501" s="1" t="str">
        <f>IF(AND(ISNUMBER($AH501),$AH501=0,$R501=1),1,"")</f>
        <v/>
      </c>
      <c r="BA501" s="1" t="str">
        <f>IF(AND(ISNUMBER($AI501),$AI501=0,$S501=1),1,"")</f>
        <v/>
      </c>
      <c r="BB501" s="1" t="str">
        <f>IF(AND(ISNUMBER($AJ501),$AJ501=0,$T501=1),1,"")</f>
        <v/>
      </c>
      <c r="BC501" s="1" t="str">
        <f>IF(AND(ISNUMBER($AK501),$AK501=0,$U501=1),1,"")</f>
        <v/>
      </c>
      <c r="BD501" s="1" t="str">
        <f>IF(AND(ISNUMBER($AL501),$AL501=0,$V501=1),1,"")</f>
        <v/>
      </c>
      <c r="BE501" s="1" t="str">
        <f>IF(AND(ISNUMBER($AM501),$AM501=0,$W501=1),1,"")</f>
        <v/>
      </c>
      <c r="BF501" s="1" t="str">
        <f>IF(AND(ISNUMBER($AN501),$AN501=0,$X501=1),1,"")</f>
        <v/>
      </c>
      <c r="BG501" t="str">
        <f>IF(AND(ISNUMBER($AH501),$AH501=1,$R501=0),1,"")</f>
        <v/>
      </c>
      <c r="BH501" t="str">
        <f>IF(AND(ISNUMBER($AI501),$AI501=1,$S501=0),1,"")</f>
        <v/>
      </c>
      <c r="BI501" t="str">
        <f>IF(AND(ISNUMBER($AJ501),$AJ501=1,$T501=0),1,"")</f>
        <v/>
      </c>
      <c r="BJ501" t="str">
        <f>IF(AND(ISNUMBER($AK501),$AK501=1,$U501=0),1,"")</f>
        <v/>
      </c>
      <c r="BK501" t="str">
        <f>IF(AND(ISNUMBER($AL501),$AL501=1,$V501=0),1,"")</f>
        <v/>
      </c>
      <c r="BL501" t="str">
        <f>IF(AND(ISNUMBER($AM501),$AM501=1,$W501=0),1,"")</f>
        <v/>
      </c>
      <c r="BM501" t="str">
        <f>IF(AND(ISNUMBER($AN501),$AN501=1,$X501=0),1,"")</f>
        <v/>
      </c>
      <c r="BN501" s="16" t="str">
        <f>IF(AND(ISNUMBER($AH501),$AH501=1,$R501=1),1,"")</f>
        <v/>
      </c>
      <c r="BO501" s="16" t="str">
        <f>IF(AND(ISNUMBER($AI501),$AI501=1,$S501=1),1,"")</f>
        <v/>
      </c>
      <c r="BP501" s="16" t="str">
        <f>IF(AND(ISNUMBER($AJ501),$AJ501=1,$T501=1),1,"")</f>
        <v/>
      </c>
      <c r="BQ501" s="16" t="str">
        <f>IF(AND(ISNUMBER($AK501),$AK501=1,$U501=1),1,"")</f>
        <v/>
      </c>
      <c r="BR501" s="16" t="str">
        <f>IF(AND(ISNUMBER($AL501),$AL501=1,$V501=1),1,"")</f>
        <v/>
      </c>
      <c r="BS501" s="16" t="str">
        <f>IF(AND(ISNUMBER($AM501),$AM501=1,$W501=1),1,"")</f>
        <v/>
      </c>
      <c r="BT501" s="16" t="str">
        <f>IF(AND(ISNUMBER($AN501),$AN501=1,$X501=1),1,"")</f>
        <v/>
      </c>
      <c r="BU501" s="35" t="str">
        <f t="shared" si="15"/>
        <v/>
      </c>
    </row>
    <row r="502" spans="1:73" customFormat="1" x14ac:dyDescent="0.2">
      <c r="A502" s="1">
        <v>501</v>
      </c>
      <c r="B502" s="1">
        <v>0</v>
      </c>
      <c r="C502" s="1">
        <v>0</v>
      </c>
      <c r="D502" s="1">
        <v>0</v>
      </c>
      <c r="E502" s="2"/>
      <c r="F502">
        <v>501</v>
      </c>
      <c r="G502" t="s">
        <v>237</v>
      </c>
      <c r="H502" t="s">
        <v>238</v>
      </c>
      <c r="I502">
        <v>172</v>
      </c>
      <c r="J502">
        <v>2</v>
      </c>
      <c r="K502" s="31">
        <v>0</v>
      </c>
      <c r="L502">
        <v>4</v>
      </c>
      <c r="M502">
        <v>29</v>
      </c>
      <c r="N502">
        <v>24</v>
      </c>
      <c r="O502" s="2"/>
      <c r="X502" s="25"/>
      <c r="Y502" t="str">
        <f t="shared" si="14"/>
        <v>https://github.com/nodeca/argparse/commit/09034680750e1ac45a549ce598472650cf97727e</v>
      </c>
      <c r="Z502" t="s">
        <v>365</v>
      </c>
      <c r="AA502" s="2"/>
      <c r="AR502" s="30" t="s">
        <v>365</v>
      </c>
      <c r="AS502" t="str">
        <f>IF(AND(ISNUMBER($AH502),$AH502=0,$R502=0),1,"")</f>
        <v/>
      </c>
      <c r="AT502" t="str">
        <f>IF(AND(ISNUMBER($AI502),$AI502=0,$S502=0),1,"")</f>
        <v/>
      </c>
      <c r="AU502" t="str">
        <f>IF(AND(ISNUMBER($AJ502),$AJ502=0,$T502=0),1,"")</f>
        <v/>
      </c>
      <c r="AV502" t="str">
        <f>IF(AND(ISNUMBER($AK502),$AK502=0,$U502=0),1,"")</f>
        <v/>
      </c>
      <c r="AW502" t="str">
        <f>IF(AND(ISNUMBER($AL502),$AL502=0,$V502=0),1,"")</f>
        <v/>
      </c>
      <c r="AX502" t="str">
        <f>IF(AND(ISNUMBER($AM502),$AM502=0,$W502=0),1,"")</f>
        <v/>
      </c>
      <c r="AY502" t="str">
        <f>IF(AND(ISNUMBER($AN502),$AN502=0,$X502=0),1,"")</f>
        <v/>
      </c>
      <c r="AZ502" s="1" t="str">
        <f>IF(AND(ISNUMBER($AH502),$AH502=0,$R502=1),1,"")</f>
        <v/>
      </c>
      <c r="BA502" s="1" t="str">
        <f>IF(AND(ISNUMBER($AI502),$AI502=0,$S502=1),1,"")</f>
        <v/>
      </c>
      <c r="BB502" s="1" t="str">
        <f>IF(AND(ISNUMBER($AJ502),$AJ502=0,$T502=1),1,"")</f>
        <v/>
      </c>
      <c r="BC502" s="1" t="str">
        <f>IF(AND(ISNUMBER($AK502),$AK502=0,$U502=1),1,"")</f>
        <v/>
      </c>
      <c r="BD502" s="1" t="str">
        <f>IF(AND(ISNUMBER($AL502),$AL502=0,$V502=1),1,"")</f>
        <v/>
      </c>
      <c r="BE502" s="1" t="str">
        <f>IF(AND(ISNUMBER($AM502),$AM502=0,$W502=1),1,"")</f>
        <v/>
      </c>
      <c r="BF502" s="1" t="str">
        <f>IF(AND(ISNUMBER($AN502),$AN502=0,$X502=1),1,"")</f>
        <v/>
      </c>
      <c r="BG502" t="str">
        <f>IF(AND(ISNUMBER($AH502),$AH502=1,$R502=0),1,"")</f>
        <v/>
      </c>
      <c r="BH502" t="str">
        <f>IF(AND(ISNUMBER($AI502),$AI502=1,$S502=0),1,"")</f>
        <v/>
      </c>
      <c r="BI502" t="str">
        <f>IF(AND(ISNUMBER($AJ502),$AJ502=1,$T502=0),1,"")</f>
        <v/>
      </c>
      <c r="BJ502" t="str">
        <f>IF(AND(ISNUMBER($AK502),$AK502=1,$U502=0),1,"")</f>
        <v/>
      </c>
      <c r="BK502" t="str">
        <f>IF(AND(ISNUMBER($AL502),$AL502=1,$V502=0),1,"")</f>
        <v/>
      </c>
      <c r="BL502" t="str">
        <f>IF(AND(ISNUMBER($AM502),$AM502=1,$W502=0),1,"")</f>
        <v/>
      </c>
      <c r="BM502" t="str">
        <f>IF(AND(ISNUMBER($AN502),$AN502=1,$X502=0),1,"")</f>
        <v/>
      </c>
      <c r="BN502" s="16" t="str">
        <f>IF(AND(ISNUMBER($AH502),$AH502=1,$R502=1),1,"")</f>
        <v/>
      </c>
      <c r="BO502" s="16" t="str">
        <f>IF(AND(ISNUMBER($AI502),$AI502=1,$S502=1),1,"")</f>
        <v/>
      </c>
      <c r="BP502" s="16" t="str">
        <f>IF(AND(ISNUMBER($AJ502),$AJ502=1,$T502=1),1,"")</f>
        <v/>
      </c>
      <c r="BQ502" s="16" t="str">
        <f>IF(AND(ISNUMBER($AK502),$AK502=1,$U502=1),1,"")</f>
        <v/>
      </c>
      <c r="BR502" s="16" t="str">
        <f>IF(AND(ISNUMBER($AL502),$AL502=1,$V502=1),1,"")</f>
        <v/>
      </c>
      <c r="BS502" s="16" t="str">
        <f>IF(AND(ISNUMBER($AM502),$AM502=1,$W502=1),1,"")</f>
        <v/>
      </c>
      <c r="BT502" s="16" t="str">
        <f>IF(AND(ISNUMBER($AN502),$AN502=1,$X502=1),1,"")</f>
        <v/>
      </c>
      <c r="BU502" s="35" t="str">
        <f t="shared" si="15"/>
        <v/>
      </c>
    </row>
    <row r="503" spans="1:73" customFormat="1" x14ac:dyDescent="0.2">
      <c r="A503" s="1">
        <v>502</v>
      </c>
      <c r="B503" s="1">
        <v>0</v>
      </c>
      <c r="C503" s="1">
        <v>0</v>
      </c>
      <c r="D503" s="1">
        <v>0</v>
      </c>
      <c r="E503" s="2"/>
      <c r="F503">
        <v>502</v>
      </c>
      <c r="G503" t="s">
        <v>237</v>
      </c>
      <c r="H503" t="s">
        <v>238</v>
      </c>
      <c r="I503">
        <v>172</v>
      </c>
      <c r="J503">
        <v>2</v>
      </c>
      <c r="K503" s="31">
        <v>1</v>
      </c>
      <c r="L503">
        <v>1</v>
      </c>
      <c r="M503">
        <v>46</v>
      </c>
      <c r="N503">
        <v>4</v>
      </c>
      <c r="O503" s="2"/>
      <c r="X503" s="25"/>
      <c r="Y503" t="str">
        <f t="shared" si="14"/>
        <v>https://github.com/nodeca/argparse/commit/09034680750e1ac45a549ce598472650cf97727e</v>
      </c>
      <c r="Z503" t="s">
        <v>365</v>
      </c>
      <c r="AA503" s="2"/>
      <c r="AR503" s="30" t="s">
        <v>365</v>
      </c>
      <c r="AS503" t="str">
        <f>IF(AND(ISNUMBER($AH503),$AH503=0,$R503=0),1,"")</f>
        <v/>
      </c>
      <c r="AT503" t="str">
        <f>IF(AND(ISNUMBER($AI503),$AI503=0,$S503=0),1,"")</f>
        <v/>
      </c>
      <c r="AU503" t="str">
        <f>IF(AND(ISNUMBER($AJ503),$AJ503=0,$T503=0),1,"")</f>
        <v/>
      </c>
      <c r="AV503" t="str">
        <f>IF(AND(ISNUMBER($AK503),$AK503=0,$U503=0),1,"")</f>
        <v/>
      </c>
      <c r="AW503" t="str">
        <f>IF(AND(ISNUMBER($AL503),$AL503=0,$V503=0),1,"")</f>
        <v/>
      </c>
      <c r="AX503" t="str">
        <f>IF(AND(ISNUMBER($AM503),$AM503=0,$W503=0),1,"")</f>
        <v/>
      </c>
      <c r="AY503" t="str">
        <f>IF(AND(ISNUMBER($AN503),$AN503=0,$X503=0),1,"")</f>
        <v/>
      </c>
      <c r="AZ503" s="1" t="str">
        <f>IF(AND(ISNUMBER($AH503),$AH503=0,$R503=1),1,"")</f>
        <v/>
      </c>
      <c r="BA503" s="1" t="str">
        <f>IF(AND(ISNUMBER($AI503),$AI503=0,$S503=1),1,"")</f>
        <v/>
      </c>
      <c r="BB503" s="1" t="str">
        <f>IF(AND(ISNUMBER($AJ503),$AJ503=0,$T503=1),1,"")</f>
        <v/>
      </c>
      <c r="BC503" s="1" t="str">
        <f>IF(AND(ISNUMBER($AK503),$AK503=0,$U503=1),1,"")</f>
        <v/>
      </c>
      <c r="BD503" s="1" t="str">
        <f>IF(AND(ISNUMBER($AL503),$AL503=0,$V503=1),1,"")</f>
        <v/>
      </c>
      <c r="BE503" s="1" t="str">
        <f>IF(AND(ISNUMBER($AM503),$AM503=0,$W503=1),1,"")</f>
        <v/>
      </c>
      <c r="BF503" s="1" t="str">
        <f>IF(AND(ISNUMBER($AN503),$AN503=0,$X503=1),1,"")</f>
        <v/>
      </c>
      <c r="BG503" t="str">
        <f>IF(AND(ISNUMBER($AH503),$AH503=1,$R503=0),1,"")</f>
        <v/>
      </c>
      <c r="BH503" t="str">
        <f>IF(AND(ISNUMBER($AI503),$AI503=1,$S503=0),1,"")</f>
        <v/>
      </c>
      <c r="BI503" t="str">
        <f>IF(AND(ISNUMBER($AJ503),$AJ503=1,$T503=0),1,"")</f>
        <v/>
      </c>
      <c r="BJ503" t="str">
        <f>IF(AND(ISNUMBER($AK503),$AK503=1,$U503=0),1,"")</f>
        <v/>
      </c>
      <c r="BK503" t="str">
        <f>IF(AND(ISNUMBER($AL503),$AL503=1,$V503=0),1,"")</f>
        <v/>
      </c>
      <c r="BL503" t="str">
        <f>IF(AND(ISNUMBER($AM503),$AM503=1,$W503=0),1,"")</f>
        <v/>
      </c>
      <c r="BM503" t="str">
        <f>IF(AND(ISNUMBER($AN503),$AN503=1,$X503=0),1,"")</f>
        <v/>
      </c>
      <c r="BN503" s="16" t="str">
        <f>IF(AND(ISNUMBER($AH503),$AH503=1,$R503=1),1,"")</f>
        <v/>
      </c>
      <c r="BO503" s="16" t="str">
        <f>IF(AND(ISNUMBER($AI503),$AI503=1,$S503=1),1,"")</f>
        <v/>
      </c>
      <c r="BP503" s="16" t="str">
        <f>IF(AND(ISNUMBER($AJ503),$AJ503=1,$T503=1),1,"")</f>
        <v/>
      </c>
      <c r="BQ503" s="16" t="str">
        <f>IF(AND(ISNUMBER($AK503),$AK503=1,$U503=1),1,"")</f>
        <v/>
      </c>
      <c r="BR503" s="16" t="str">
        <f>IF(AND(ISNUMBER($AL503),$AL503=1,$V503=1),1,"")</f>
        <v/>
      </c>
      <c r="BS503" s="16" t="str">
        <f>IF(AND(ISNUMBER($AM503),$AM503=1,$W503=1),1,"")</f>
        <v/>
      </c>
      <c r="BT503" s="16" t="str">
        <f>IF(AND(ISNUMBER($AN503),$AN503=1,$X503=1),1,"")</f>
        <v/>
      </c>
      <c r="BU503" s="35" t="str">
        <f t="shared" si="15"/>
        <v/>
      </c>
    </row>
    <row r="504" spans="1:73" customFormat="1" x14ac:dyDescent="0.2">
      <c r="A504" s="1">
        <v>503</v>
      </c>
      <c r="B504" s="1">
        <v>0</v>
      </c>
      <c r="C504" s="1">
        <v>0</v>
      </c>
      <c r="D504" s="1">
        <v>0</v>
      </c>
      <c r="E504" s="2"/>
      <c r="F504">
        <v>503</v>
      </c>
      <c r="G504" t="s">
        <v>237</v>
      </c>
      <c r="H504" t="s">
        <v>238</v>
      </c>
      <c r="I504">
        <v>172</v>
      </c>
      <c r="J504">
        <v>2</v>
      </c>
      <c r="K504" s="31">
        <v>1</v>
      </c>
      <c r="L504">
        <v>2</v>
      </c>
      <c r="M504">
        <v>46</v>
      </c>
      <c r="N504">
        <v>10</v>
      </c>
      <c r="O504" s="2"/>
      <c r="X504" s="25"/>
      <c r="Y504" t="str">
        <f t="shared" si="14"/>
        <v>https://github.com/nodeca/argparse/commit/09034680750e1ac45a549ce598472650cf97727e</v>
      </c>
      <c r="Z504" t="s">
        <v>365</v>
      </c>
      <c r="AA504" s="2"/>
      <c r="AR504" s="30" t="s">
        <v>365</v>
      </c>
      <c r="AS504" t="str">
        <f>IF(AND(ISNUMBER($AH504),$AH504=0,$R504=0),1,"")</f>
        <v/>
      </c>
      <c r="AT504" t="str">
        <f>IF(AND(ISNUMBER($AI504),$AI504=0,$S504=0),1,"")</f>
        <v/>
      </c>
      <c r="AU504" t="str">
        <f>IF(AND(ISNUMBER($AJ504),$AJ504=0,$T504=0),1,"")</f>
        <v/>
      </c>
      <c r="AV504" t="str">
        <f>IF(AND(ISNUMBER($AK504),$AK504=0,$U504=0),1,"")</f>
        <v/>
      </c>
      <c r="AW504" t="str">
        <f>IF(AND(ISNUMBER($AL504),$AL504=0,$V504=0),1,"")</f>
        <v/>
      </c>
      <c r="AX504" t="str">
        <f>IF(AND(ISNUMBER($AM504),$AM504=0,$W504=0),1,"")</f>
        <v/>
      </c>
      <c r="AY504" t="str">
        <f>IF(AND(ISNUMBER($AN504),$AN504=0,$X504=0),1,"")</f>
        <v/>
      </c>
      <c r="AZ504" s="1" t="str">
        <f>IF(AND(ISNUMBER($AH504),$AH504=0,$R504=1),1,"")</f>
        <v/>
      </c>
      <c r="BA504" s="1" t="str">
        <f>IF(AND(ISNUMBER($AI504),$AI504=0,$S504=1),1,"")</f>
        <v/>
      </c>
      <c r="BB504" s="1" t="str">
        <f>IF(AND(ISNUMBER($AJ504),$AJ504=0,$T504=1),1,"")</f>
        <v/>
      </c>
      <c r="BC504" s="1" t="str">
        <f>IF(AND(ISNUMBER($AK504),$AK504=0,$U504=1),1,"")</f>
        <v/>
      </c>
      <c r="BD504" s="1" t="str">
        <f>IF(AND(ISNUMBER($AL504),$AL504=0,$V504=1),1,"")</f>
        <v/>
      </c>
      <c r="BE504" s="1" t="str">
        <f>IF(AND(ISNUMBER($AM504),$AM504=0,$W504=1),1,"")</f>
        <v/>
      </c>
      <c r="BF504" s="1" t="str">
        <f>IF(AND(ISNUMBER($AN504),$AN504=0,$X504=1),1,"")</f>
        <v/>
      </c>
      <c r="BG504" t="str">
        <f>IF(AND(ISNUMBER($AH504),$AH504=1,$R504=0),1,"")</f>
        <v/>
      </c>
      <c r="BH504" t="str">
        <f>IF(AND(ISNUMBER($AI504),$AI504=1,$S504=0),1,"")</f>
        <v/>
      </c>
      <c r="BI504" t="str">
        <f>IF(AND(ISNUMBER($AJ504),$AJ504=1,$T504=0),1,"")</f>
        <v/>
      </c>
      <c r="BJ504" t="str">
        <f>IF(AND(ISNUMBER($AK504),$AK504=1,$U504=0),1,"")</f>
        <v/>
      </c>
      <c r="BK504" t="str">
        <f>IF(AND(ISNUMBER($AL504),$AL504=1,$V504=0),1,"")</f>
        <v/>
      </c>
      <c r="BL504" t="str">
        <f>IF(AND(ISNUMBER($AM504),$AM504=1,$W504=0),1,"")</f>
        <v/>
      </c>
      <c r="BM504" t="str">
        <f>IF(AND(ISNUMBER($AN504),$AN504=1,$X504=0),1,"")</f>
        <v/>
      </c>
      <c r="BN504" s="16" t="str">
        <f>IF(AND(ISNUMBER($AH504),$AH504=1,$R504=1),1,"")</f>
        <v/>
      </c>
      <c r="BO504" s="16" t="str">
        <f>IF(AND(ISNUMBER($AI504),$AI504=1,$S504=1),1,"")</f>
        <v/>
      </c>
      <c r="BP504" s="16" t="str">
        <f>IF(AND(ISNUMBER($AJ504),$AJ504=1,$T504=1),1,"")</f>
        <v/>
      </c>
      <c r="BQ504" s="16" t="str">
        <f>IF(AND(ISNUMBER($AK504),$AK504=1,$U504=1),1,"")</f>
        <v/>
      </c>
      <c r="BR504" s="16" t="str">
        <f>IF(AND(ISNUMBER($AL504),$AL504=1,$V504=1),1,"")</f>
        <v/>
      </c>
      <c r="BS504" s="16" t="str">
        <f>IF(AND(ISNUMBER($AM504),$AM504=1,$W504=1),1,"")</f>
        <v/>
      </c>
      <c r="BT504" s="16" t="str">
        <f>IF(AND(ISNUMBER($AN504),$AN504=1,$X504=1),1,"")</f>
        <v/>
      </c>
      <c r="BU504" s="35" t="str">
        <f t="shared" si="15"/>
        <v/>
      </c>
    </row>
    <row r="505" spans="1:73" customFormat="1" x14ac:dyDescent="0.2">
      <c r="A505" s="1">
        <v>504</v>
      </c>
      <c r="B505" s="1">
        <v>0</v>
      </c>
      <c r="C505" s="1">
        <v>0</v>
      </c>
      <c r="D505" s="1">
        <v>0</v>
      </c>
      <c r="E505" s="2"/>
      <c r="F505">
        <v>504</v>
      </c>
      <c r="G505" t="s">
        <v>237</v>
      </c>
      <c r="H505" t="s">
        <v>238</v>
      </c>
      <c r="I505">
        <v>172</v>
      </c>
      <c r="J505">
        <v>2</v>
      </c>
      <c r="K505" s="31">
        <v>1</v>
      </c>
      <c r="L505">
        <v>3</v>
      </c>
      <c r="M505">
        <v>46</v>
      </c>
      <c r="N505">
        <v>17</v>
      </c>
      <c r="O505" s="2"/>
      <c r="X505" s="25"/>
      <c r="Y505" t="str">
        <f t="shared" si="14"/>
        <v>https://github.com/nodeca/argparse/commit/09034680750e1ac45a549ce598472650cf97727e</v>
      </c>
      <c r="Z505" t="s">
        <v>365</v>
      </c>
      <c r="AA505" s="2"/>
      <c r="AR505" s="30" t="s">
        <v>365</v>
      </c>
      <c r="AS505" t="str">
        <f>IF(AND(ISNUMBER($AH505),$AH505=0,$R505=0),1,"")</f>
        <v/>
      </c>
      <c r="AT505" t="str">
        <f>IF(AND(ISNUMBER($AI505),$AI505=0,$S505=0),1,"")</f>
        <v/>
      </c>
      <c r="AU505" t="str">
        <f>IF(AND(ISNUMBER($AJ505),$AJ505=0,$T505=0),1,"")</f>
        <v/>
      </c>
      <c r="AV505" t="str">
        <f>IF(AND(ISNUMBER($AK505),$AK505=0,$U505=0),1,"")</f>
        <v/>
      </c>
      <c r="AW505" t="str">
        <f>IF(AND(ISNUMBER($AL505),$AL505=0,$V505=0),1,"")</f>
        <v/>
      </c>
      <c r="AX505" t="str">
        <f>IF(AND(ISNUMBER($AM505),$AM505=0,$W505=0),1,"")</f>
        <v/>
      </c>
      <c r="AY505" t="str">
        <f>IF(AND(ISNUMBER($AN505),$AN505=0,$X505=0),1,"")</f>
        <v/>
      </c>
      <c r="AZ505" s="1" t="str">
        <f>IF(AND(ISNUMBER($AH505),$AH505=0,$R505=1),1,"")</f>
        <v/>
      </c>
      <c r="BA505" s="1" t="str">
        <f>IF(AND(ISNUMBER($AI505),$AI505=0,$S505=1),1,"")</f>
        <v/>
      </c>
      <c r="BB505" s="1" t="str">
        <f>IF(AND(ISNUMBER($AJ505),$AJ505=0,$T505=1),1,"")</f>
        <v/>
      </c>
      <c r="BC505" s="1" t="str">
        <f>IF(AND(ISNUMBER($AK505),$AK505=0,$U505=1),1,"")</f>
        <v/>
      </c>
      <c r="BD505" s="1" t="str">
        <f>IF(AND(ISNUMBER($AL505),$AL505=0,$V505=1),1,"")</f>
        <v/>
      </c>
      <c r="BE505" s="1" t="str">
        <f>IF(AND(ISNUMBER($AM505),$AM505=0,$W505=1),1,"")</f>
        <v/>
      </c>
      <c r="BF505" s="1" t="str">
        <f>IF(AND(ISNUMBER($AN505),$AN505=0,$X505=1),1,"")</f>
        <v/>
      </c>
      <c r="BG505" t="str">
        <f>IF(AND(ISNUMBER($AH505),$AH505=1,$R505=0),1,"")</f>
        <v/>
      </c>
      <c r="BH505" t="str">
        <f>IF(AND(ISNUMBER($AI505),$AI505=1,$S505=0),1,"")</f>
        <v/>
      </c>
      <c r="BI505" t="str">
        <f>IF(AND(ISNUMBER($AJ505),$AJ505=1,$T505=0),1,"")</f>
        <v/>
      </c>
      <c r="BJ505" t="str">
        <f>IF(AND(ISNUMBER($AK505),$AK505=1,$U505=0),1,"")</f>
        <v/>
      </c>
      <c r="BK505" t="str">
        <f>IF(AND(ISNUMBER($AL505),$AL505=1,$V505=0),1,"")</f>
        <v/>
      </c>
      <c r="BL505" t="str">
        <f>IF(AND(ISNUMBER($AM505),$AM505=1,$W505=0),1,"")</f>
        <v/>
      </c>
      <c r="BM505" t="str">
        <f>IF(AND(ISNUMBER($AN505),$AN505=1,$X505=0),1,"")</f>
        <v/>
      </c>
      <c r="BN505" s="16" t="str">
        <f>IF(AND(ISNUMBER($AH505),$AH505=1,$R505=1),1,"")</f>
        <v/>
      </c>
      <c r="BO505" s="16" t="str">
        <f>IF(AND(ISNUMBER($AI505),$AI505=1,$S505=1),1,"")</f>
        <v/>
      </c>
      <c r="BP505" s="16" t="str">
        <f>IF(AND(ISNUMBER($AJ505),$AJ505=1,$T505=1),1,"")</f>
        <v/>
      </c>
      <c r="BQ505" s="16" t="str">
        <f>IF(AND(ISNUMBER($AK505),$AK505=1,$U505=1),1,"")</f>
        <v/>
      </c>
      <c r="BR505" s="16" t="str">
        <f>IF(AND(ISNUMBER($AL505),$AL505=1,$V505=1),1,"")</f>
        <v/>
      </c>
      <c r="BS505" s="16" t="str">
        <f>IF(AND(ISNUMBER($AM505),$AM505=1,$W505=1),1,"")</f>
        <v/>
      </c>
      <c r="BT505" s="16" t="str">
        <f>IF(AND(ISNUMBER($AN505),$AN505=1,$X505=1),1,"")</f>
        <v/>
      </c>
      <c r="BU505" s="35" t="str">
        <f t="shared" si="15"/>
        <v/>
      </c>
    </row>
    <row r="506" spans="1:73" customFormat="1" x14ac:dyDescent="0.2">
      <c r="A506" s="1">
        <v>505</v>
      </c>
      <c r="B506" s="1">
        <v>0</v>
      </c>
      <c r="C506" s="1">
        <v>0</v>
      </c>
      <c r="D506" s="1">
        <v>0</v>
      </c>
      <c r="E506" s="2"/>
      <c r="F506">
        <v>505</v>
      </c>
      <c r="G506" t="s">
        <v>237</v>
      </c>
      <c r="H506" t="s">
        <v>238</v>
      </c>
      <c r="I506">
        <v>172</v>
      </c>
      <c r="J506">
        <v>2</v>
      </c>
      <c r="K506" s="31">
        <v>1</v>
      </c>
      <c r="L506">
        <v>4</v>
      </c>
      <c r="M506">
        <v>46</v>
      </c>
      <c r="N506">
        <v>25</v>
      </c>
      <c r="O506" s="2"/>
      <c r="X506" s="25"/>
      <c r="Y506" t="str">
        <f t="shared" si="14"/>
        <v>https://github.com/nodeca/argparse/commit/09034680750e1ac45a549ce598472650cf97727e</v>
      </c>
      <c r="Z506" t="s">
        <v>365</v>
      </c>
      <c r="AA506" s="2"/>
      <c r="AR506" s="30" t="s">
        <v>365</v>
      </c>
      <c r="AS506" t="str">
        <f>IF(AND(ISNUMBER($AH506),$AH506=0,$R506=0),1,"")</f>
        <v/>
      </c>
      <c r="AT506" t="str">
        <f>IF(AND(ISNUMBER($AI506),$AI506=0,$S506=0),1,"")</f>
        <v/>
      </c>
      <c r="AU506" t="str">
        <f>IF(AND(ISNUMBER($AJ506),$AJ506=0,$T506=0),1,"")</f>
        <v/>
      </c>
      <c r="AV506" t="str">
        <f>IF(AND(ISNUMBER($AK506),$AK506=0,$U506=0),1,"")</f>
        <v/>
      </c>
      <c r="AW506" t="str">
        <f>IF(AND(ISNUMBER($AL506),$AL506=0,$V506=0),1,"")</f>
        <v/>
      </c>
      <c r="AX506" t="str">
        <f>IF(AND(ISNUMBER($AM506),$AM506=0,$W506=0),1,"")</f>
        <v/>
      </c>
      <c r="AY506" t="str">
        <f>IF(AND(ISNUMBER($AN506),$AN506=0,$X506=0),1,"")</f>
        <v/>
      </c>
      <c r="AZ506" s="1" t="str">
        <f>IF(AND(ISNUMBER($AH506),$AH506=0,$R506=1),1,"")</f>
        <v/>
      </c>
      <c r="BA506" s="1" t="str">
        <f>IF(AND(ISNUMBER($AI506),$AI506=0,$S506=1),1,"")</f>
        <v/>
      </c>
      <c r="BB506" s="1" t="str">
        <f>IF(AND(ISNUMBER($AJ506),$AJ506=0,$T506=1),1,"")</f>
        <v/>
      </c>
      <c r="BC506" s="1" t="str">
        <f>IF(AND(ISNUMBER($AK506),$AK506=0,$U506=1),1,"")</f>
        <v/>
      </c>
      <c r="BD506" s="1" t="str">
        <f>IF(AND(ISNUMBER($AL506),$AL506=0,$V506=1),1,"")</f>
        <v/>
      </c>
      <c r="BE506" s="1" t="str">
        <f>IF(AND(ISNUMBER($AM506),$AM506=0,$W506=1),1,"")</f>
        <v/>
      </c>
      <c r="BF506" s="1" t="str">
        <f>IF(AND(ISNUMBER($AN506),$AN506=0,$X506=1),1,"")</f>
        <v/>
      </c>
      <c r="BG506" t="str">
        <f>IF(AND(ISNUMBER($AH506),$AH506=1,$R506=0),1,"")</f>
        <v/>
      </c>
      <c r="BH506" t="str">
        <f>IF(AND(ISNUMBER($AI506),$AI506=1,$S506=0),1,"")</f>
        <v/>
      </c>
      <c r="BI506" t="str">
        <f>IF(AND(ISNUMBER($AJ506),$AJ506=1,$T506=0),1,"")</f>
        <v/>
      </c>
      <c r="BJ506" t="str">
        <f>IF(AND(ISNUMBER($AK506),$AK506=1,$U506=0),1,"")</f>
        <v/>
      </c>
      <c r="BK506" t="str">
        <f>IF(AND(ISNUMBER($AL506),$AL506=1,$V506=0),1,"")</f>
        <v/>
      </c>
      <c r="BL506" t="str">
        <f>IF(AND(ISNUMBER($AM506),$AM506=1,$W506=0),1,"")</f>
        <v/>
      </c>
      <c r="BM506" t="str">
        <f>IF(AND(ISNUMBER($AN506),$AN506=1,$X506=0),1,"")</f>
        <v/>
      </c>
      <c r="BN506" s="16" t="str">
        <f>IF(AND(ISNUMBER($AH506),$AH506=1,$R506=1),1,"")</f>
        <v/>
      </c>
      <c r="BO506" s="16" t="str">
        <f>IF(AND(ISNUMBER($AI506),$AI506=1,$S506=1),1,"")</f>
        <v/>
      </c>
      <c r="BP506" s="16" t="str">
        <f>IF(AND(ISNUMBER($AJ506),$AJ506=1,$T506=1),1,"")</f>
        <v/>
      </c>
      <c r="BQ506" s="16" t="str">
        <f>IF(AND(ISNUMBER($AK506),$AK506=1,$U506=1),1,"")</f>
        <v/>
      </c>
      <c r="BR506" s="16" t="str">
        <f>IF(AND(ISNUMBER($AL506),$AL506=1,$V506=1),1,"")</f>
        <v/>
      </c>
      <c r="BS506" s="16" t="str">
        <f>IF(AND(ISNUMBER($AM506),$AM506=1,$W506=1),1,"")</f>
        <v/>
      </c>
      <c r="BT506" s="16" t="str">
        <f>IF(AND(ISNUMBER($AN506),$AN506=1,$X506=1),1,"")</f>
        <v/>
      </c>
      <c r="BU506" s="35" t="str">
        <f t="shared" si="15"/>
        <v/>
      </c>
    </row>
    <row r="507" spans="1:73" customFormat="1" x14ac:dyDescent="0.2">
      <c r="A507" s="1">
        <v>506</v>
      </c>
      <c r="B507" s="1">
        <v>0</v>
      </c>
      <c r="C507" s="1">
        <v>0</v>
      </c>
      <c r="D507" s="1">
        <v>0</v>
      </c>
      <c r="E507" s="2"/>
      <c r="F507">
        <v>506</v>
      </c>
      <c r="G507" t="s">
        <v>237</v>
      </c>
      <c r="H507" t="s">
        <v>238</v>
      </c>
      <c r="I507">
        <v>172</v>
      </c>
      <c r="J507">
        <v>2</v>
      </c>
      <c r="K507" s="31">
        <v>1</v>
      </c>
      <c r="L507">
        <v>5</v>
      </c>
      <c r="M507">
        <v>46</v>
      </c>
      <c r="N507">
        <v>33</v>
      </c>
      <c r="O507" s="2"/>
      <c r="X507" s="25"/>
      <c r="Y507" t="str">
        <f t="shared" si="14"/>
        <v>https://github.com/nodeca/argparse/commit/09034680750e1ac45a549ce598472650cf97727e</v>
      </c>
      <c r="Z507" t="s">
        <v>365</v>
      </c>
      <c r="AA507" s="2"/>
      <c r="AR507" s="30" t="s">
        <v>365</v>
      </c>
      <c r="AS507" t="str">
        <f>IF(AND(ISNUMBER($AH507),$AH507=0,$R507=0),1,"")</f>
        <v/>
      </c>
      <c r="AT507" t="str">
        <f>IF(AND(ISNUMBER($AI507),$AI507=0,$S507=0),1,"")</f>
        <v/>
      </c>
      <c r="AU507" t="str">
        <f>IF(AND(ISNUMBER($AJ507),$AJ507=0,$T507=0),1,"")</f>
        <v/>
      </c>
      <c r="AV507" t="str">
        <f>IF(AND(ISNUMBER($AK507),$AK507=0,$U507=0),1,"")</f>
        <v/>
      </c>
      <c r="AW507" t="str">
        <f>IF(AND(ISNUMBER($AL507),$AL507=0,$V507=0),1,"")</f>
        <v/>
      </c>
      <c r="AX507" t="str">
        <f>IF(AND(ISNUMBER($AM507),$AM507=0,$W507=0),1,"")</f>
        <v/>
      </c>
      <c r="AY507" t="str">
        <f>IF(AND(ISNUMBER($AN507),$AN507=0,$X507=0),1,"")</f>
        <v/>
      </c>
      <c r="AZ507" s="1" t="str">
        <f>IF(AND(ISNUMBER($AH507),$AH507=0,$R507=1),1,"")</f>
        <v/>
      </c>
      <c r="BA507" s="1" t="str">
        <f>IF(AND(ISNUMBER($AI507),$AI507=0,$S507=1),1,"")</f>
        <v/>
      </c>
      <c r="BB507" s="1" t="str">
        <f>IF(AND(ISNUMBER($AJ507),$AJ507=0,$T507=1),1,"")</f>
        <v/>
      </c>
      <c r="BC507" s="1" t="str">
        <f>IF(AND(ISNUMBER($AK507),$AK507=0,$U507=1),1,"")</f>
        <v/>
      </c>
      <c r="BD507" s="1" t="str">
        <f>IF(AND(ISNUMBER($AL507),$AL507=0,$V507=1),1,"")</f>
        <v/>
      </c>
      <c r="BE507" s="1" t="str">
        <f>IF(AND(ISNUMBER($AM507),$AM507=0,$W507=1),1,"")</f>
        <v/>
      </c>
      <c r="BF507" s="1" t="str">
        <f>IF(AND(ISNUMBER($AN507),$AN507=0,$X507=1),1,"")</f>
        <v/>
      </c>
      <c r="BG507" t="str">
        <f>IF(AND(ISNUMBER($AH507),$AH507=1,$R507=0),1,"")</f>
        <v/>
      </c>
      <c r="BH507" t="str">
        <f>IF(AND(ISNUMBER($AI507),$AI507=1,$S507=0),1,"")</f>
        <v/>
      </c>
      <c r="BI507" t="str">
        <f>IF(AND(ISNUMBER($AJ507),$AJ507=1,$T507=0),1,"")</f>
        <v/>
      </c>
      <c r="BJ507" t="str">
        <f>IF(AND(ISNUMBER($AK507),$AK507=1,$U507=0),1,"")</f>
        <v/>
      </c>
      <c r="BK507" t="str">
        <f>IF(AND(ISNUMBER($AL507),$AL507=1,$V507=0),1,"")</f>
        <v/>
      </c>
      <c r="BL507" t="str">
        <f>IF(AND(ISNUMBER($AM507),$AM507=1,$W507=0),1,"")</f>
        <v/>
      </c>
      <c r="BM507" t="str">
        <f>IF(AND(ISNUMBER($AN507),$AN507=1,$X507=0),1,"")</f>
        <v/>
      </c>
      <c r="BN507" s="16" t="str">
        <f>IF(AND(ISNUMBER($AH507),$AH507=1,$R507=1),1,"")</f>
        <v/>
      </c>
      <c r="BO507" s="16" t="str">
        <f>IF(AND(ISNUMBER($AI507),$AI507=1,$S507=1),1,"")</f>
        <v/>
      </c>
      <c r="BP507" s="16" t="str">
        <f>IF(AND(ISNUMBER($AJ507),$AJ507=1,$T507=1),1,"")</f>
        <v/>
      </c>
      <c r="BQ507" s="16" t="str">
        <f>IF(AND(ISNUMBER($AK507),$AK507=1,$U507=1),1,"")</f>
        <v/>
      </c>
      <c r="BR507" s="16" t="str">
        <f>IF(AND(ISNUMBER($AL507),$AL507=1,$V507=1),1,"")</f>
        <v/>
      </c>
      <c r="BS507" s="16" t="str">
        <f>IF(AND(ISNUMBER($AM507),$AM507=1,$W507=1),1,"")</f>
        <v/>
      </c>
      <c r="BT507" s="16" t="str">
        <f>IF(AND(ISNUMBER($AN507),$AN507=1,$X507=1),1,"")</f>
        <v/>
      </c>
      <c r="BU507" s="35" t="str">
        <f t="shared" si="15"/>
        <v/>
      </c>
    </row>
    <row r="508" spans="1:73" customFormat="1" x14ac:dyDescent="0.2">
      <c r="A508" s="1">
        <v>507</v>
      </c>
      <c r="B508" s="1">
        <v>1</v>
      </c>
      <c r="C508" s="1">
        <v>1</v>
      </c>
      <c r="D508" s="1">
        <v>0</v>
      </c>
      <c r="E508" s="2"/>
      <c r="F508">
        <v>507</v>
      </c>
      <c r="G508" t="s">
        <v>237</v>
      </c>
      <c r="H508" t="s">
        <v>238</v>
      </c>
      <c r="I508">
        <v>172</v>
      </c>
      <c r="J508">
        <v>2</v>
      </c>
      <c r="K508" s="31">
        <v>1</v>
      </c>
      <c r="L508">
        <v>6</v>
      </c>
      <c r="M508">
        <v>46</v>
      </c>
      <c r="N508">
        <v>41</v>
      </c>
      <c r="O508" s="2"/>
      <c r="R508">
        <v>1</v>
      </c>
      <c r="S508">
        <v>1</v>
      </c>
      <c r="T508">
        <v>1</v>
      </c>
      <c r="U508">
        <v>0</v>
      </c>
      <c r="V508">
        <v>0</v>
      </c>
      <c r="W508">
        <v>0</v>
      </c>
      <c r="X508" s="25">
        <v>0</v>
      </c>
      <c r="Y508" t="str">
        <f t="shared" si="14"/>
        <v>https://github.com/nodeca/argparse/commit/09034680750e1ac45a549ce598472650cf97727e</v>
      </c>
      <c r="Z508" t="s">
        <v>365</v>
      </c>
      <c r="AA508" s="2"/>
      <c r="AR508" s="30" t="s">
        <v>365</v>
      </c>
      <c r="AS508" t="str">
        <f>IF(AND(ISNUMBER($AH508),$AH508=0,$R508=0),1,"")</f>
        <v/>
      </c>
      <c r="AT508" t="str">
        <f>IF(AND(ISNUMBER($AI508),$AI508=0,$S508=0),1,"")</f>
        <v/>
      </c>
      <c r="AU508" t="str">
        <f>IF(AND(ISNUMBER($AJ508),$AJ508=0,$T508=0),1,"")</f>
        <v/>
      </c>
      <c r="AV508" t="str">
        <f>IF(AND(ISNUMBER($AK508),$AK508=0,$U508=0),1,"")</f>
        <v/>
      </c>
      <c r="AW508" t="str">
        <f>IF(AND(ISNUMBER($AL508),$AL508=0,$V508=0),1,"")</f>
        <v/>
      </c>
      <c r="AX508" t="str">
        <f>IF(AND(ISNUMBER($AM508),$AM508=0,$W508=0),1,"")</f>
        <v/>
      </c>
      <c r="AY508" t="str">
        <f>IF(AND(ISNUMBER($AN508),$AN508=0,$X508=0),1,"")</f>
        <v/>
      </c>
      <c r="AZ508" s="1" t="str">
        <f>IF(AND(ISNUMBER($AH508),$AH508=0,$R508=1),1,"")</f>
        <v/>
      </c>
      <c r="BA508" s="1" t="str">
        <f>IF(AND(ISNUMBER($AI508),$AI508=0,$S508=1),1,"")</f>
        <v/>
      </c>
      <c r="BB508" s="1" t="str">
        <f>IF(AND(ISNUMBER($AJ508),$AJ508=0,$T508=1),1,"")</f>
        <v/>
      </c>
      <c r="BC508" s="1" t="str">
        <f>IF(AND(ISNUMBER($AK508),$AK508=0,$U508=1),1,"")</f>
        <v/>
      </c>
      <c r="BD508" s="1" t="str">
        <f>IF(AND(ISNUMBER($AL508),$AL508=0,$V508=1),1,"")</f>
        <v/>
      </c>
      <c r="BE508" s="1" t="str">
        <f>IF(AND(ISNUMBER($AM508),$AM508=0,$W508=1),1,"")</f>
        <v/>
      </c>
      <c r="BF508" s="1" t="str">
        <f>IF(AND(ISNUMBER($AN508),$AN508=0,$X508=1),1,"")</f>
        <v/>
      </c>
      <c r="BG508" t="str">
        <f>IF(AND(ISNUMBER($AH508),$AH508=1,$R508=0),1,"")</f>
        <v/>
      </c>
      <c r="BH508" t="str">
        <f>IF(AND(ISNUMBER($AI508),$AI508=1,$S508=0),1,"")</f>
        <v/>
      </c>
      <c r="BI508" t="str">
        <f>IF(AND(ISNUMBER($AJ508),$AJ508=1,$T508=0),1,"")</f>
        <v/>
      </c>
      <c r="BJ508" t="str">
        <f>IF(AND(ISNUMBER($AK508),$AK508=1,$U508=0),1,"")</f>
        <v/>
      </c>
      <c r="BK508" t="str">
        <f>IF(AND(ISNUMBER($AL508),$AL508=1,$V508=0),1,"")</f>
        <v/>
      </c>
      <c r="BL508" t="str">
        <f>IF(AND(ISNUMBER($AM508),$AM508=1,$W508=0),1,"")</f>
        <v/>
      </c>
      <c r="BM508" t="str">
        <f>IF(AND(ISNUMBER($AN508),$AN508=1,$X508=0),1,"")</f>
        <v/>
      </c>
      <c r="BN508" s="16" t="str">
        <f>IF(AND(ISNUMBER($AH508),$AH508=1,$R508=1),1,"")</f>
        <v/>
      </c>
      <c r="BO508" s="16" t="str">
        <f>IF(AND(ISNUMBER($AI508),$AI508=1,$S508=1),1,"")</f>
        <v/>
      </c>
      <c r="BP508" s="16" t="str">
        <f>IF(AND(ISNUMBER($AJ508),$AJ508=1,$T508=1),1,"")</f>
        <v/>
      </c>
      <c r="BQ508" s="16" t="str">
        <f>IF(AND(ISNUMBER($AK508),$AK508=1,$U508=1),1,"")</f>
        <v/>
      </c>
      <c r="BR508" s="16" t="str">
        <f>IF(AND(ISNUMBER($AL508),$AL508=1,$V508=1),1,"")</f>
        <v/>
      </c>
      <c r="BS508" s="16" t="str">
        <f>IF(AND(ISNUMBER($AM508),$AM508=1,$W508=1),1,"")</f>
        <v/>
      </c>
      <c r="BT508" s="16" t="str">
        <f>IF(AND(ISNUMBER($AN508),$AN508=1,$X508=1),1,"")</f>
        <v/>
      </c>
      <c r="BU508" s="35" t="str">
        <f t="shared" si="15"/>
        <v/>
      </c>
    </row>
    <row r="509" spans="1:73" customFormat="1" x14ac:dyDescent="0.2">
      <c r="A509" s="1">
        <v>508</v>
      </c>
      <c r="B509" s="1">
        <v>0</v>
      </c>
      <c r="C509" s="1">
        <v>0</v>
      </c>
      <c r="D509" s="1">
        <v>0</v>
      </c>
      <c r="E509" s="2"/>
      <c r="F509">
        <v>508</v>
      </c>
      <c r="G509" t="s">
        <v>239</v>
      </c>
      <c r="H509" t="s">
        <v>240</v>
      </c>
      <c r="I509">
        <v>173</v>
      </c>
      <c r="J509">
        <v>1</v>
      </c>
      <c r="K509" s="31">
        <v>0</v>
      </c>
      <c r="L509">
        <v>1</v>
      </c>
      <c r="M509">
        <v>9</v>
      </c>
      <c r="N509">
        <v>4</v>
      </c>
      <c r="O509" s="2"/>
      <c r="X509" s="25"/>
      <c r="Y509" t="str">
        <f t="shared" si="14"/>
        <v>https://github.com/nodeca/argparse/commit/659613599a0043d10b6c5853579a551e99148d69</v>
      </c>
      <c r="Z509" t="s">
        <v>365</v>
      </c>
      <c r="AA509" s="2"/>
      <c r="AR509" s="30" t="s">
        <v>365</v>
      </c>
      <c r="AS509" t="str">
        <f>IF(AND(ISNUMBER($AH509),$AH509=0,$R509=0),1,"")</f>
        <v/>
      </c>
      <c r="AT509" t="str">
        <f>IF(AND(ISNUMBER($AI509),$AI509=0,$S509=0),1,"")</f>
        <v/>
      </c>
      <c r="AU509" t="str">
        <f>IF(AND(ISNUMBER($AJ509),$AJ509=0,$T509=0),1,"")</f>
        <v/>
      </c>
      <c r="AV509" t="str">
        <f>IF(AND(ISNUMBER($AK509),$AK509=0,$U509=0),1,"")</f>
        <v/>
      </c>
      <c r="AW509" t="str">
        <f>IF(AND(ISNUMBER($AL509),$AL509=0,$V509=0),1,"")</f>
        <v/>
      </c>
      <c r="AX509" t="str">
        <f>IF(AND(ISNUMBER($AM509),$AM509=0,$W509=0),1,"")</f>
        <v/>
      </c>
      <c r="AY509" t="str">
        <f>IF(AND(ISNUMBER($AN509),$AN509=0,$X509=0),1,"")</f>
        <v/>
      </c>
      <c r="AZ509" s="1" t="str">
        <f>IF(AND(ISNUMBER($AH509),$AH509=0,$R509=1),1,"")</f>
        <v/>
      </c>
      <c r="BA509" s="1" t="str">
        <f>IF(AND(ISNUMBER($AI509),$AI509=0,$S509=1),1,"")</f>
        <v/>
      </c>
      <c r="BB509" s="1" t="str">
        <f>IF(AND(ISNUMBER($AJ509),$AJ509=0,$T509=1),1,"")</f>
        <v/>
      </c>
      <c r="BC509" s="1" t="str">
        <f>IF(AND(ISNUMBER($AK509),$AK509=0,$U509=1),1,"")</f>
        <v/>
      </c>
      <c r="BD509" s="1" t="str">
        <f>IF(AND(ISNUMBER($AL509),$AL509=0,$V509=1),1,"")</f>
        <v/>
      </c>
      <c r="BE509" s="1" t="str">
        <f>IF(AND(ISNUMBER($AM509),$AM509=0,$W509=1),1,"")</f>
        <v/>
      </c>
      <c r="BF509" s="1" t="str">
        <f>IF(AND(ISNUMBER($AN509),$AN509=0,$X509=1),1,"")</f>
        <v/>
      </c>
      <c r="BG509" t="str">
        <f>IF(AND(ISNUMBER($AH509),$AH509=1,$R509=0),1,"")</f>
        <v/>
      </c>
      <c r="BH509" t="str">
        <f>IF(AND(ISNUMBER($AI509),$AI509=1,$S509=0),1,"")</f>
        <v/>
      </c>
      <c r="BI509" t="str">
        <f>IF(AND(ISNUMBER($AJ509),$AJ509=1,$T509=0),1,"")</f>
        <v/>
      </c>
      <c r="BJ509" t="str">
        <f>IF(AND(ISNUMBER($AK509),$AK509=1,$U509=0),1,"")</f>
        <v/>
      </c>
      <c r="BK509" t="str">
        <f>IF(AND(ISNUMBER($AL509),$AL509=1,$V509=0),1,"")</f>
        <v/>
      </c>
      <c r="BL509" t="str">
        <f>IF(AND(ISNUMBER($AM509),$AM509=1,$W509=0),1,"")</f>
        <v/>
      </c>
      <c r="BM509" t="str">
        <f>IF(AND(ISNUMBER($AN509),$AN509=1,$X509=0),1,"")</f>
        <v/>
      </c>
      <c r="BN509" s="16" t="str">
        <f>IF(AND(ISNUMBER($AH509),$AH509=1,$R509=1),1,"")</f>
        <v/>
      </c>
      <c r="BO509" s="16" t="str">
        <f>IF(AND(ISNUMBER($AI509),$AI509=1,$S509=1),1,"")</f>
        <v/>
      </c>
      <c r="BP509" s="16" t="str">
        <f>IF(AND(ISNUMBER($AJ509),$AJ509=1,$T509=1),1,"")</f>
        <v/>
      </c>
      <c r="BQ509" s="16" t="str">
        <f>IF(AND(ISNUMBER($AK509),$AK509=1,$U509=1),1,"")</f>
        <v/>
      </c>
      <c r="BR509" s="16" t="str">
        <f>IF(AND(ISNUMBER($AL509),$AL509=1,$V509=1),1,"")</f>
        <v/>
      </c>
      <c r="BS509" s="16" t="str">
        <f>IF(AND(ISNUMBER($AM509),$AM509=1,$W509=1),1,"")</f>
        <v/>
      </c>
      <c r="BT509" s="16" t="str">
        <f>IF(AND(ISNUMBER($AN509),$AN509=1,$X509=1),1,"")</f>
        <v/>
      </c>
      <c r="BU509" s="35" t="str">
        <f t="shared" si="15"/>
        <v/>
      </c>
    </row>
    <row r="510" spans="1:73" customFormat="1" x14ac:dyDescent="0.2">
      <c r="A510" s="1">
        <v>509</v>
      </c>
      <c r="B510" s="1">
        <v>1</v>
      </c>
      <c r="C510" s="1">
        <v>0</v>
      </c>
      <c r="D510" s="1">
        <v>0</v>
      </c>
      <c r="E510" s="2"/>
      <c r="F510">
        <v>509</v>
      </c>
      <c r="G510" t="s">
        <v>241</v>
      </c>
      <c r="H510" t="s">
        <v>242</v>
      </c>
      <c r="I510">
        <v>174</v>
      </c>
      <c r="J510">
        <v>1</v>
      </c>
      <c r="K510" s="31">
        <v>0</v>
      </c>
      <c r="L510">
        <v>1</v>
      </c>
      <c r="M510">
        <v>9</v>
      </c>
      <c r="N510">
        <v>4</v>
      </c>
      <c r="O510" s="2"/>
      <c r="R510">
        <v>1</v>
      </c>
      <c r="S510">
        <v>1</v>
      </c>
      <c r="T510">
        <v>1</v>
      </c>
      <c r="U510">
        <v>0</v>
      </c>
      <c r="V510">
        <v>0</v>
      </c>
      <c r="W510">
        <v>0</v>
      </c>
      <c r="X510" s="25">
        <v>0</v>
      </c>
      <c r="Y510" t="str">
        <f t="shared" si="14"/>
        <v>https://github.com/nodeca/argparse/commit/8a7743efabddd5e58ddb37c4083c79f3604a1770</v>
      </c>
      <c r="Z510" t="s">
        <v>365</v>
      </c>
      <c r="AA510" s="2"/>
      <c r="AR510" s="30" t="s">
        <v>365</v>
      </c>
      <c r="AS510" t="str">
        <f>IF(AND(ISNUMBER($AH510),$AH510=0,$R510=0),1,"")</f>
        <v/>
      </c>
      <c r="AT510" t="str">
        <f>IF(AND(ISNUMBER($AI510),$AI510=0,$S510=0),1,"")</f>
        <v/>
      </c>
      <c r="AU510" t="str">
        <f>IF(AND(ISNUMBER($AJ510),$AJ510=0,$T510=0),1,"")</f>
        <v/>
      </c>
      <c r="AV510" t="str">
        <f>IF(AND(ISNUMBER($AK510),$AK510=0,$U510=0),1,"")</f>
        <v/>
      </c>
      <c r="AW510" t="str">
        <f>IF(AND(ISNUMBER($AL510),$AL510=0,$V510=0),1,"")</f>
        <v/>
      </c>
      <c r="AX510" t="str">
        <f>IF(AND(ISNUMBER($AM510),$AM510=0,$W510=0),1,"")</f>
        <v/>
      </c>
      <c r="AY510" t="str">
        <f>IF(AND(ISNUMBER($AN510),$AN510=0,$X510=0),1,"")</f>
        <v/>
      </c>
      <c r="AZ510" s="1" t="str">
        <f>IF(AND(ISNUMBER($AH510),$AH510=0,$R510=1),1,"")</f>
        <v/>
      </c>
      <c r="BA510" s="1" t="str">
        <f>IF(AND(ISNUMBER($AI510),$AI510=0,$S510=1),1,"")</f>
        <v/>
      </c>
      <c r="BB510" s="1" t="str">
        <f>IF(AND(ISNUMBER($AJ510),$AJ510=0,$T510=1),1,"")</f>
        <v/>
      </c>
      <c r="BC510" s="1" t="str">
        <f>IF(AND(ISNUMBER($AK510),$AK510=0,$U510=1),1,"")</f>
        <v/>
      </c>
      <c r="BD510" s="1" t="str">
        <f>IF(AND(ISNUMBER($AL510),$AL510=0,$V510=1),1,"")</f>
        <v/>
      </c>
      <c r="BE510" s="1" t="str">
        <f>IF(AND(ISNUMBER($AM510),$AM510=0,$W510=1),1,"")</f>
        <v/>
      </c>
      <c r="BF510" s="1" t="str">
        <f>IF(AND(ISNUMBER($AN510),$AN510=0,$X510=1),1,"")</f>
        <v/>
      </c>
      <c r="BG510" t="str">
        <f>IF(AND(ISNUMBER($AH510),$AH510=1,$R510=0),1,"")</f>
        <v/>
      </c>
      <c r="BH510" t="str">
        <f>IF(AND(ISNUMBER($AI510),$AI510=1,$S510=0),1,"")</f>
        <v/>
      </c>
      <c r="BI510" t="str">
        <f>IF(AND(ISNUMBER($AJ510),$AJ510=1,$T510=0),1,"")</f>
        <v/>
      </c>
      <c r="BJ510" t="str">
        <f>IF(AND(ISNUMBER($AK510),$AK510=1,$U510=0),1,"")</f>
        <v/>
      </c>
      <c r="BK510" t="str">
        <f>IF(AND(ISNUMBER($AL510),$AL510=1,$V510=0),1,"")</f>
        <v/>
      </c>
      <c r="BL510" t="str">
        <f>IF(AND(ISNUMBER($AM510),$AM510=1,$W510=0),1,"")</f>
        <v/>
      </c>
      <c r="BM510" t="str">
        <f>IF(AND(ISNUMBER($AN510),$AN510=1,$X510=0),1,"")</f>
        <v/>
      </c>
      <c r="BN510" s="16" t="str">
        <f>IF(AND(ISNUMBER($AH510),$AH510=1,$R510=1),1,"")</f>
        <v/>
      </c>
      <c r="BO510" s="16" t="str">
        <f>IF(AND(ISNUMBER($AI510),$AI510=1,$S510=1),1,"")</f>
        <v/>
      </c>
      <c r="BP510" s="16" t="str">
        <f>IF(AND(ISNUMBER($AJ510),$AJ510=1,$T510=1),1,"")</f>
        <v/>
      </c>
      <c r="BQ510" s="16" t="str">
        <f>IF(AND(ISNUMBER($AK510),$AK510=1,$U510=1),1,"")</f>
        <v/>
      </c>
      <c r="BR510" s="16" t="str">
        <f>IF(AND(ISNUMBER($AL510),$AL510=1,$V510=1),1,"")</f>
        <v/>
      </c>
      <c r="BS510" s="16" t="str">
        <f>IF(AND(ISNUMBER($AM510),$AM510=1,$W510=1),1,"")</f>
        <v/>
      </c>
      <c r="BT510" s="16" t="str">
        <f>IF(AND(ISNUMBER($AN510),$AN510=1,$X510=1),1,"")</f>
        <v/>
      </c>
      <c r="BU510" s="35" t="str">
        <f t="shared" si="15"/>
        <v/>
      </c>
    </row>
    <row r="511" spans="1:73" customFormat="1" x14ac:dyDescent="0.2">
      <c r="A511" s="1">
        <v>510</v>
      </c>
      <c r="B511" s="1">
        <v>0</v>
      </c>
      <c r="C511" s="1">
        <v>0</v>
      </c>
      <c r="D511" s="1">
        <v>0</v>
      </c>
      <c r="E511" s="2"/>
      <c r="F511">
        <v>510</v>
      </c>
      <c r="G511" t="s">
        <v>243</v>
      </c>
      <c r="H511" t="s">
        <v>244</v>
      </c>
      <c r="I511">
        <v>175</v>
      </c>
      <c r="J511">
        <v>2</v>
      </c>
      <c r="K511" s="31">
        <v>0</v>
      </c>
      <c r="L511">
        <v>1</v>
      </c>
      <c r="M511">
        <v>29</v>
      </c>
      <c r="N511">
        <v>4</v>
      </c>
      <c r="O511" s="2"/>
      <c r="X511" s="25"/>
      <c r="Y511" t="str">
        <f t="shared" si="14"/>
        <v>https://github.com/nodeca/argparse/commit/e2285d7cb4337a1629e647ad9526641f321c5b81</v>
      </c>
      <c r="Z511" t="s">
        <v>365</v>
      </c>
      <c r="AA511" s="2"/>
      <c r="AR511" s="30" t="s">
        <v>365</v>
      </c>
      <c r="AS511" t="str">
        <f>IF(AND(ISNUMBER($AH511),$AH511=0,$R511=0),1,"")</f>
        <v/>
      </c>
      <c r="AT511" t="str">
        <f>IF(AND(ISNUMBER($AI511),$AI511=0,$S511=0),1,"")</f>
        <v/>
      </c>
      <c r="AU511" t="str">
        <f>IF(AND(ISNUMBER($AJ511),$AJ511=0,$T511=0),1,"")</f>
        <v/>
      </c>
      <c r="AV511" t="str">
        <f>IF(AND(ISNUMBER($AK511),$AK511=0,$U511=0),1,"")</f>
        <v/>
      </c>
      <c r="AW511" t="str">
        <f>IF(AND(ISNUMBER($AL511),$AL511=0,$V511=0),1,"")</f>
        <v/>
      </c>
      <c r="AX511" t="str">
        <f>IF(AND(ISNUMBER($AM511),$AM511=0,$W511=0),1,"")</f>
        <v/>
      </c>
      <c r="AY511" t="str">
        <f>IF(AND(ISNUMBER($AN511),$AN511=0,$X511=0),1,"")</f>
        <v/>
      </c>
      <c r="AZ511" s="1" t="str">
        <f>IF(AND(ISNUMBER($AH511),$AH511=0,$R511=1),1,"")</f>
        <v/>
      </c>
      <c r="BA511" s="1" t="str">
        <f>IF(AND(ISNUMBER($AI511),$AI511=0,$S511=1),1,"")</f>
        <v/>
      </c>
      <c r="BB511" s="1" t="str">
        <f>IF(AND(ISNUMBER($AJ511),$AJ511=0,$T511=1),1,"")</f>
        <v/>
      </c>
      <c r="BC511" s="1" t="str">
        <f>IF(AND(ISNUMBER($AK511),$AK511=0,$U511=1),1,"")</f>
        <v/>
      </c>
      <c r="BD511" s="1" t="str">
        <f>IF(AND(ISNUMBER($AL511),$AL511=0,$V511=1),1,"")</f>
        <v/>
      </c>
      <c r="BE511" s="1" t="str">
        <f>IF(AND(ISNUMBER($AM511),$AM511=0,$W511=1),1,"")</f>
        <v/>
      </c>
      <c r="BF511" s="1" t="str">
        <f>IF(AND(ISNUMBER($AN511),$AN511=0,$X511=1),1,"")</f>
        <v/>
      </c>
      <c r="BG511" t="str">
        <f>IF(AND(ISNUMBER($AH511),$AH511=1,$R511=0),1,"")</f>
        <v/>
      </c>
      <c r="BH511" t="str">
        <f>IF(AND(ISNUMBER($AI511),$AI511=1,$S511=0),1,"")</f>
        <v/>
      </c>
      <c r="BI511" t="str">
        <f>IF(AND(ISNUMBER($AJ511),$AJ511=1,$T511=0),1,"")</f>
        <v/>
      </c>
      <c r="BJ511" t="str">
        <f>IF(AND(ISNUMBER($AK511),$AK511=1,$U511=0),1,"")</f>
        <v/>
      </c>
      <c r="BK511" t="str">
        <f>IF(AND(ISNUMBER($AL511),$AL511=1,$V511=0),1,"")</f>
        <v/>
      </c>
      <c r="BL511" t="str">
        <f>IF(AND(ISNUMBER($AM511),$AM511=1,$W511=0),1,"")</f>
        <v/>
      </c>
      <c r="BM511" t="str">
        <f>IF(AND(ISNUMBER($AN511),$AN511=1,$X511=0),1,"")</f>
        <v/>
      </c>
      <c r="BN511" s="16" t="str">
        <f>IF(AND(ISNUMBER($AH511),$AH511=1,$R511=1),1,"")</f>
        <v/>
      </c>
      <c r="BO511" s="16" t="str">
        <f>IF(AND(ISNUMBER($AI511),$AI511=1,$S511=1),1,"")</f>
        <v/>
      </c>
      <c r="BP511" s="16" t="str">
        <f>IF(AND(ISNUMBER($AJ511),$AJ511=1,$T511=1),1,"")</f>
        <v/>
      </c>
      <c r="BQ511" s="16" t="str">
        <f>IF(AND(ISNUMBER($AK511),$AK511=1,$U511=1),1,"")</f>
        <v/>
      </c>
      <c r="BR511" s="16" t="str">
        <f>IF(AND(ISNUMBER($AL511),$AL511=1,$V511=1),1,"")</f>
        <v/>
      </c>
      <c r="BS511" s="16" t="str">
        <f>IF(AND(ISNUMBER($AM511),$AM511=1,$W511=1),1,"")</f>
        <v/>
      </c>
      <c r="BT511" s="16" t="str">
        <f>IF(AND(ISNUMBER($AN511),$AN511=1,$X511=1),1,"")</f>
        <v/>
      </c>
      <c r="BU511" s="35" t="str">
        <f t="shared" si="15"/>
        <v/>
      </c>
    </row>
    <row r="512" spans="1:73" customFormat="1" x14ac:dyDescent="0.2">
      <c r="A512" s="1">
        <v>511</v>
      </c>
      <c r="B512" s="1">
        <v>1</v>
      </c>
      <c r="C512" s="1">
        <v>0</v>
      </c>
      <c r="D512" s="1">
        <v>0</v>
      </c>
      <c r="E512" s="2"/>
      <c r="F512">
        <v>511</v>
      </c>
      <c r="G512" t="s">
        <v>243</v>
      </c>
      <c r="H512" t="s">
        <v>244</v>
      </c>
      <c r="I512">
        <v>175</v>
      </c>
      <c r="J512">
        <v>2</v>
      </c>
      <c r="K512" s="31">
        <v>0</v>
      </c>
      <c r="L512">
        <v>2</v>
      </c>
      <c r="M512">
        <v>29</v>
      </c>
      <c r="N512">
        <v>12</v>
      </c>
      <c r="O512" s="2"/>
      <c r="R512">
        <v>1</v>
      </c>
      <c r="S512">
        <v>1</v>
      </c>
      <c r="T512">
        <v>1</v>
      </c>
      <c r="U512">
        <v>0</v>
      </c>
      <c r="V512">
        <v>0</v>
      </c>
      <c r="W512">
        <v>0</v>
      </c>
      <c r="X512" s="25">
        <v>0</v>
      </c>
      <c r="Y512" t="str">
        <f t="shared" si="14"/>
        <v>https://github.com/nodeca/argparse/commit/e2285d7cb4337a1629e647ad9526641f321c5b81</v>
      </c>
      <c r="Z512" t="s">
        <v>365</v>
      </c>
      <c r="AA512" s="2"/>
      <c r="AR512" s="30" t="s">
        <v>365</v>
      </c>
      <c r="AS512" t="str">
        <f>IF(AND(ISNUMBER($AH512),$AH512=0,$R512=0),1,"")</f>
        <v/>
      </c>
      <c r="AT512" t="str">
        <f>IF(AND(ISNUMBER($AI512),$AI512=0,$S512=0),1,"")</f>
        <v/>
      </c>
      <c r="AU512" t="str">
        <f>IF(AND(ISNUMBER($AJ512),$AJ512=0,$T512=0),1,"")</f>
        <v/>
      </c>
      <c r="AV512" t="str">
        <f>IF(AND(ISNUMBER($AK512),$AK512=0,$U512=0),1,"")</f>
        <v/>
      </c>
      <c r="AW512" t="str">
        <f>IF(AND(ISNUMBER($AL512),$AL512=0,$V512=0),1,"")</f>
        <v/>
      </c>
      <c r="AX512" t="str">
        <f>IF(AND(ISNUMBER($AM512),$AM512=0,$W512=0),1,"")</f>
        <v/>
      </c>
      <c r="AY512" t="str">
        <f>IF(AND(ISNUMBER($AN512),$AN512=0,$X512=0),1,"")</f>
        <v/>
      </c>
      <c r="AZ512" s="1" t="str">
        <f>IF(AND(ISNUMBER($AH512),$AH512=0,$R512=1),1,"")</f>
        <v/>
      </c>
      <c r="BA512" s="1" t="str">
        <f>IF(AND(ISNUMBER($AI512),$AI512=0,$S512=1),1,"")</f>
        <v/>
      </c>
      <c r="BB512" s="1" t="str">
        <f>IF(AND(ISNUMBER($AJ512),$AJ512=0,$T512=1),1,"")</f>
        <v/>
      </c>
      <c r="BC512" s="1" t="str">
        <f>IF(AND(ISNUMBER($AK512),$AK512=0,$U512=1),1,"")</f>
        <v/>
      </c>
      <c r="BD512" s="1" t="str">
        <f>IF(AND(ISNUMBER($AL512),$AL512=0,$V512=1),1,"")</f>
        <v/>
      </c>
      <c r="BE512" s="1" t="str">
        <f>IF(AND(ISNUMBER($AM512),$AM512=0,$W512=1),1,"")</f>
        <v/>
      </c>
      <c r="BF512" s="1" t="str">
        <f>IF(AND(ISNUMBER($AN512),$AN512=0,$X512=1),1,"")</f>
        <v/>
      </c>
      <c r="BG512" t="str">
        <f>IF(AND(ISNUMBER($AH512),$AH512=1,$R512=0),1,"")</f>
        <v/>
      </c>
      <c r="BH512" t="str">
        <f>IF(AND(ISNUMBER($AI512),$AI512=1,$S512=0),1,"")</f>
        <v/>
      </c>
      <c r="BI512" t="str">
        <f>IF(AND(ISNUMBER($AJ512),$AJ512=1,$T512=0),1,"")</f>
        <v/>
      </c>
      <c r="BJ512" t="str">
        <f>IF(AND(ISNUMBER($AK512),$AK512=1,$U512=0),1,"")</f>
        <v/>
      </c>
      <c r="BK512" t="str">
        <f>IF(AND(ISNUMBER($AL512),$AL512=1,$V512=0),1,"")</f>
        <v/>
      </c>
      <c r="BL512" t="str">
        <f>IF(AND(ISNUMBER($AM512),$AM512=1,$W512=0),1,"")</f>
        <v/>
      </c>
      <c r="BM512" t="str">
        <f>IF(AND(ISNUMBER($AN512),$AN512=1,$X512=0),1,"")</f>
        <v/>
      </c>
      <c r="BN512" s="16" t="str">
        <f>IF(AND(ISNUMBER($AH512),$AH512=1,$R512=1),1,"")</f>
        <v/>
      </c>
      <c r="BO512" s="16" t="str">
        <f>IF(AND(ISNUMBER($AI512),$AI512=1,$S512=1),1,"")</f>
        <v/>
      </c>
      <c r="BP512" s="16" t="str">
        <f>IF(AND(ISNUMBER($AJ512),$AJ512=1,$T512=1),1,"")</f>
        <v/>
      </c>
      <c r="BQ512" s="16" t="str">
        <f>IF(AND(ISNUMBER($AK512),$AK512=1,$U512=1),1,"")</f>
        <v/>
      </c>
      <c r="BR512" s="16" t="str">
        <f>IF(AND(ISNUMBER($AL512),$AL512=1,$V512=1),1,"")</f>
        <v/>
      </c>
      <c r="BS512" s="16" t="str">
        <f>IF(AND(ISNUMBER($AM512),$AM512=1,$W512=1),1,"")</f>
        <v/>
      </c>
      <c r="BT512" s="16" t="str">
        <f>IF(AND(ISNUMBER($AN512),$AN512=1,$X512=1),1,"")</f>
        <v/>
      </c>
      <c r="BU512" s="35" t="str">
        <f t="shared" si="15"/>
        <v/>
      </c>
    </row>
    <row r="513" spans="1:73" customFormat="1" x14ac:dyDescent="0.2">
      <c r="A513" s="1">
        <v>512</v>
      </c>
      <c r="B513" s="1">
        <v>1</v>
      </c>
      <c r="C513" s="1">
        <v>0</v>
      </c>
      <c r="D513" s="1">
        <v>0</v>
      </c>
      <c r="E513" s="2"/>
      <c r="F513">
        <v>512</v>
      </c>
      <c r="G513" t="s">
        <v>243</v>
      </c>
      <c r="H513" t="s">
        <v>244</v>
      </c>
      <c r="I513">
        <v>175</v>
      </c>
      <c r="J513">
        <v>2</v>
      </c>
      <c r="K513" s="31">
        <v>0</v>
      </c>
      <c r="L513">
        <v>3</v>
      </c>
      <c r="M513">
        <v>29</v>
      </c>
      <c r="N513">
        <v>19</v>
      </c>
      <c r="O513" s="2"/>
      <c r="R513">
        <v>1</v>
      </c>
      <c r="S513">
        <v>1</v>
      </c>
      <c r="T513">
        <v>1</v>
      </c>
      <c r="U513">
        <v>0</v>
      </c>
      <c r="V513">
        <v>0</v>
      </c>
      <c r="W513">
        <v>0</v>
      </c>
      <c r="X513" s="25">
        <v>0</v>
      </c>
      <c r="Y513" t="str">
        <f t="shared" si="14"/>
        <v>https://github.com/nodeca/argparse/commit/e2285d7cb4337a1629e647ad9526641f321c5b81</v>
      </c>
      <c r="Z513" t="s">
        <v>365</v>
      </c>
      <c r="AA513" s="2"/>
      <c r="AR513" s="30" t="s">
        <v>365</v>
      </c>
      <c r="AS513" t="str">
        <f>IF(AND(ISNUMBER($AH513),$AH513=0,$R513=0),1,"")</f>
        <v/>
      </c>
      <c r="AT513" t="str">
        <f>IF(AND(ISNUMBER($AI513),$AI513=0,$S513=0),1,"")</f>
        <v/>
      </c>
      <c r="AU513" t="str">
        <f>IF(AND(ISNUMBER($AJ513),$AJ513=0,$T513=0),1,"")</f>
        <v/>
      </c>
      <c r="AV513" t="str">
        <f>IF(AND(ISNUMBER($AK513),$AK513=0,$U513=0),1,"")</f>
        <v/>
      </c>
      <c r="AW513" t="str">
        <f>IF(AND(ISNUMBER($AL513),$AL513=0,$V513=0),1,"")</f>
        <v/>
      </c>
      <c r="AX513" t="str">
        <f>IF(AND(ISNUMBER($AM513),$AM513=0,$W513=0),1,"")</f>
        <v/>
      </c>
      <c r="AY513" t="str">
        <f>IF(AND(ISNUMBER($AN513),$AN513=0,$X513=0),1,"")</f>
        <v/>
      </c>
      <c r="AZ513" s="1" t="str">
        <f>IF(AND(ISNUMBER($AH513),$AH513=0,$R513=1),1,"")</f>
        <v/>
      </c>
      <c r="BA513" s="1" t="str">
        <f>IF(AND(ISNUMBER($AI513),$AI513=0,$S513=1),1,"")</f>
        <v/>
      </c>
      <c r="BB513" s="1" t="str">
        <f>IF(AND(ISNUMBER($AJ513),$AJ513=0,$T513=1),1,"")</f>
        <v/>
      </c>
      <c r="BC513" s="1" t="str">
        <f>IF(AND(ISNUMBER($AK513),$AK513=0,$U513=1),1,"")</f>
        <v/>
      </c>
      <c r="BD513" s="1" t="str">
        <f>IF(AND(ISNUMBER($AL513),$AL513=0,$V513=1),1,"")</f>
        <v/>
      </c>
      <c r="BE513" s="1" t="str">
        <f>IF(AND(ISNUMBER($AM513),$AM513=0,$W513=1),1,"")</f>
        <v/>
      </c>
      <c r="BF513" s="1" t="str">
        <f>IF(AND(ISNUMBER($AN513),$AN513=0,$X513=1),1,"")</f>
        <v/>
      </c>
      <c r="BG513" t="str">
        <f>IF(AND(ISNUMBER($AH513),$AH513=1,$R513=0),1,"")</f>
        <v/>
      </c>
      <c r="BH513" t="str">
        <f>IF(AND(ISNUMBER($AI513),$AI513=1,$S513=0),1,"")</f>
        <v/>
      </c>
      <c r="BI513" t="str">
        <f>IF(AND(ISNUMBER($AJ513),$AJ513=1,$T513=0),1,"")</f>
        <v/>
      </c>
      <c r="BJ513" t="str">
        <f>IF(AND(ISNUMBER($AK513),$AK513=1,$U513=0),1,"")</f>
        <v/>
      </c>
      <c r="BK513" t="str">
        <f>IF(AND(ISNUMBER($AL513),$AL513=1,$V513=0),1,"")</f>
        <v/>
      </c>
      <c r="BL513" t="str">
        <f>IF(AND(ISNUMBER($AM513),$AM513=1,$W513=0),1,"")</f>
        <v/>
      </c>
      <c r="BM513" t="str">
        <f>IF(AND(ISNUMBER($AN513),$AN513=1,$X513=0),1,"")</f>
        <v/>
      </c>
      <c r="BN513" s="16" t="str">
        <f>IF(AND(ISNUMBER($AH513),$AH513=1,$R513=1),1,"")</f>
        <v/>
      </c>
      <c r="BO513" s="16" t="str">
        <f>IF(AND(ISNUMBER($AI513),$AI513=1,$S513=1),1,"")</f>
        <v/>
      </c>
      <c r="BP513" s="16" t="str">
        <f>IF(AND(ISNUMBER($AJ513),$AJ513=1,$T513=1),1,"")</f>
        <v/>
      </c>
      <c r="BQ513" s="16" t="str">
        <f>IF(AND(ISNUMBER($AK513),$AK513=1,$U513=1),1,"")</f>
        <v/>
      </c>
      <c r="BR513" s="16" t="str">
        <f>IF(AND(ISNUMBER($AL513),$AL513=1,$V513=1),1,"")</f>
        <v/>
      </c>
      <c r="BS513" s="16" t="str">
        <f>IF(AND(ISNUMBER($AM513),$AM513=1,$W513=1),1,"")</f>
        <v/>
      </c>
      <c r="BT513" s="16" t="str">
        <f>IF(AND(ISNUMBER($AN513),$AN513=1,$X513=1),1,"")</f>
        <v/>
      </c>
      <c r="BU513" s="35" t="str">
        <f t="shared" si="15"/>
        <v/>
      </c>
    </row>
    <row r="514" spans="1:73" customFormat="1" x14ac:dyDescent="0.2">
      <c r="A514" s="1">
        <v>513</v>
      </c>
      <c r="B514" s="1">
        <v>0</v>
      </c>
      <c r="C514" s="1">
        <v>0</v>
      </c>
      <c r="D514" s="1">
        <v>0</v>
      </c>
      <c r="E514" s="2"/>
      <c r="F514">
        <v>513</v>
      </c>
      <c r="G514" t="s">
        <v>243</v>
      </c>
      <c r="H514" t="s">
        <v>244</v>
      </c>
      <c r="I514">
        <v>175</v>
      </c>
      <c r="J514">
        <v>2</v>
      </c>
      <c r="K514" s="31">
        <v>0</v>
      </c>
      <c r="L514">
        <v>4</v>
      </c>
      <c r="M514">
        <v>29</v>
      </c>
      <c r="N514">
        <v>24</v>
      </c>
      <c r="O514" s="2"/>
      <c r="X514" s="25"/>
      <c r="Y514" t="str">
        <f t="shared" si="14"/>
        <v>https://github.com/nodeca/argparse/commit/e2285d7cb4337a1629e647ad9526641f321c5b81</v>
      </c>
      <c r="Z514" t="s">
        <v>365</v>
      </c>
      <c r="AA514" s="2"/>
      <c r="AR514" s="30" t="s">
        <v>365</v>
      </c>
      <c r="AS514" t="str">
        <f>IF(AND(ISNUMBER($AH514),$AH514=0,$R514=0),1,"")</f>
        <v/>
      </c>
      <c r="AT514" t="str">
        <f>IF(AND(ISNUMBER($AI514),$AI514=0,$S514=0),1,"")</f>
        <v/>
      </c>
      <c r="AU514" t="str">
        <f>IF(AND(ISNUMBER($AJ514),$AJ514=0,$T514=0),1,"")</f>
        <v/>
      </c>
      <c r="AV514" t="str">
        <f>IF(AND(ISNUMBER($AK514),$AK514=0,$U514=0),1,"")</f>
        <v/>
      </c>
      <c r="AW514" t="str">
        <f>IF(AND(ISNUMBER($AL514),$AL514=0,$V514=0),1,"")</f>
        <v/>
      </c>
      <c r="AX514" t="str">
        <f>IF(AND(ISNUMBER($AM514),$AM514=0,$W514=0),1,"")</f>
        <v/>
      </c>
      <c r="AY514" t="str">
        <f>IF(AND(ISNUMBER($AN514),$AN514=0,$X514=0),1,"")</f>
        <v/>
      </c>
      <c r="AZ514" s="1" t="str">
        <f>IF(AND(ISNUMBER($AH514),$AH514=0,$R514=1),1,"")</f>
        <v/>
      </c>
      <c r="BA514" s="1" t="str">
        <f>IF(AND(ISNUMBER($AI514),$AI514=0,$S514=1),1,"")</f>
        <v/>
      </c>
      <c r="BB514" s="1" t="str">
        <f>IF(AND(ISNUMBER($AJ514),$AJ514=0,$T514=1),1,"")</f>
        <v/>
      </c>
      <c r="BC514" s="1" t="str">
        <f>IF(AND(ISNUMBER($AK514),$AK514=0,$U514=1),1,"")</f>
        <v/>
      </c>
      <c r="BD514" s="1" t="str">
        <f>IF(AND(ISNUMBER($AL514),$AL514=0,$V514=1),1,"")</f>
        <v/>
      </c>
      <c r="BE514" s="1" t="str">
        <f>IF(AND(ISNUMBER($AM514),$AM514=0,$W514=1),1,"")</f>
        <v/>
      </c>
      <c r="BF514" s="1" t="str">
        <f>IF(AND(ISNUMBER($AN514),$AN514=0,$X514=1),1,"")</f>
        <v/>
      </c>
      <c r="BG514" t="str">
        <f>IF(AND(ISNUMBER($AH514),$AH514=1,$R514=0),1,"")</f>
        <v/>
      </c>
      <c r="BH514" t="str">
        <f>IF(AND(ISNUMBER($AI514),$AI514=1,$S514=0),1,"")</f>
        <v/>
      </c>
      <c r="BI514" t="str">
        <f>IF(AND(ISNUMBER($AJ514),$AJ514=1,$T514=0),1,"")</f>
        <v/>
      </c>
      <c r="BJ514" t="str">
        <f>IF(AND(ISNUMBER($AK514),$AK514=1,$U514=0),1,"")</f>
        <v/>
      </c>
      <c r="BK514" t="str">
        <f>IF(AND(ISNUMBER($AL514),$AL514=1,$V514=0),1,"")</f>
        <v/>
      </c>
      <c r="BL514" t="str">
        <f>IF(AND(ISNUMBER($AM514),$AM514=1,$W514=0),1,"")</f>
        <v/>
      </c>
      <c r="BM514" t="str">
        <f>IF(AND(ISNUMBER($AN514),$AN514=1,$X514=0),1,"")</f>
        <v/>
      </c>
      <c r="BN514" s="16" t="str">
        <f>IF(AND(ISNUMBER($AH514),$AH514=1,$R514=1),1,"")</f>
        <v/>
      </c>
      <c r="BO514" s="16" t="str">
        <f>IF(AND(ISNUMBER($AI514),$AI514=1,$S514=1),1,"")</f>
        <v/>
      </c>
      <c r="BP514" s="16" t="str">
        <f>IF(AND(ISNUMBER($AJ514),$AJ514=1,$T514=1),1,"")</f>
        <v/>
      </c>
      <c r="BQ514" s="16" t="str">
        <f>IF(AND(ISNUMBER($AK514),$AK514=1,$U514=1),1,"")</f>
        <v/>
      </c>
      <c r="BR514" s="16" t="str">
        <f>IF(AND(ISNUMBER($AL514),$AL514=1,$V514=1),1,"")</f>
        <v/>
      </c>
      <c r="BS514" s="16" t="str">
        <f>IF(AND(ISNUMBER($AM514),$AM514=1,$W514=1),1,"")</f>
        <v/>
      </c>
      <c r="BT514" s="16" t="str">
        <f>IF(AND(ISNUMBER($AN514),$AN514=1,$X514=1),1,"")</f>
        <v/>
      </c>
      <c r="BU514" s="35" t="str">
        <f t="shared" si="15"/>
        <v/>
      </c>
    </row>
    <row r="515" spans="1:73" customFormat="1" x14ac:dyDescent="0.2">
      <c r="A515" s="1">
        <v>514</v>
      </c>
      <c r="B515" s="1">
        <v>0</v>
      </c>
      <c r="C515" s="1">
        <v>0</v>
      </c>
      <c r="D515" s="1">
        <v>0</v>
      </c>
      <c r="E515" s="2"/>
      <c r="F515">
        <v>514</v>
      </c>
      <c r="G515" t="s">
        <v>243</v>
      </c>
      <c r="H515" t="s">
        <v>244</v>
      </c>
      <c r="I515">
        <v>175</v>
      </c>
      <c r="J515">
        <v>2</v>
      </c>
      <c r="K515" s="31">
        <v>1</v>
      </c>
      <c r="L515">
        <v>1</v>
      </c>
      <c r="M515">
        <v>46</v>
      </c>
      <c r="N515">
        <v>4</v>
      </c>
      <c r="O515" s="2"/>
      <c r="X515" s="25"/>
      <c r="Y515" t="str">
        <f t="shared" ref="Y515:Y578" si="16">H515</f>
        <v>https://github.com/nodeca/argparse/commit/e2285d7cb4337a1629e647ad9526641f321c5b81</v>
      </c>
      <c r="Z515" t="s">
        <v>365</v>
      </c>
      <c r="AA515" s="2"/>
      <c r="AR515" s="30" t="s">
        <v>365</v>
      </c>
      <c r="AS515" t="str">
        <f>IF(AND(ISNUMBER($AH515),$AH515=0,$R515=0),1,"")</f>
        <v/>
      </c>
      <c r="AT515" t="str">
        <f>IF(AND(ISNUMBER($AI515),$AI515=0,$S515=0),1,"")</f>
        <v/>
      </c>
      <c r="AU515" t="str">
        <f>IF(AND(ISNUMBER($AJ515),$AJ515=0,$T515=0),1,"")</f>
        <v/>
      </c>
      <c r="AV515" t="str">
        <f>IF(AND(ISNUMBER($AK515),$AK515=0,$U515=0),1,"")</f>
        <v/>
      </c>
      <c r="AW515" t="str">
        <f>IF(AND(ISNUMBER($AL515),$AL515=0,$V515=0),1,"")</f>
        <v/>
      </c>
      <c r="AX515" t="str">
        <f>IF(AND(ISNUMBER($AM515),$AM515=0,$W515=0),1,"")</f>
        <v/>
      </c>
      <c r="AY515" t="str">
        <f>IF(AND(ISNUMBER($AN515),$AN515=0,$X515=0),1,"")</f>
        <v/>
      </c>
      <c r="AZ515" s="1" t="str">
        <f>IF(AND(ISNUMBER($AH515),$AH515=0,$R515=1),1,"")</f>
        <v/>
      </c>
      <c r="BA515" s="1" t="str">
        <f>IF(AND(ISNUMBER($AI515),$AI515=0,$S515=1),1,"")</f>
        <v/>
      </c>
      <c r="BB515" s="1" t="str">
        <f>IF(AND(ISNUMBER($AJ515),$AJ515=0,$T515=1),1,"")</f>
        <v/>
      </c>
      <c r="BC515" s="1" t="str">
        <f>IF(AND(ISNUMBER($AK515),$AK515=0,$U515=1),1,"")</f>
        <v/>
      </c>
      <c r="BD515" s="1" t="str">
        <f>IF(AND(ISNUMBER($AL515),$AL515=0,$V515=1),1,"")</f>
        <v/>
      </c>
      <c r="BE515" s="1" t="str">
        <f>IF(AND(ISNUMBER($AM515),$AM515=0,$W515=1),1,"")</f>
        <v/>
      </c>
      <c r="BF515" s="1" t="str">
        <f>IF(AND(ISNUMBER($AN515),$AN515=0,$X515=1),1,"")</f>
        <v/>
      </c>
      <c r="BG515" t="str">
        <f>IF(AND(ISNUMBER($AH515),$AH515=1,$R515=0),1,"")</f>
        <v/>
      </c>
      <c r="BH515" t="str">
        <f>IF(AND(ISNUMBER($AI515),$AI515=1,$S515=0),1,"")</f>
        <v/>
      </c>
      <c r="BI515" t="str">
        <f>IF(AND(ISNUMBER($AJ515),$AJ515=1,$T515=0),1,"")</f>
        <v/>
      </c>
      <c r="BJ515" t="str">
        <f>IF(AND(ISNUMBER($AK515),$AK515=1,$U515=0),1,"")</f>
        <v/>
      </c>
      <c r="BK515" t="str">
        <f>IF(AND(ISNUMBER($AL515),$AL515=1,$V515=0),1,"")</f>
        <v/>
      </c>
      <c r="BL515" t="str">
        <f>IF(AND(ISNUMBER($AM515),$AM515=1,$W515=0),1,"")</f>
        <v/>
      </c>
      <c r="BM515" t="str">
        <f>IF(AND(ISNUMBER($AN515),$AN515=1,$X515=0),1,"")</f>
        <v/>
      </c>
      <c r="BN515" s="16" t="str">
        <f>IF(AND(ISNUMBER($AH515),$AH515=1,$R515=1),1,"")</f>
        <v/>
      </c>
      <c r="BO515" s="16" t="str">
        <f>IF(AND(ISNUMBER($AI515),$AI515=1,$S515=1),1,"")</f>
        <v/>
      </c>
      <c r="BP515" s="16" t="str">
        <f>IF(AND(ISNUMBER($AJ515),$AJ515=1,$T515=1),1,"")</f>
        <v/>
      </c>
      <c r="BQ515" s="16" t="str">
        <f>IF(AND(ISNUMBER($AK515),$AK515=1,$U515=1),1,"")</f>
        <v/>
      </c>
      <c r="BR515" s="16" t="str">
        <f>IF(AND(ISNUMBER($AL515),$AL515=1,$V515=1),1,"")</f>
        <v/>
      </c>
      <c r="BS515" s="16" t="str">
        <f>IF(AND(ISNUMBER($AM515),$AM515=1,$W515=1),1,"")</f>
        <v/>
      </c>
      <c r="BT515" s="16" t="str">
        <f>IF(AND(ISNUMBER($AN515),$AN515=1,$X515=1),1,"")</f>
        <v/>
      </c>
      <c r="BU515" s="35" t="str">
        <f t="shared" ref="BU515:BU578" si="17">IF(SUM(AS515:AY515,BN515:BT515)&gt;0,SUM(AS515:AY515,BN515:BT515),"")</f>
        <v/>
      </c>
    </row>
    <row r="516" spans="1:73" customFormat="1" x14ac:dyDescent="0.2">
      <c r="A516" s="1">
        <v>515</v>
      </c>
      <c r="B516" s="1">
        <v>0</v>
      </c>
      <c r="C516" s="1">
        <v>0</v>
      </c>
      <c r="D516" s="1">
        <v>0</v>
      </c>
      <c r="E516" s="2"/>
      <c r="F516">
        <v>515</v>
      </c>
      <c r="G516" t="s">
        <v>243</v>
      </c>
      <c r="H516" t="s">
        <v>244</v>
      </c>
      <c r="I516">
        <v>175</v>
      </c>
      <c r="J516">
        <v>2</v>
      </c>
      <c r="K516" s="31">
        <v>1</v>
      </c>
      <c r="L516">
        <v>2</v>
      </c>
      <c r="M516">
        <v>46</v>
      </c>
      <c r="N516">
        <v>10</v>
      </c>
      <c r="O516" s="2"/>
      <c r="X516" s="25"/>
      <c r="Y516" t="str">
        <f t="shared" si="16"/>
        <v>https://github.com/nodeca/argparse/commit/e2285d7cb4337a1629e647ad9526641f321c5b81</v>
      </c>
      <c r="Z516" t="s">
        <v>365</v>
      </c>
      <c r="AA516" s="2"/>
      <c r="AR516" s="30" t="s">
        <v>365</v>
      </c>
      <c r="AS516" t="str">
        <f>IF(AND(ISNUMBER($AH516),$AH516=0,$R516=0),1,"")</f>
        <v/>
      </c>
      <c r="AT516" t="str">
        <f>IF(AND(ISNUMBER($AI516),$AI516=0,$S516=0),1,"")</f>
        <v/>
      </c>
      <c r="AU516" t="str">
        <f>IF(AND(ISNUMBER($AJ516),$AJ516=0,$T516=0),1,"")</f>
        <v/>
      </c>
      <c r="AV516" t="str">
        <f>IF(AND(ISNUMBER($AK516),$AK516=0,$U516=0),1,"")</f>
        <v/>
      </c>
      <c r="AW516" t="str">
        <f>IF(AND(ISNUMBER($AL516),$AL516=0,$V516=0),1,"")</f>
        <v/>
      </c>
      <c r="AX516" t="str">
        <f>IF(AND(ISNUMBER($AM516),$AM516=0,$W516=0),1,"")</f>
        <v/>
      </c>
      <c r="AY516" t="str">
        <f>IF(AND(ISNUMBER($AN516),$AN516=0,$X516=0),1,"")</f>
        <v/>
      </c>
      <c r="AZ516" s="1" t="str">
        <f>IF(AND(ISNUMBER($AH516),$AH516=0,$R516=1),1,"")</f>
        <v/>
      </c>
      <c r="BA516" s="1" t="str">
        <f>IF(AND(ISNUMBER($AI516),$AI516=0,$S516=1),1,"")</f>
        <v/>
      </c>
      <c r="BB516" s="1" t="str">
        <f>IF(AND(ISNUMBER($AJ516),$AJ516=0,$T516=1),1,"")</f>
        <v/>
      </c>
      <c r="BC516" s="1" t="str">
        <f>IF(AND(ISNUMBER($AK516),$AK516=0,$U516=1),1,"")</f>
        <v/>
      </c>
      <c r="BD516" s="1" t="str">
        <f>IF(AND(ISNUMBER($AL516),$AL516=0,$V516=1),1,"")</f>
        <v/>
      </c>
      <c r="BE516" s="1" t="str">
        <f>IF(AND(ISNUMBER($AM516),$AM516=0,$W516=1),1,"")</f>
        <v/>
      </c>
      <c r="BF516" s="1" t="str">
        <f>IF(AND(ISNUMBER($AN516),$AN516=0,$X516=1),1,"")</f>
        <v/>
      </c>
      <c r="BG516" t="str">
        <f>IF(AND(ISNUMBER($AH516),$AH516=1,$R516=0),1,"")</f>
        <v/>
      </c>
      <c r="BH516" t="str">
        <f>IF(AND(ISNUMBER($AI516),$AI516=1,$S516=0),1,"")</f>
        <v/>
      </c>
      <c r="BI516" t="str">
        <f>IF(AND(ISNUMBER($AJ516),$AJ516=1,$T516=0),1,"")</f>
        <v/>
      </c>
      <c r="BJ516" t="str">
        <f>IF(AND(ISNUMBER($AK516),$AK516=1,$U516=0),1,"")</f>
        <v/>
      </c>
      <c r="BK516" t="str">
        <f>IF(AND(ISNUMBER($AL516),$AL516=1,$V516=0),1,"")</f>
        <v/>
      </c>
      <c r="BL516" t="str">
        <f>IF(AND(ISNUMBER($AM516),$AM516=1,$W516=0),1,"")</f>
        <v/>
      </c>
      <c r="BM516" t="str">
        <f>IF(AND(ISNUMBER($AN516),$AN516=1,$X516=0),1,"")</f>
        <v/>
      </c>
      <c r="BN516" s="16" t="str">
        <f>IF(AND(ISNUMBER($AH516),$AH516=1,$R516=1),1,"")</f>
        <v/>
      </c>
      <c r="BO516" s="16" t="str">
        <f>IF(AND(ISNUMBER($AI516),$AI516=1,$S516=1),1,"")</f>
        <v/>
      </c>
      <c r="BP516" s="16" t="str">
        <f>IF(AND(ISNUMBER($AJ516),$AJ516=1,$T516=1),1,"")</f>
        <v/>
      </c>
      <c r="BQ516" s="16" t="str">
        <f>IF(AND(ISNUMBER($AK516),$AK516=1,$U516=1),1,"")</f>
        <v/>
      </c>
      <c r="BR516" s="16" t="str">
        <f>IF(AND(ISNUMBER($AL516),$AL516=1,$V516=1),1,"")</f>
        <v/>
      </c>
      <c r="BS516" s="16" t="str">
        <f>IF(AND(ISNUMBER($AM516),$AM516=1,$W516=1),1,"")</f>
        <v/>
      </c>
      <c r="BT516" s="16" t="str">
        <f>IF(AND(ISNUMBER($AN516),$AN516=1,$X516=1),1,"")</f>
        <v/>
      </c>
      <c r="BU516" s="35" t="str">
        <f t="shared" si="17"/>
        <v/>
      </c>
    </row>
    <row r="517" spans="1:73" customFormat="1" x14ac:dyDescent="0.2">
      <c r="A517" s="1">
        <v>516</v>
      </c>
      <c r="B517" s="1">
        <v>1</v>
      </c>
      <c r="C517" s="1">
        <v>0</v>
      </c>
      <c r="D517" s="1">
        <v>0</v>
      </c>
      <c r="E517" s="2"/>
      <c r="F517">
        <v>516</v>
      </c>
      <c r="G517" t="s">
        <v>243</v>
      </c>
      <c r="H517" t="s">
        <v>244</v>
      </c>
      <c r="I517">
        <v>175</v>
      </c>
      <c r="J517">
        <v>2</v>
      </c>
      <c r="K517" s="31">
        <v>1</v>
      </c>
      <c r="L517">
        <v>3</v>
      </c>
      <c r="M517">
        <v>46</v>
      </c>
      <c r="N517">
        <v>17</v>
      </c>
      <c r="O517" s="2"/>
      <c r="R517">
        <v>1</v>
      </c>
      <c r="S517">
        <v>1</v>
      </c>
      <c r="T517">
        <v>1</v>
      </c>
      <c r="U517">
        <v>0</v>
      </c>
      <c r="V517">
        <v>0</v>
      </c>
      <c r="W517">
        <v>0</v>
      </c>
      <c r="X517" s="25">
        <v>0</v>
      </c>
      <c r="Y517" t="str">
        <f t="shared" si="16"/>
        <v>https://github.com/nodeca/argparse/commit/e2285d7cb4337a1629e647ad9526641f321c5b81</v>
      </c>
      <c r="Z517" t="s">
        <v>365</v>
      </c>
      <c r="AA517" s="2"/>
      <c r="AR517" s="30" t="s">
        <v>365</v>
      </c>
      <c r="AS517" t="str">
        <f>IF(AND(ISNUMBER($AH517),$AH517=0,$R517=0),1,"")</f>
        <v/>
      </c>
      <c r="AT517" t="str">
        <f>IF(AND(ISNUMBER($AI517),$AI517=0,$S517=0),1,"")</f>
        <v/>
      </c>
      <c r="AU517" t="str">
        <f>IF(AND(ISNUMBER($AJ517),$AJ517=0,$T517=0),1,"")</f>
        <v/>
      </c>
      <c r="AV517" t="str">
        <f>IF(AND(ISNUMBER($AK517),$AK517=0,$U517=0),1,"")</f>
        <v/>
      </c>
      <c r="AW517" t="str">
        <f>IF(AND(ISNUMBER($AL517),$AL517=0,$V517=0),1,"")</f>
        <v/>
      </c>
      <c r="AX517" t="str">
        <f>IF(AND(ISNUMBER($AM517),$AM517=0,$W517=0),1,"")</f>
        <v/>
      </c>
      <c r="AY517" t="str">
        <f>IF(AND(ISNUMBER($AN517),$AN517=0,$X517=0),1,"")</f>
        <v/>
      </c>
      <c r="AZ517" s="1" t="str">
        <f>IF(AND(ISNUMBER($AH517),$AH517=0,$R517=1),1,"")</f>
        <v/>
      </c>
      <c r="BA517" s="1" t="str">
        <f>IF(AND(ISNUMBER($AI517),$AI517=0,$S517=1),1,"")</f>
        <v/>
      </c>
      <c r="BB517" s="1" t="str">
        <f>IF(AND(ISNUMBER($AJ517),$AJ517=0,$T517=1),1,"")</f>
        <v/>
      </c>
      <c r="BC517" s="1" t="str">
        <f>IF(AND(ISNUMBER($AK517),$AK517=0,$U517=1),1,"")</f>
        <v/>
      </c>
      <c r="BD517" s="1" t="str">
        <f>IF(AND(ISNUMBER($AL517),$AL517=0,$V517=1),1,"")</f>
        <v/>
      </c>
      <c r="BE517" s="1" t="str">
        <f>IF(AND(ISNUMBER($AM517),$AM517=0,$W517=1),1,"")</f>
        <v/>
      </c>
      <c r="BF517" s="1" t="str">
        <f>IF(AND(ISNUMBER($AN517),$AN517=0,$X517=1),1,"")</f>
        <v/>
      </c>
      <c r="BG517" t="str">
        <f>IF(AND(ISNUMBER($AH517),$AH517=1,$R517=0),1,"")</f>
        <v/>
      </c>
      <c r="BH517" t="str">
        <f>IF(AND(ISNUMBER($AI517),$AI517=1,$S517=0),1,"")</f>
        <v/>
      </c>
      <c r="BI517" t="str">
        <f>IF(AND(ISNUMBER($AJ517),$AJ517=1,$T517=0),1,"")</f>
        <v/>
      </c>
      <c r="BJ517" t="str">
        <f>IF(AND(ISNUMBER($AK517),$AK517=1,$U517=0),1,"")</f>
        <v/>
      </c>
      <c r="BK517" t="str">
        <f>IF(AND(ISNUMBER($AL517),$AL517=1,$V517=0),1,"")</f>
        <v/>
      </c>
      <c r="BL517" t="str">
        <f>IF(AND(ISNUMBER($AM517),$AM517=1,$W517=0),1,"")</f>
        <v/>
      </c>
      <c r="BM517" t="str">
        <f>IF(AND(ISNUMBER($AN517),$AN517=1,$X517=0),1,"")</f>
        <v/>
      </c>
      <c r="BN517" s="16" t="str">
        <f>IF(AND(ISNUMBER($AH517),$AH517=1,$R517=1),1,"")</f>
        <v/>
      </c>
      <c r="BO517" s="16" t="str">
        <f>IF(AND(ISNUMBER($AI517),$AI517=1,$S517=1),1,"")</f>
        <v/>
      </c>
      <c r="BP517" s="16" t="str">
        <f>IF(AND(ISNUMBER($AJ517),$AJ517=1,$T517=1),1,"")</f>
        <v/>
      </c>
      <c r="BQ517" s="16" t="str">
        <f>IF(AND(ISNUMBER($AK517),$AK517=1,$U517=1),1,"")</f>
        <v/>
      </c>
      <c r="BR517" s="16" t="str">
        <f>IF(AND(ISNUMBER($AL517),$AL517=1,$V517=1),1,"")</f>
        <v/>
      </c>
      <c r="BS517" s="16" t="str">
        <f>IF(AND(ISNUMBER($AM517),$AM517=1,$W517=1),1,"")</f>
        <v/>
      </c>
      <c r="BT517" s="16" t="str">
        <f>IF(AND(ISNUMBER($AN517),$AN517=1,$X517=1),1,"")</f>
        <v/>
      </c>
      <c r="BU517" s="35" t="str">
        <f t="shared" si="17"/>
        <v/>
      </c>
    </row>
    <row r="518" spans="1:73" customFormat="1" x14ac:dyDescent="0.2">
      <c r="A518" s="1">
        <v>517</v>
      </c>
      <c r="B518" s="1">
        <v>0</v>
      </c>
      <c r="C518" s="1">
        <v>0</v>
      </c>
      <c r="D518" s="1">
        <v>0</v>
      </c>
      <c r="E518" s="2"/>
      <c r="F518">
        <v>517</v>
      </c>
      <c r="G518" t="s">
        <v>243</v>
      </c>
      <c r="H518" t="s">
        <v>244</v>
      </c>
      <c r="I518">
        <v>175</v>
      </c>
      <c r="J518">
        <v>2</v>
      </c>
      <c r="K518" s="31">
        <v>1</v>
      </c>
      <c r="L518">
        <v>4</v>
      </c>
      <c r="M518">
        <v>46</v>
      </c>
      <c r="N518">
        <v>25</v>
      </c>
      <c r="O518" s="2"/>
      <c r="X518" s="25"/>
      <c r="Y518" t="str">
        <f t="shared" si="16"/>
        <v>https://github.com/nodeca/argparse/commit/e2285d7cb4337a1629e647ad9526641f321c5b81</v>
      </c>
      <c r="Z518" t="s">
        <v>365</v>
      </c>
      <c r="AA518" s="2"/>
      <c r="AR518" s="30" t="s">
        <v>365</v>
      </c>
      <c r="AS518" t="str">
        <f>IF(AND(ISNUMBER($AH518),$AH518=0,$R518=0),1,"")</f>
        <v/>
      </c>
      <c r="AT518" t="str">
        <f>IF(AND(ISNUMBER($AI518),$AI518=0,$S518=0),1,"")</f>
        <v/>
      </c>
      <c r="AU518" t="str">
        <f>IF(AND(ISNUMBER($AJ518),$AJ518=0,$T518=0),1,"")</f>
        <v/>
      </c>
      <c r="AV518" t="str">
        <f>IF(AND(ISNUMBER($AK518),$AK518=0,$U518=0),1,"")</f>
        <v/>
      </c>
      <c r="AW518" t="str">
        <f>IF(AND(ISNUMBER($AL518),$AL518=0,$V518=0),1,"")</f>
        <v/>
      </c>
      <c r="AX518" t="str">
        <f>IF(AND(ISNUMBER($AM518),$AM518=0,$W518=0),1,"")</f>
        <v/>
      </c>
      <c r="AY518" t="str">
        <f>IF(AND(ISNUMBER($AN518),$AN518=0,$X518=0),1,"")</f>
        <v/>
      </c>
      <c r="AZ518" s="1" t="str">
        <f>IF(AND(ISNUMBER($AH518),$AH518=0,$R518=1),1,"")</f>
        <v/>
      </c>
      <c r="BA518" s="1" t="str">
        <f>IF(AND(ISNUMBER($AI518),$AI518=0,$S518=1),1,"")</f>
        <v/>
      </c>
      <c r="BB518" s="1" t="str">
        <f>IF(AND(ISNUMBER($AJ518),$AJ518=0,$T518=1),1,"")</f>
        <v/>
      </c>
      <c r="BC518" s="1" t="str">
        <f>IF(AND(ISNUMBER($AK518),$AK518=0,$U518=1),1,"")</f>
        <v/>
      </c>
      <c r="BD518" s="1" t="str">
        <f>IF(AND(ISNUMBER($AL518),$AL518=0,$V518=1),1,"")</f>
        <v/>
      </c>
      <c r="BE518" s="1" t="str">
        <f>IF(AND(ISNUMBER($AM518),$AM518=0,$W518=1),1,"")</f>
        <v/>
      </c>
      <c r="BF518" s="1" t="str">
        <f>IF(AND(ISNUMBER($AN518),$AN518=0,$X518=1),1,"")</f>
        <v/>
      </c>
      <c r="BG518" t="str">
        <f>IF(AND(ISNUMBER($AH518),$AH518=1,$R518=0),1,"")</f>
        <v/>
      </c>
      <c r="BH518" t="str">
        <f>IF(AND(ISNUMBER($AI518),$AI518=1,$S518=0),1,"")</f>
        <v/>
      </c>
      <c r="BI518" t="str">
        <f>IF(AND(ISNUMBER($AJ518),$AJ518=1,$T518=0),1,"")</f>
        <v/>
      </c>
      <c r="BJ518" t="str">
        <f>IF(AND(ISNUMBER($AK518),$AK518=1,$U518=0),1,"")</f>
        <v/>
      </c>
      <c r="BK518" t="str">
        <f>IF(AND(ISNUMBER($AL518),$AL518=1,$V518=0),1,"")</f>
        <v/>
      </c>
      <c r="BL518" t="str">
        <f>IF(AND(ISNUMBER($AM518),$AM518=1,$W518=0),1,"")</f>
        <v/>
      </c>
      <c r="BM518" t="str">
        <f>IF(AND(ISNUMBER($AN518),$AN518=1,$X518=0),1,"")</f>
        <v/>
      </c>
      <c r="BN518" s="16" t="str">
        <f>IF(AND(ISNUMBER($AH518),$AH518=1,$R518=1),1,"")</f>
        <v/>
      </c>
      <c r="BO518" s="16" t="str">
        <f>IF(AND(ISNUMBER($AI518),$AI518=1,$S518=1),1,"")</f>
        <v/>
      </c>
      <c r="BP518" s="16" t="str">
        <f>IF(AND(ISNUMBER($AJ518),$AJ518=1,$T518=1),1,"")</f>
        <v/>
      </c>
      <c r="BQ518" s="16" t="str">
        <f>IF(AND(ISNUMBER($AK518),$AK518=1,$U518=1),1,"")</f>
        <v/>
      </c>
      <c r="BR518" s="16" t="str">
        <f>IF(AND(ISNUMBER($AL518),$AL518=1,$V518=1),1,"")</f>
        <v/>
      </c>
      <c r="BS518" s="16" t="str">
        <f>IF(AND(ISNUMBER($AM518),$AM518=1,$W518=1),1,"")</f>
        <v/>
      </c>
      <c r="BT518" s="16" t="str">
        <f>IF(AND(ISNUMBER($AN518),$AN518=1,$X518=1),1,"")</f>
        <v/>
      </c>
      <c r="BU518" s="35" t="str">
        <f t="shared" si="17"/>
        <v/>
      </c>
    </row>
    <row r="519" spans="1:73" customFormat="1" x14ac:dyDescent="0.2">
      <c r="A519" s="1">
        <v>518</v>
      </c>
      <c r="B519" s="1">
        <v>0</v>
      </c>
      <c r="C519" s="1">
        <v>0</v>
      </c>
      <c r="D519" s="1">
        <v>0</v>
      </c>
      <c r="E519" s="2"/>
      <c r="F519">
        <v>518</v>
      </c>
      <c r="G519" t="s">
        <v>243</v>
      </c>
      <c r="H519" t="s">
        <v>244</v>
      </c>
      <c r="I519">
        <v>175</v>
      </c>
      <c r="J519">
        <v>2</v>
      </c>
      <c r="K519" s="31">
        <v>1</v>
      </c>
      <c r="L519">
        <v>5</v>
      </c>
      <c r="M519">
        <v>46</v>
      </c>
      <c r="N519">
        <v>33</v>
      </c>
      <c r="O519" s="2"/>
      <c r="X519" s="25"/>
      <c r="Y519" t="str">
        <f t="shared" si="16"/>
        <v>https://github.com/nodeca/argparse/commit/e2285d7cb4337a1629e647ad9526641f321c5b81</v>
      </c>
      <c r="Z519" t="s">
        <v>365</v>
      </c>
      <c r="AA519" s="2"/>
      <c r="AR519" s="30" t="s">
        <v>365</v>
      </c>
      <c r="AS519" t="str">
        <f>IF(AND(ISNUMBER($AH519),$AH519=0,$R519=0),1,"")</f>
        <v/>
      </c>
      <c r="AT519" t="str">
        <f>IF(AND(ISNUMBER($AI519),$AI519=0,$S519=0),1,"")</f>
        <v/>
      </c>
      <c r="AU519" t="str">
        <f>IF(AND(ISNUMBER($AJ519),$AJ519=0,$T519=0),1,"")</f>
        <v/>
      </c>
      <c r="AV519" t="str">
        <f>IF(AND(ISNUMBER($AK519),$AK519=0,$U519=0),1,"")</f>
        <v/>
      </c>
      <c r="AW519" t="str">
        <f>IF(AND(ISNUMBER($AL519),$AL519=0,$V519=0),1,"")</f>
        <v/>
      </c>
      <c r="AX519" t="str">
        <f>IF(AND(ISNUMBER($AM519),$AM519=0,$W519=0),1,"")</f>
        <v/>
      </c>
      <c r="AY519" t="str">
        <f>IF(AND(ISNUMBER($AN519),$AN519=0,$X519=0),1,"")</f>
        <v/>
      </c>
      <c r="AZ519" s="1" t="str">
        <f>IF(AND(ISNUMBER($AH519),$AH519=0,$R519=1),1,"")</f>
        <v/>
      </c>
      <c r="BA519" s="1" t="str">
        <f>IF(AND(ISNUMBER($AI519),$AI519=0,$S519=1),1,"")</f>
        <v/>
      </c>
      <c r="BB519" s="1" t="str">
        <f>IF(AND(ISNUMBER($AJ519),$AJ519=0,$T519=1),1,"")</f>
        <v/>
      </c>
      <c r="BC519" s="1" t="str">
        <f>IF(AND(ISNUMBER($AK519),$AK519=0,$U519=1),1,"")</f>
        <v/>
      </c>
      <c r="BD519" s="1" t="str">
        <f>IF(AND(ISNUMBER($AL519),$AL519=0,$V519=1),1,"")</f>
        <v/>
      </c>
      <c r="BE519" s="1" t="str">
        <f>IF(AND(ISNUMBER($AM519),$AM519=0,$W519=1),1,"")</f>
        <v/>
      </c>
      <c r="BF519" s="1" t="str">
        <f>IF(AND(ISNUMBER($AN519),$AN519=0,$X519=1),1,"")</f>
        <v/>
      </c>
      <c r="BG519" t="str">
        <f>IF(AND(ISNUMBER($AH519),$AH519=1,$R519=0),1,"")</f>
        <v/>
      </c>
      <c r="BH519" t="str">
        <f>IF(AND(ISNUMBER($AI519),$AI519=1,$S519=0),1,"")</f>
        <v/>
      </c>
      <c r="BI519" t="str">
        <f>IF(AND(ISNUMBER($AJ519),$AJ519=1,$T519=0),1,"")</f>
        <v/>
      </c>
      <c r="BJ519" t="str">
        <f>IF(AND(ISNUMBER($AK519),$AK519=1,$U519=0),1,"")</f>
        <v/>
      </c>
      <c r="BK519" t="str">
        <f>IF(AND(ISNUMBER($AL519),$AL519=1,$V519=0),1,"")</f>
        <v/>
      </c>
      <c r="BL519" t="str">
        <f>IF(AND(ISNUMBER($AM519),$AM519=1,$W519=0),1,"")</f>
        <v/>
      </c>
      <c r="BM519" t="str">
        <f>IF(AND(ISNUMBER($AN519),$AN519=1,$X519=0),1,"")</f>
        <v/>
      </c>
      <c r="BN519" s="16" t="str">
        <f>IF(AND(ISNUMBER($AH519),$AH519=1,$R519=1),1,"")</f>
        <v/>
      </c>
      <c r="BO519" s="16" t="str">
        <f>IF(AND(ISNUMBER($AI519),$AI519=1,$S519=1),1,"")</f>
        <v/>
      </c>
      <c r="BP519" s="16" t="str">
        <f>IF(AND(ISNUMBER($AJ519),$AJ519=1,$T519=1),1,"")</f>
        <v/>
      </c>
      <c r="BQ519" s="16" t="str">
        <f>IF(AND(ISNUMBER($AK519),$AK519=1,$U519=1),1,"")</f>
        <v/>
      </c>
      <c r="BR519" s="16" t="str">
        <f>IF(AND(ISNUMBER($AL519),$AL519=1,$V519=1),1,"")</f>
        <v/>
      </c>
      <c r="BS519" s="16" t="str">
        <f>IF(AND(ISNUMBER($AM519),$AM519=1,$W519=1),1,"")</f>
        <v/>
      </c>
      <c r="BT519" s="16" t="str">
        <f>IF(AND(ISNUMBER($AN519),$AN519=1,$X519=1),1,"")</f>
        <v/>
      </c>
      <c r="BU519" s="35" t="str">
        <f t="shared" si="17"/>
        <v/>
      </c>
    </row>
    <row r="520" spans="1:73" customFormat="1" x14ac:dyDescent="0.2">
      <c r="A520" s="1">
        <v>519</v>
      </c>
      <c r="B520" s="1">
        <v>1</v>
      </c>
      <c r="C520" s="1">
        <v>0</v>
      </c>
      <c r="D520" s="1">
        <v>0</v>
      </c>
      <c r="E520" s="2"/>
      <c r="F520">
        <v>519</v>
      </c>
      <c r="G520" t="s">
        <v>243</v>
      </c>
      <c r="H520" t="s">
        <v>244</v>
      </c>
      <c r="I520">
        <v>175</v>
      </c>
      <c r="J520">
        <v>2</v>
      </c>
      <c r="K520" s="31">
        <v>1</v>
      </c>
      <c r="L520">
        <v>6</v>
      </c>
      <c r="M520">
        <v>46</v>
      </c>
      <c r="N520">
        <v>41</v>
      </c>
      <c r="O520" s="2"/>
      <c r="R520">
        <v>1</v>
      </c>
      <c r="S520">
        <v>1</v>
      </c>
      <c r="T520">
        <v>1</v>
      </c>
      <c r="U520">
        <v>0</v>
      </c>
      <c r="V520">
        <v>0</v>
      </c>
      <c r="W520">
        <v>0</v>
      </c>
      <c r="X520" s="25">
        <v>0</v>
      </c>
      <c r="Y520" t="str">
        <f t="shared" si="16"/>
        <v>https://github.com/nodeca/argparse/commit/e2285d7cb4337a1629e647ad9526641f321c5b81</v>
      </c>
      <c r="Z520" t="s">
        <v>365</v>
      </c>
      <c r="AA520" s="2"/>
      <c r="AR520" s="30" t="s">
        <v>365</v>
      </c>
      <c r="AS520" t="str">
        <f>IF(AND(ISNUMBER($AH520),$AH520=0,$R520=0),1,"")</f>
        <v/>
      </c>
      <c r="AT520" t="str">
        <f>IF(AND(ISNUMBER($AI520),$AI520=0,$S520=0),1,"")</f>
        <v/>
      </c>
      <c r="AU520" t="str">
        <f>IF(AND(ISNUMBER($AJ520),$AJ520=0,$T520=0),1,"")</f>
        <v/>
      </c>
      <c r="AV520" t="str">
        <f>IF(AND(ISNUMBER($AK520),$AK520=0,$U520=0),1,"")</f>
        <v/>
      </c>
      <c r="AW520" t="str">
        <f>IF(AND(ISNUMBER($AL520),$AL520=0,$V520=0),1,"")</f>
        <v/>
      </c>
      <c r="AX520" t="str">
        <f>IF(AND(ISNUMBER($AM520),$AM520=0,$W520=0),1,"")</f>
        <v/>
      </c>
      <c r="AY520" t="str">
        <f>IF(AND(ISNUMBER($AN520),$AN520=0,$X520=0),1,"")</f>
        <v/>
      </c>
      <c r="AZ520" s="1" t="str">
        <f>IF(AND(ISNUMBER($AH520),$AH520=0,$R520=1),1,"")</f>
        <v/>
      </c>
      <c r="BA520" s="1" t="str">
        <f>IF(AND(ISNUMBER($AI520),$AI520=0,$S520=1),1,"")</f>
        <v/>
      </c>
      <c r="BB520" s="1" t="str">
        <f>IF(AND(ISNUMBER($AJ520),$AJ520=0,$T520=1),1,"")</f>
        <v/>
      </c>
      <c r="BC520" s="1" t="str">
        <f>IF(AND(ISNUMBER($AK520),$AK520=0,$U520=1),1,"")</f>
        <v/>
      </c>
      <c r="BD520" s="1" t="str">
        <f>IF(AND(ISNUMBER($AL520),$AL520=0,$V520=1),1,"")</f>
        <v/>
      </c>
      <c r="BE520" s="1" t="str">
        <f>IF(AND(ISNUMBER($AM520),$AM520=0,$W520=1),1,"")</f>
        <v/>
      </c>
      <c r="BF520" s="1" t="str">
        <f>IF(AND(ISNUMBER($AN520),$AN520=0,$X520=1),1,"")</f>
        <v/>
      </c>
      <c r="BG520" t="str">
        <f>IF(AND(ISNUMBER($AH520),$AH520=1,$R520=0),1,"")</f>
        <v/>
      </c>
      <c r="BH520" t="str">
        <f>IF(AND(ISNUMBER($AI520),$AI520=1,$S520=0),1,"")</f>
        <v/>
      </c>
      <c r="BI520" t="str">
        <f>IF(AND(ISNUMBER($AJ520),$AJ520=1,$T520=0),1,"")</f>
        <v/>
      </c>
      <c r="BJ520" t="str">
        <f>IF(AND(ISNUMBER($AK520),$AK520=1,$U520=0),1,"")</f>
        <v/>
      </c>
      <c r="BK520" t="str">
        <f>IF(AND(ISNUMBER($AL520),$AL520=1,$V520=0),1,"")</f>
        <v/>
      </c>
      <c r="BL520" t="str">
        <f>IF(AND(ISNUMBER($AM520),$AM520=1,$W520=0),1,"")</f>
        <v/>
      </c>
      <c r="BM520" t="str">
        <f>IF(AND(ISNUMBER($AN520),$AN520=1,$X520=0),1,"")</f>
        <v/>
      </c>
      <c r="BN520" s="16" t="str">
        <f>IF(AND(ISNUMBER($AH520),$AH520=1,$R520=1),1,"")</f>
        <v/>
      </c>
      <c r="BO520" s="16" t="str">
        <f>IF(AND(ISNUMBER($AI520),$AI520=1,$S520=1),1,"")</f>
        <v/>
      </c>
      <c r="BP520" s="16" t="str">
        <f>IF(AND(ISNUMBER($AJ520),$AJ520=1,$T520=1),1,"")</f>
        <v/>
      </c>
      <c r="BQ520" s="16" t="str">
        <f>IF(AND(ISNUMBER($AK520),$AK520=1,$U520=1),1,"")</f>
        <v/>
      </c>
      <c r="BR520" s="16" t="str">
        <f>IF(AND(ISNUMBER($AL520),$AL520=1,$V520=1),1,"")</f>
        <v/>
      </c>
      <c r="BS520" s="16" t="str">
        <f>IF(AND(ISNUMBER($AM520),$AM520=1,$W520=1),1,"")</f>
        <v/>
      </c>
      <c r="BT520" s="16" t="str">
        <f>IF(AND(ISNUMBER($AN520),$AN520=1,$X520=1),1,"")</f>
        <v/>
      </c>
      <c r="BU520" s="35" t="str">
        <f t="shared" si="17"/>
        <v/>
      </c>
    </row>
    <row r="521" spans="1:73" customFormat="1" x14ac:dyDescent="0.2">
      <c r="A521" s="1">
        <v>520</v>
      </c>
      <c r="B521" s="1">
        <v>1</v>
      </c>
      <c r="C521" s="1">
        <v>0</v>
      </c>
      <c r="D521" s="1">
        <v>0</v>
      </c>
      <c r="E521" s="2"/>
      <c r="F521">
        <v>520</v>
      </c>
      <c r="G521" t="s">
        <v>245</v>
      </c>
      <c r="H521" t="s">
        <v>246</v>
      </c>
      <c r="I521">
        <v>177</v>
      </c>
      <c r="J521">
        <v>131</v>
      </c>
      <c r="K521" s="31">
        <v>0</v>
      </c>
      <c r="L521">
        <v>1</v>
      </c>
      <c r="M521">
        <v>8</v>
      </c>
      <c r="N521">
        <v>3</v>
      </c>
      <c r="O521" s="2"/>
      <c r="R521">
        <v>1</v>
      </c>
      <c r="S521">
        <v>1</v>
      </c>
      <c r="T521">
        <v>1</v>
      </c>
      <c r="U521">
        <v>0</v>
      </c>
      <c r="V521">
        <v>0</v>
      </c>
      <c r="W521">
        <v>0</v>
      </c>
      <c r="X521" s="25">
        <v>0</v>
      </c>
      <c r="Y521" t="str">
        <f t="shared" si="16"/>
        <v>https://github.com/nullobject/fkit/commit/94098269c0132ce68d7a139572188c5cd53af042</v>
      </c>
      <c r="Z521" t="s">
        <v>365</v>
      </c>
      <c r="AA521" s="2"/>
      <c r="AR521" s="30" t="s">
        <v>365</v>
      </c>
      <c r="AS521" t="str">
        <f>IF(AND(ISNUMBER($AH521),$AH521=0,$R521=0),1,"")</f>
        <v/>
      </c>
      <c r="AT521" t="str">
        <f>IF(AND(ISNUMBER($AI521),$AI521=0,$S521=0),1,"")</f>
        <v/>
      </c>
      <c r="AU521" t="str">
        <f>IF(AND(ISNUMBER($AJ521),$AJ521=0,$T521=0),1,"")</f>
        <v/>
      </c>
      <c r="AV521" t="str">
        <f>IF(AND(ISNUMBER($AK521),$AK521=0,$U521=0),1,"")</f>
        <v/>
      </c>
      <c r="AW521" t="str">
        <f>IF(AND(ISNUMBER($AL521),$AL521=0,$V521=0),1,"")</f>
        <v/>
      </c>
      <c r="AX521" t="str">
        <f>IF(AND(ISNUMBER($AM521),$AM521=0,$W521=0),1,"")</f>
        <v/>
      </c>
      <c r="AY521" t="str">
        <f>IF(AND(ISNUMBER($AN521),$AN521=0,$X521=0),1,"")</f>
        <v/>
      </c>
      <c r="AZ521" s="1" t="str">
        <f>IF(AND(ISNUMBER($AH521),$AH521=0,$R521=1),1,"")</f>
        <v/>
      </c>
      <c r="BA521" s="1" t="str">
        <f>IF(AND(ISNUMBER($AI521),$AI521=0,$S521=1),1,"")</f>
        <v/>
      </c>
      <c r="BB521" s="1" t="str">
        <f>IF(AND(ISNUMBER($AJ521),$AJ521=0,$T521=1),1,"")</f>
        <v/>
      </c>
      <c r="BC521" s="1" t="str">
        <f>IF(AND(ISNUMBER($AK521),$AK521=0,$U521=1),1,"")</f>
        <v/>
      </c>
      <c r="BD521" s="1" t="str">
        <f>IF(AND(ISNUMBER($AL521),$AL521=0,$V521=1),1,"")</f>
        <v/>
      </c>
      <c r="BE521" s="1" t="str">
        <f>IF(AND(ISNUMBER($AM521),$AM521=0,$W521=1),1,"")</f>
        <v/>
      </c>
      <c r="BF521" s="1" t="str">
        <f>IF(AND(ISNUMBER($AN521),$AN521=0,$X521=1),1,"")</f>
        <v/>
      </c>
      <c r="BG521" t="str">
        <f>IF(AND(ISNUMBER($AH521),$AH521=1,$R521=0),1,"")</f>
        <v/>
      </c>
      <c r="BH521" t="str">
        <f>IF(AND(ISNUMBER($AI521),$AI521=1,$S521=0),1,"")</f>
        <v/>
      </c>
      <c r="BI521" t="str">
        <f>IF(AND(ISNUMBER($AJ521),$AJ521=1,$T521=0),1,"")</f>
        <v/>
      </c>
      <c r="BJ521" t="str">
        <f>IF(AND(ISNUMBER($AK521),$AK521=1,$U521=0),1,"")</f>
        <v/>
      </c>
      <c r="BK521" t="str">
        <f>IF(AND(ISNUMBER($AL521),$AL521=1,$V521=0),1,"")</f>
        <v/>
      </c>
      <c r="BL521" t="str">
        <f>IF(AND(ISNUMBER($AM521),$AM521=1,$W521=0),1,"")</f>
        <v/>
      </c>
      <c r="BM521" t="str">
        <f>IF(AND(ISNUMBER($AN521),$AN521=1,$X521=0),1,"")</f>
        <v/>
      </c>
      <c r="BN521" s="16" t="str">
        <f>IF(AND(ISNUMBER($AH521),$AH521=1,$R521=1),1,"")</f>
        <v/>
      </c>
      <c r="BO521" s="16" t="str">
        <f>IF(AND(ISNUMBER($AI521),$AI521=1,$S521=1),1,"")</f>
        <v/>
      </c>
      <c r="BP521" s="16" t="str">
        <f>IF(AND(ISNUMBER($AJ521),$AJ521=1,$T521=1),1,"")</f>
        <v/>
      </c>
      <c r="BQ521" s="16" t="str">
        <f>IF(AND(ISNUMBER($AK521),$AK521=1,$U521=1),1,"")</f>
        <v/>
      </c>
      <c r="BR521" s="16" t="str">
        <f>IF(AND(ISNUMBER($AL521),$AL521=1,$V521=1),1,"")</f>
        <v/>
      </c>
      <c r="BS521" s="16" t="str">
        <f>IF(AND(ISNUMBER($AM521),$AM521=1,$W521=1),1,"")</f>
        <v/>
      </c>
      <c r="BT521" s="16" t="str">
        <f>IF(AND(ISNUMBER($AN521),$AN521=1,$X521=1),1,"")</f>
        <v/>
      </c>
      <c r="BU521" s="35" t="str">
        <f t="shared" si="17"/>
        <v/>
      </c>
    </row>
    <row r="522" spans="1:73" customFormat="1" x14ac:dyDescent="0.2">
      <c r="A522" s="1">
        <v>521</v>
      </c>
      <c r="B522" s="1">
        <v>0</v>
      </c>
      <c r="C522" s="1">
        <v>0</v>
      </c>
      <c r="D522" s="1">
        <v>0</v>
      </c>
      <c r="E522" s="2"/>
      <c r="F522">
        <v>521</v>
      </c>
      <c r="G522" t="s">
        <v>245</v>
      </c>
      <c r="H522" t="s">
        <v>246</v>
      </c>
      <c r="I522">
        <v>177</v>
      </c>
      <c r="J522">
        <v>131</v>
      </c>
      <c r="K522" s="31">
        <v>1</v>
      </c>
      <c r="L522">
        <v>1</v>
      </c>
      <c r="M522">
        <v>8</v>
      </c>
      <c r="N522">
        <v>3</v>
      </c>
      <c r="O522" s="2"/>
      <c r="X522" s="25"/>
      <c r="Y522" t="str">
        <f t="shared" si="16"/>
        <v>https://github.com/nullobject/fkit/commit/94098269c0132ce68d7a139572188c5cd53af042</v>
      </c>
      <c r="Z522" t="s">
        <v>365</v>
      </c>
      <c r="AA522" s="2"/>
      <c r="AR522" s="30" t="s">
        <v>365</v>
      </c>
      <c r="AS522" t="str">
        <f>IF(AND(ISNUMBER($AH522),$AH522=0,$R522=0),1,"")</f>
        <v/>
      </c>
      <c r="AT522" t="str">
        <f>IF(AND(ISNUMBER($AI522),$AI522=0,$S522=0),1,"")</f>
        <v/>
      </c>
      <c r="AU522" t="str">
        <f>IF(AND(ISNUMBER($AJ522),$AJ522=0,$T522=0),1,"")</f>
        <v/>
      </c>
      <c r="AV522" t="str">
        <f>IF(AND(ISNUMBER($AK522),$AK522=0,$U522=0),1,"")</f>
        <v/>
      </c>
      <c r="AW522" t="str">
        <f>IF(AND(ISNUMBER($AL522),$AL522=0,$V522=0),1,"")</f>
        <v/>
      </c>
      <c r="AX522" t="str">
        <f>IF(AND(ISNUMBER($AM522),$AM522=0,$W522=0),1,"")</f>
        <v/>
      </c>
      <c r="AY522" t="str">
        <f>IF(AND(ISNUMBER($AN522),$AN522=0,$X522=0),1,"")</f>
        <v/>
      </c>
      <c r="AZ522" s="1" t="str">
        <f>IF(AND(ISNUMBER($AH522),$AH522=0,$R522=1),1,"")</f>
        <v/>
      </c>
      <c r="BA522" s="1" t="str">
        <f>IF(AND(ISNUMBER($AI522),$AI522=0,$S522=1),1,"")</f>
        <v/>
      </c>
      <c r="BB522" s="1" t="str">
        <f>IF(AND(ISNUMBER($AJ522),$AJ522=0,$T522=1),1,"")</f>
        <v/>
      </c>
      <c r="BC522" s="1" t="str">
        <f>IF(AND(ISNUMBER($AK522),$AK522=0,$U522=1),1,"")</f>
        <v/>
      </c>
      <c r="BD522" s="1" t="str">
        <f>IF(AND(ISNUMBER($AL522),$AL522=0,$V522=1),1,"")</f>
        <v/>
      </c>
      <c r="BE522" s="1" t="str">
        <f>IF(AND(ISNUMBER($AM522),$AM522=0,$W522=1),1,"")</f>
        <v/>
      </c>
      <c r="BF522" s="1" t="str">
        <f>IF(AND(ISNUMBER($AN522),$AN522=0,$X522=1),1,"")</f>
        <v/>
      </c>
      <c r="BG522" t="str">
        <f>IF(AND(ISNUMBER($AH522),$AH522=1,$R522=0),1,"")</f>
        <v/>
      </c>
      <c r="BH522" t="str">
        <f>IF(AND(ISNUMBER($AI522),$AI522=1,$S522=0),1,"")</f>
        <v/>
      </c>
      <c r="BI522" t="str">
        <f>IF(AND(ISNUMBER($AJ522),$AJ522=1,$T522=0),1,"")</f>
        <v/>
      </c>
      <c r="BJ522" t="str">
        <f>IF(AND(ISNUMBER($AK522),$AK522=1,$U522=0),1,"")</f>
        <v/>
      </c>
      <c r="BK522" t="str">
        <f>IF(AND(ISNUMBER($AL522),$AL522=1,$V522=0),1,"")</f>
        <v/>
      </c>
      <c r="BL522" t="str">
        <f>IF(AND(ISNUMBER($AM522),$AM522=1,$W522=0),1,"")</f>
        <v/>
      </c>
      <c r="BM522" t="str">
        <f>IF(AND(ISNUMBER($AN522),$AN522=1,$X522=0),1,"")</f>
        <v/>
      </c>
      <c r="BN522" s="16" t="str">
        <f>IF(AND(ISNUMBER($AH522),$AH522=1,$R522=1),1,"")</f>
        <v/>
      </c>
      <c r="BO522" s="16" t="str">
        <f>IF(AND(ISNUMBER($AI522),$AI522=1,$S522=1),1,"")</f>
        <v/>
      </c>
      <c r="BP522" s="16" t="str">
        <f>IF(AND(ISNUMBER($AJ522),$AJ522=1,$T522=1),1,"")</f>
        <v/>
      </c>
      <c r="BQ522" s="16" t="str">
        <f>IF(AND(ISNUMBER($AK522),$AK522=1,$U522=1),1,"")</f>
        <v/>
      </c>
      <c r="BR522" s="16" t="str">
        <f>IF(AND(ISNUMBER($AL522),$AL522=1,$V522=1),1,"")</f>
        <v/>
      </c>
      <c r="BS522" s="16" t="str">
        <f>IF(AND(ISNUMBER($AM522),$AM522=1,$W522=1),1,"")</f>
        <v/>
      </c>
      <c r="BT522" s="16" t="str">
        <f>IF(AND(ISNUMBER($AN522),$AN522=1,$X522=1),1,"")</f>
        <v/>
      </c>
      <c r="BU522" s="35" t="str">
        <f t="shared" si="17"/>
        <v/>
      </c>
    </row>
    <row r="523" spans="1:73" customFormat="1" x14ac:dyDescent="0.2">
      <c r="A523" s="1">
        <v>522</v>
      </c>
      <c r="B523" s="1">
        <v>0</v>
      </c>
      <c r="C523" s="1">
        <v>0</v>
      </c>
      <c r="D523" s="1">
        <v>0</v>
      </c>
      <c r="E523" s="2"/>
      <c r="F523">
        <v>522</v>
      </c>
      <c r="G523" t="s">
        <v>245</v>
      </c>
      <c r="H523" t="s">
        <v>246</v>
      </c>
      <c r="I523">
        <v>177</v>
      </c>
      <c r="J523">
        <v>131</v>
      </c>
      <c r="K523" s="31">
        <v>2</v>
      </c>
      <c r="L523">
        <v>1</v>
      </c>
      <c r="M523">
        <v>8</v>
      </c>
      <c r="N523">
        <v>3</v>
      </c>
      <c r="O523" s="2"/>
      <c r="X523" s="25"/>
      <c r="Y523" t="str">
        <f t="shared" si="16"/>
        <v>https://github.com/nullobject/fkit/commit/94098269c0132ce68d7a139572188c5cd53af042</v>
      </c>
      <c r="Z523" t="s">
        <v>365</v>
      </c>
      <c r="AA523" s="2"/>
      <c r="AR523" s="30" t="s">
        <v>365</v>
      </c>
      <c r="AS523" t="str">
        <f>IF(AND(ISNUMBER($AH523),$AH523=0,$R523=0),1,"")</f>
        <v/>
      </c>
      <c r="AT523" t="str">
        <f>IF(AND(ISNUMBER($AI523),$AI523=0,$S523=0),1,"")</f>
        <v/>
      </c>
      <c r="AU523" t="str">
        <f>IF(AND(ISNUMBER($AJ523),$AJ523=0,$T523=0),1,"")</f>
        <v/>
      </c>
      <c r="AV523" t="str">
        <f>IF(AND(ISNUMBER($AK523),$AK523=0,$U523=0),1,"")</f>
        <v/>
      </c>
      <c r="AW523" t="str">
        <f>IF(AND(ISNUMBER($AL523),$AL523=0,$V523=0),1,"")</f>
        <v/>
      </c>
      <c r="AX523" t="str">
        <f>IF(AND(ISNUMBER($AM523),$AM523=0,$W523=0),1,"")</f>
        <v/>
      </c>
      <c r="AY523" t="str">
        <f>IF(AND(ISNUMBER($AN523),$AN523=0,$X523=0),1,"")</f>
        <v/>
      </c>
      <c r="AZ523" s="1" t="str">
        <f>IF(AND(ISNUMBER($AH523),$AH523=0,$R523=1),1,"")</f>
        <v/>
      </c>
      <c r="BA523" s="1" t="str">
        <f>IF(AND(ISNUMBER($AI523),$AI523=0,$S523=1),1,"")</f>
        <v/>
      </c>
      <c r="BB523" s="1" t="str">
        <f>IF(AND(ISNUMBER($AJ523),$AJ523=0,$T523=1),1,"")</f>
        <v/>
      </c>
      <c r="BC523" s="1" t="str">
        <f>IF(AND(ISNUMBER($AK523),$AK523=0,$U523=1),1,"")</f>
        <v/>
      </c>
      <c r="BD523" s="1" t="str">
        <f>IF(AND(ISNUMBER($AL523),$AL523=0,$V523=1),1,"")</f>
        <v/>
      </c>
      <c r="BE523" s="1" t="str">
        <f>IF(AND(ISNUMBER($AM523),$AM523=0,$W523=1),1,"")</f>
        <v/>
      </c>
      <c r="BF523" s="1" t="str">
        <f>IF(AND(ISNUMBER($AN523),$AN523=0,$X523=1),1,"")</f>
        <v/>
      </c>
      <c r="BG523" t="str">
        <f>IF(AND(ISNUMBER($AH523),$AH523=1,$R523=0),1,"")</f>
        <v/>
      </c>
      <c r="BH523" t="str">
        <f>IF(AND(ISNUMBER($AI523),$AI523=1,$S523=0),1,"")</f>
        <v/>
      </c>
      <c r="BI523" t="str">
        <f>IF(AND(ISNUMBER($AJ523),$AJ523=1,$T523=0),1,"")</f>
        <v/>
      </c>
      <c r="BJ523" t="str">
        <f>IF(AND(ISNUMBER($AK523),$AK523=1,$U523=0),1,"")</f>
        <v/>
      </c>
      <c r="BK523" t="str">
        <f>IF(AND(ISNUMBER($AL523),$AL523=1,$V523=0),1,"")</f>
        <v/>
      </c>
      <c r="BL523" t="str">
        <f>IF(AND(ISNUMBER($AM523),$AM523=1,$W523=0),1,"")</f>
        <v/>
      </c>
      <c r="BM523" t="str">
        <f>IF(AND(ISNUMBER($AN523),$AN523=1,$X523=0),1,"")</f>
        <v/>
      </c>
      <c r="BN523" s="16" t="str">
        <f>IF(AND(ISNUMBER($AH523),$AH523=1,$R523=1),1,"")</f>
        <v/>
      </c>
      <c r="BO523" s="16" t="str">
        <f>IF(AND(ISNUMBER($AI523),$AI523=1,$S523=1),1,"")</f>
        <v/>
      </c>
      <c r="BP523" s="16" t="str">
        <f>IF(AND(ISNUMBER($AJ523),$AJ523=1,$T523=1),1,"")</f>
        <v/>
      </c>
      <c r="BQ523" s="16" t="str">
        <f>IF(AND(ISNUMBER($AK523),$AK523=1,$U523=1),1,"")</f>
        <v/>
      </c>
      <c r="BR523" s="16" t="str">
        <f>IF(AND(ISNUMBER($AL523),$AL523=1,$V523=1),1,"")</f>
        <v/>
      </c>
      <c r="BS523" s="16" t="str">
        <f>IF(AND(ISNUMBER($AM523),$AM523=1,$W523=1),1,"")</f>
        <v/>
      </c>
      <c r="BT523" s="16" t="str">
        <f>IF(AND(ISNUMBER($AN523),$AN523=1,$X523=1),1,"")</f>
        <v/>
      </c>
      <c r="BU523" s="35" t="str">
        <f t="shared" si="17"/>
        <v/>
      </c>
    </row>
    <row r="524" spans="1:73" customFormat="1" x14ac:dyDescent="0.2">
      <c r="A524" s="1">
        <v>523</v>
      </c>
      <c r="B524" s="1">
        <v>0</v>
      </c>
      <c r="C524" s="1">
        <v>0</v>
      </c>
      <c r="D524" s="1">
        <v>0</v>
      </c>
      <c r="E524" s="2"/>
      <c r="F524">
        <v>523</v>
      </c>
      <c r="G524" t="s">
        <v>245</v>
      </c>
      <c r="H524" t="s">
        <v>246</v>
      </c>
      <c r="I524">
        <v>177</v>
      </c>
      <c r="J524">
        <v>131</v>
      </c>
      <c r="K524" s="31">
        <v>3</v>
      </c>
      <c r="L524">
        <v>1</v>
      </c>
      <c r="M524">
        <v>8</v>
      </c>
      <c r="N524">
        <v>3</v>
      </c>
      <c r="O524" s="2"/>
      <c r="X524" s="25"/>
      <c r="Y524" t="str">
        <f t="shared" si="16"/>
        <v>https://github.com/nullobject/fkit/commit/94098269c0132ce68d7a139572188c5cd53af042</v>
      </c>
      <c r="Z524" t="s">
        <v>365</v>
      </c>
      <c r="AA524" s="2"/>
      <c r="AR524" s="30" t="s">
        <v>365</v>
      </c>
      <c r="AS524" t="str">
        <f>IF(AND(ISNUMBER($AH524),$AH524=0,$R524=0),1,"")</f>
        <v/>
      </c>
      <c r="AT524" t="str">
        <f>IF(AND(ISNUMBER($AI524),$AI524=0,$S524=0),1,"")</f>
        <v/>
      </c>
      <c r="AU524" t="str">
        <f>IF(AND(ISNUMBER($AJ524),$AJ524=0,$T524=0),1,"")</f>
        <v/>
      </c>
      <c r="AV524" t="str">
        <f>IF(AND(ISNUMBER($AK524),$AK524=0,$U524=0),1,"")</f>
        <v/>
      </c>
      <c r="AW524" t="str">
        <f>IF(AND(ISNUMBER($AL524),$AL524=0,$V524=0),1,"")</f>
        <v/>
      </c>
      <c r="AX524" t="str">
        <f>IF(AND(ISNUMBER($AM524),$AM524=0,$W524=0),1,"")</f>
        <v/>
      </c>
      <c r="AY524" t="str">
        <f>IF(AND(ISNUMBER($AN524),$AN524=0,$X524=0),1,"")</f>
        <v/>
      </c>
      <c r="AZ524" s="1" t="str">
        <f>IF(AND(ISNUMBER($AH524),$AH524=0,$R524=1),1,"")</f>
        <v/>
      </c>
      <c r="BA524" s="1" t="str">
        <f>IF(AND(ISNUMBER($AI524),$AI524=0,$S524=1),1,"")</f>
        <v/>
      </c>
      <c r="BB524" s="1" t="str">
        <f>IF(AND(ISNUMBER($AJ524),$AJ524=0,$T524=1),1,"")</f>
        <v/>
      </c>
      <c r="BC524" s="1" t="str">
        <f>IF(AND(ISNUMBER($AK524),$AK524=0,$U524=1),1,"")</f>
        <v/>
      </c>
      <c r="BD524" s="1" t="str">
        <f>IF(AND(ISNUMBER($AL524),$AL524=0,$V524=1),1,"")</f>
        <v/>
      </c>
      <c r="BE524" s="1" t="str">
        <f>IF(AND(ISNUMBER($AM524),$AM524=0,$W524=1),1,"")</f>
        <v/>
      </c>
      <c r="BF524" s="1" t="str">
        <f>IF(AND(ISNUMBER($AN524),$AN524=0,$X524=1),1,"")</f>
        <v/>
      </c>
      <c r="BG524" t="str">
        <f>IF(AND(ISNUMBER($AH524),$AH524=1,$R524=0),1,"")</f>
        <v/>
      </c>
      <c r="BH524" t="str">
        <f>IF(AND(ISNUMBER($AI524),$AI524=1,$S524=0),1,"")</f>
        <v/>
      </c>
      <c r="BI524" t="str">
        <f>IF(AND(ISNUMBER($AJ524),$AJ524=1,$T524=0),1,"")</f>
        <v/>
      </c>
      <c r="BJ524" t="str">
        <f>IF(AND(ISNUMBER($AK524),$AK524=1,$U524=0),1,"")</f>
        <v/>
      </c>
      <c r="BK524" t="str">
        <f>IF(AND(ISNUMBER($AL524),$AL524=1,$V524=0),1,"")</f>
        <v/>
      </c>
      <c r="BL524" t="str">
        <f>IF(AND(ISNUMBER($AM524),$AM524=1,$W524=0),1,"")</f>
        <v/>
      </c>
      <c r="BM524" t="str">
        <f>IF(AND(ISNUMBER($AN524),$AN524=1,$X524=0),1,"")</f>
        <v/>
      </c>
      <c r="BN524" s="16" t="str">
        <f>IF(AND(ISNUMBER($AH524),$AH524=1,$R524=1),1,"")</f>
        <v/>
      </c>
      <c r="BO524" s="16" t="str">
        <f>IF(AND(ISNUMBER($AI524),$AI524=1,$S524=1),1,"")</f>
        <v/>
      </c>
      <c r="BP524" s="16" t="str">
        <f>IF(AND(ISNUMBER($AJ524),$AJ524=1,$T524=1),1,"")</f>
        <v/>
      </c>
      <c r="BQ524" s="16" t="str">
        <f>IF(AND(ISNUMBER($AK524),$AK524=1,$U524=1),1,"")</f>
        <v/>
      </c>
      <c r="BR524" s="16" t="str">
        <f>IF(AND(ISNUMBER($AL524),$AL524=1,$V524=1),1,"")</f>
        <v/>
      </c>
      <c r="BS524" s="16" t="str">
        <f>IF(AND(ISNUMBER($AM524),$AM524=1,$W524=1),1,"")</f>
        <v/>
      </c>
      <c r="BT524" s="16" t="str">
        <f>IF(AND(ISNUMBER($AN524),$AN524=1,$X524=1),1,"")</f>
        <v/>
      </c>
      <c r="BU524" s="35" t="str">
        <f t="shared" si="17"/>
        <v/>
      </c>
    </row>
    <row r="525" spans="1:73" customFormat="1" x14ac:dyDescent="0.2">
      <c r="A525" s="1">
        <v>524</v>
      </c>
      <c r="B525" s="1">
        <v>0</v>
      </c>
      <c r="C525" s="1">
        <v>0</v>
      </c>
      <c r="D525" s="1">
        <v>0</v>
      </c>
      <c r="E525" s="2"/>
      <c r="F525">
        <v>524</v>
      </c>
      <c r="G525" t="s">
        <v>245</v>
      </c>
      <c r="H525" t="s">
        <v>246</v>
      </c>
      <c r="I525">
        <v>177</v>
      </c>
      <c r="J525">
        <v>131</v>
      </c>
      <c r="K525" s="31">
        <v>4</v>
      </c>
      <c r="L525">
        <v>1</v>
      </c>
      <c r="M525">
        <v>8</v>
      </c>
      <c r="N525">
        <v>3</v>
      </c>
      <c r="O525" s="2"/>
      <c r="X525" s="25"/>
      <c r="Y525" t="str">
        <f t="shared" si="16"/>
        <v>https://github.com/nullobject/fkit/commit/94098269c0132ce68d7a139572188c5cd53af042</v>
      </c>
      <c r="Z525" t="s">
        <v>365</v>
      </c>
      <c r="AA525" s="2"/>
      <c r="AR525" s="30" t="s">
        <v>365</v>
      </c>
      <c r="AS525" t="str">
        <f>IF(AND(ISNUMBER($AH525),$AH525=0,$R525=0),1,"")</f>
        <v/>
      </c>
      <c r="AT525" t="str">
        <f>IF(AND(ISNUMBER($AI525),$AI525=0,$S525=0),1,"")</f>
        <v/>
      </c>
      <c r="AU525" t="str">
        <f>IF(AND(ISNUMBER($AJ525),$AJ525=0,$T525=0),1,"")</f>
        <v/>
      </c>
      <c r="AV525" t="str">
        <f>IF(AND(ISNUMBER($AK525),$AK525=0,$U525=0),1,"")</f>
        <v/>
      </c>
      <c r="AW525" t="str">
        <f>IF(AND(ISNUMBER($AL525),$AL525=0,$V525=0),1,"")</f>
        <v/>
      </c>
      <c r="AX525" t="str">
        <f>IF(AND(ISNUMBER($AM525),$AM525=0,$W525=0),1,"")</f>
        <v/>
      </c>
      <c r="AY525" t="str">
        <f>IF(AND(ISNUMBER($AN525),$AN525=0,$X525=0),1,"")</f>
        <v/>
      </c>
      <c r="AZ525" s="1" t="str">
        <f>IF(AND(ISNUMBER($AH525),$AH525=0,$R525=1),1,"")</f>
        <v/>
      </c>
      <c r="BA525" s="1" t="str">
        <f>IF(AND(ISNUMBER($AI525),$AI525=0,$S525=1),1,"")</f>
        <v/>
      </c>
      <c r="BB525" s="1" t="str">
        <f>IF(AND(ISNUMBER($AJ525),$AJ525=0,$T525=1),1,"")</f>
        <v/>
      </c>
      <c r="BC525" s="1" t="str">
        <f>IF(AND(ISNUMBER($AK525),$AK525=0,$U525=1),1,"")</f>
        <v/>
      </c>
      <c r="BD525" s="1" t="str">
        <f>IF(AND(ISNUMBER($AL525),$AL525=0,$V525=1),1,"")</f>
        <v/>
      </c>
      <c r="BE525" s="1" t="str">
        <f>IF(AND(ISNUMBER($AM525),$AM525=0,$W525=1),1,"")</f>
        <v/>
      </c>
      <c r="BF525" s="1" t="str">
        <f>IF(AND(ISNUMBER($AN525),$AN525=0,$X525=1),1,"")</f>
        <v/>
      </c>
      <c r="BG525" t="str">
        <f>IF(AND(ISNUMBER($AH525),$AH525=1,$R525=0),1,"")</f>
        <v/>
      </c>
      <c r="BH525" t="str">
        <f>IF(AND(ISNUMBER($AI525),$AI525=1,$S525=0),1,"")</f>
        <v/>
      </c>
      <c r="BI525" t="str">
        <f>IF(AND(ISNUMBER($AJ525),$AJ525=1,$T525=0),1,"")</f>
        <v/>
      </c>
      <c r="BJ525" t="str">
        <f>IF(AND(ISNUMBER($AK525),$AK525=1,$U525=0),1,"")</f>
        <v/>
      </c>
      <c r="BK525" t="str">
        <f>IF(AND(ISNUMBER($AL525),$AL525=1,$V525=0),1,"")</f>
        <v/>
      </c>
      <c r="BL525" t="str">
        <f>IF(AND(ISNUMBER($AM525),$AM525=1,$W525=0),1,"")</f>
        <v/>
      </c>
      <c r="BM525" t="str">
        <f>IF(AND(ISNUMBER($AN525),$AN525=1,$X525=0),1,"")</f>
        <v/>
      </c>
      <c r="BN525" s="16" t="str">
        <f>IF(AND(ISNUMBER($AH525),$AH525=1,$R525=1),1,"")</f>
        <v/>
      </c>
      <c r="BO525" s="16" t="str">
        <f>IF(AND(ISNUMBER($AI525),$AI525=1,$S525=1),1,"")</f>
        <v/>
      </c>
      <c r="BP525" s="16" t="str">
        <f>IF(AND(ISNUMBER($AJ525),$AJ525=1,$T525=1),1,"")</f>
        <v/>
      </c>
      <c r="BQ525" s="16" t="str">
        <f>IF(AND(ISNUMBER($AK525),$AK525=1,$U525=1),1,"")</f>
        <v/>
      </c>
      <c r="BR525" s="16" t="str">
        <f>IF(AND(ISNUMBER($AL525),$AL525=1,$V525=1),1,"")</f>
        <v/>
      </c>
      <c r="BS525" s="16" t="str">
        <f>IF(AND(ISNUMBER($AM525),$AM525=1,$W525=1),1,"")</f>
        <v/>
      </c>
      <c r="BT525" s="16" t="str">
        <f>IF(AND(ISNUMBER($AN525),$AN525=1,$X525=1),1,"")</f>
        <v/>
      </c>
      <c r="BU525" s="35" t="str">
        <f t="shared" si="17"/>
        <v/>
      </c>
    </row>
    <row r="526" spans="1:73" customFormat="1" x14ac:dyDescent="0.2">
      <c r="A526" s="1">
        <v>525</v>
      </c>
      <c r="B526" s="1">
        <v>0</v>
      </c>
      <c r="C526" s="1">
        <v>0</v>
      </c>
      <c r="D526" s="1">
        <v>0</v>
      </c>
      <c r="E526" s="2"/>
      <c r="F526">
        <v>525</v>
      </c>
      <c r="G526" t="s">
        <v>245</v>
      </c>
      <c r="H526" t="s">
        <v>246</v>
      </c>
      <c r="I526">
        <v>177</v>
      </c>
      <c r="J526">
        <v>131</v>
      </c>
      <c r="K526" s="31">
        <v>5</v>
      </c>
      <c r="L526">
        <v>1</v>
      </c>
      <c r="M526">
        <v>8</v>
      </c>
      <c r="N526">
        <v>3</v>
      </c>
      <c r="O526" s="2"/>
      <c r="X526" s="25"/>
      <c r="Y526" t="str">
        <f t="shared" si="16"/>
        <v>https://github.com/nullobject/fkit/commit/94098269c0132ce68d7a139572188c5cd53af042</v>
      </c>
      <c r="Z526" t="s">
        <v>365</v>
      </c>
      <c r="AA526" s="2"/>
      <c r="AR526" s="30" t="s">
        <v>365</v>
      </c>
      <c r="AS526" t="str">
        <f>IF(AND(ISNUMBER($AH526),$AH526=0,$R526=0),1,"")</f>
        <v/>
      </c>
      <c r="AT526" t="str">
        <f>IF(AND(ISNUMBER($AI526),$AI526=0,$S526=0),1,"")</f>
        <v/>
      </c>
      <c r="AU526" t="str">
        <f>IF(AND(ISNUMBER($AJ526),$AJ526=0,$T526=0),1,"")</f>
        <v/>
      </c>
      <c r="AV526" t="str">
        <f>IF(AND(ISNUMBER($AK526),$AK526=0,$U526=0),1,"")</f>
        <v/>
      </c>
      <c r="AW526" t="str">
        <f>IF(AND(ISNUMBER($AL526),$AL526=0,$V526=0),1,"")</f>
        <v/>
      </c>
      <c r="AX526" t="str">
        <f>IF(AND(ISNUMBER($AM526),$AM526=0,$W526=0),1,"")</f>
        <v/>
      </c>
      <c r="AY526" t="str">
        <f>IF(AND(ISNUMBER($AN526),$AN526=0,$X526=0),1,"")</f>
        <v/>
      </c>
      <c r="AZ526" s="1" t="str">
        <f>IF(AND(ISNUMBER($AH526),$AH526=0,$R526=1),1,"")</f>
        <v/>
      </c>
      <c r="BA526" s="1" t="str">
        <f>IF(AND(ISNUMBER($AI526),$AI526=0,$S526=1),1,"")</f>
        <v/>
      </c>
      <c r="BB526" s="1" t="str">
        <f>IF(AND(ISNUMBER($AJ526),$AJ526=0,$T526=1),1,"")</f>
        <v/>
      </c>
      <c r="BC526" s="1" t="str">
        <f>IF(AND(ISNUMBER($AK526),$AK526=0,$U526=1),1,"")</f>
        <v/>
      </c>
      <c r="BD526" s="1" t="str">
        <f>IF(AND(ISNUMBER($AL526),$AL526=0,$V526=1),1,"")</f>
        <v/>
      </c>
      <c r="BE526" s="1" t="str">
        <f>IF(AND(ISNUMBER($AM526),$AM526=0,$W526=1),1,"")</f>
        <v/>
      </c>
      <c r="BF526" s="1" t="str">
        <f>IF(AND(ISNUMBER($AN526),$AN526=0,$X526=1),1,"")</f>
        <v/>
      </c>
      <c r="BG526" t="str">
        <f>IF(AND(ISNUMBER($AH526),$AH526=1,$R526=0),1,"")</f>
        <v/>
      </c>
      <c r="BH526" t="str">
        <f>IF(AND(ISNUMBER($AI526),$AI526=1,$S526=0),1,"")</f>
        <v/>
      </c>
      <c r="BI526" t="str">
        <f>IF(AND(ISNUMBER($AJ526),$AJ526=1,$T526=0),1,"")</f>
        <v/>
      </c>
      <c r="BJ526" t="str">
        <f>IF(AND(ISNUMBER($AK526),$AK526=1,$U526=0),1,"")</f>
        <v/>
      </c>
      <c r="BK526" t="str">
        <f>IF(AND(ISNUMBER($AL526),$AL526=1,$V526=0),1,"")</f>
        <v/>
      </c>
      <c r="BL526" t="str">
        <f>IF(AND(ISNUMBER($AM526),$AM526=1,$W526=0),1,"")</f>
        <v/>
      </c>
      <c r="BM526" t="str">
        <f>IF(AND(ISNUMBER($AN526),$AN526=1,$X526=0),1,"")</f>
        <v/>
      </c>
      <c r="BN526" s="16" t="str">
        <f>IF(AND(ISNUMBER($AH526),$AH526=1,$R526=1),1,"")</f>
        <v/>
      </c>
      <c r="BO526" s="16" t="str">
        <f>IF(AND(ISNUMBER($AI526),$AI526=1,$S526=1),1,"")</f>
        <v/>
      </c>
      <c r="BP526" s="16" t="str">
        <f>IF(AND(ISNUMBER($AJ526),$AJ526=1,$T526=1),1,"")</f>
        <v/>
      </c>
      <c r="BQ526" s="16" t="str">
        <f>IF(AND(ISNUMBER($AK526),$AK526=1,$U526=1),1,"")</f>
        <v/>
      </c>
      <c r="BR526" s="16" t="str">
        <f>IF(AND(ISNUMBER($AL526),$AL526=1,$V526=1),1,"")</f>
        <v/>
      </c>
      <c r="BS526" s="16" t="str">
        <f>IF(AND(ISNUMBER($AM526),$AM526=1,$W526=1),1,"")</f>
        <v/>
      </c>
      <c r="BT526" s="16" t="str">
        <f>IF(AND(ISNUMBER($AN526),$AN526=1,$X526=1),1,"")</f>
        <v/>
      </c>
      <c r="BU526" s="35" t="str">
        <f t="shared" si="17"/>
        <v/>
      </c>
    </row>
    <row r="527" spans="1:73" customFormat="1" x14ac:dyDescent="0.2">
      <c r="A527" s="1">
        <v>526</v>
      </c>
      <c r="B527" s="1">
        <v>0</v>
      </c>
      <c r="C527" s="1">
        <v>0</v>
      </c>
      <c r="D527" s="1">
        <v>0</v>
      </c>
      <c r="E527" s="2"/>
      <c r="F527">
        <v>526</v>
      </c>
      <c r="G527" t="s">
        <v>245</v>
      </c>
      <c r="H527" t="s">
        <v>246</v>
      </c>
      <c r="I527">
        <v>177</v>
      </c>
      <c r="J527">
        <v>131</v>
      </c>
      <c r="K527" s="31">
        <v>6</v>
      </c>
      <c r="L527">
        <v>1</v>
      </c>
      <c r="M527">
        <v>8</v>
      </c>
      <c r="N527">
        <v>3</v>
      </c>
      <c r="O527" s="2"/>
      <c r="X527" s="25"/>
      <c r="Y527" t="str">
        <f t="shared" si="16"/>
        <v>https://github.com/nullobject/fkit/commit/94098269c0132ce68d7a139572188c5cd53af042</v>
      </c>
      <c r="Z527" t="s">
        <v>365</v>
      </c>
      <c r="AA527" s="2"/>
      <c r="AR527" s="30" t="s">
        <v>365</v>
      </c>
      <c r="AS527" t="str">
        <f>IF(AND(ISNUMBER($AH527),$AH527=0,$R527=0),1,"")</f>
        <v/>
      </c>
      <c r="AT527" t="str">
        <f>IF(AND(ISNUMBER($AI527),$AI527=0,$S527=0),1,"")</f>
        <v/>
      </c>
      <c r="AU527" t="str">
        <f>IF(AND(ISNUMBER($AJ527),$AJ527=0,$T527=0),1,"")</f>
        <v/>
      </c>
      <c r="AV527" t="str">
        <f>IF(AND(ISNUMBER($AK527),$AK527=0,$U527=0),1,"")</f>
        <v/>
      </c>
      <c r="AW527" t="str">
        <f>IF(AND(ISNUMBER($AL527),$AL527=0,$V527=0),1,"")</f>
        <v/>
      </c>
      <c r="AX527" t="str">
        <f>IF(AND(ISNUMBER($AM527),$AM527=0,$W527=0),1,"")</f>
        <v/>
      </c>
      <c r="AY527" t="str">
        <f>IF(AND(ISNUMBER($AN527),$AN527=0,$X527=0),1,"")</f>
        <v/>
      </c>
      <c r="AZ527" s="1" t="str">
        <f>IF(AND(ISNUMBER($AH527),$AH527=0,$R527=1),1,"")</f>
        <v/>
      </c>
      <c r="BA527" s="1" t="str">
        <f>IF(AND(ISNUMBER($AI527),$AI527=0,$S527=1),1,"")</f>
        <v/>
      </c>
      <c r="BB527" s="1" t="str">
        <f>IF(AND(ISNUMBER($AJ527),$AJ527=0,$T527=1),1,"")</f>
        <v/>
      </c>
      <c r="BC527" s="1" t="str">
        <f>IF(AND(ISNUMBER($AK527),$AK527=0,$U527=1),1,"")</f>
        <v/>
      </c>
      <c r="BD527" s="1" t="str">
        <f>IF(AND(ISNUMBER($AL527),$AL527=0,$V527=1),1,"")</f>
        <v/>
      </c>
      <c r="BE527" s="1" t="str">
        <f>IF(AND(ISNUMBER($AM527),$AM527=0,$W527=1),1,"")</f>
        <v/>
      </c>
      <c r="BF527" s="1" t="str">
        <f>IF(AND(ISNUMBER($AN527),$AN527=0,$X527=1),1,"")</f>
        <v/>
      </c>
      <c r="BG527" t="str">
        <f>IF(AND(ISNUMBER($AH527),$AH527=1,$R527=0),1,"")</f>
        <v/>
      </c>
      <c r="BH527" t="str">
        <f>IF(AND(ISNUMBER($AI527),$AI527=1,$S527=0),1,"")</f>
        <v/>
      </c>
      <c r="BI527" t="str">
        <f>IF(AND(ISNUMBER($AJ527),$AJ527=1,$T527=0),1,"")</f>
        <v/>
      </c>
      <c r="BJ527" t="str">
        <f>IF(AND(ISNUMBER($AK527),$AK527=1,$U527=0),1,"")</f>
        <v/>
      </c>
      <c r="BK527" t="str">
        <f>IF(AND(ISNUMBER($AL527),$AL527=1,$V527=0),1,"")</f>
        <v/>
      </c>
      <c r="BL527" t="str">
        <f>IF(AND(ISNUMBER($AM527),$AM527=1,$W527=0),1,"")</f>
        <v/>
      </c>
      <c r="BM527" t="str">
        <f>IF(AND(ISNUMBER($AN527),$AN527=1,$X527=0),1,"")</f>
        <v/>
      </c>
      <c r="BN527" s="16" t="str">
        <f>IF(AND(ISNUMBER($AH527),$AH527=1,$R527=1),1,"")</f>
        <v/>
      </c>
      <c r="BO527" s="16" t="str">
        <f>IF(AND(ISNUMBER($AI527),$AI527=1,$S527=1),1,"")</f>
        <v/>
      </c>
      <c r="BP527" s="16" t="str">
        <f>IF(AND(ISNUMBER($AJ527),$AJ527=1,$T527=1),1,"")</f>
        <v/>
      </c>
      <c r="BQ527" s="16" t="str">
        <f>IF(AND(ISNUMBER($AK527),$AK527=1,$U527=1),1,"")</f>
        <v/>
      </c>
      <c r="BR527" s="16" t="str">
        <f>IF(AND(ISNUMBER($AL527),$AL527=1,$V527=1),1,"")</f>
        <v/>
      </c>
      <c r="BS527" s="16" t="str">
        <f>IF(AND(ISNUMBER($AM527),$AM527=1,$W527=1),1,"")</f>
        <v/>
      </c>
      <c r="BT527" s="16" t="str">
        <f>IF(AND(ISNUMBER($AN527),$AN527=1,$X527=1),1,"")</f>
        <v/>
      </c>
      <c r="BU527" s="35" t="str">
        <f t="shared" si="17"/>
        <v/>
      </c>
    </row>
    <row r="528" spans="1:73" customFormat="1" x14ac:dyDescent="0.2">
      <c r="A528" s="1">
        <v>527</v>
      </c>
      <c r="B528" s="1">
        <v>0</v>
      </c>
      <c r="C528" s="1">
        <v>0</v>
      </c>
      <c r="D528" s="1">
        <v>0</v>
      </c>
      <c r="E528" s="2"/>
      <c r="F528">
        <v>527</v>
      </c>
      <c r="G528" t="s">
        <v>245</v>
      </c>
      <c r="H528" t="s">
        <v>246</v>
      </c>
      <c r="I528">
        <v>177</v>
      </c>
      <c r="J528">
        <v>131</v>
      </c>
      <c r="K528" s="31">
        <v>7</v>
      </c>
      <c r="L528">
        <v>1</v>
      </c>
      <c r="M528">
        <v>8</v>
      </c>
      <c r="N528">
        <v>3</v>
      </c>
      <c r="O528" s="2"/>
      <c r="X528" s="25"/>
      <c r="Y528" t="str">
        <f t="shared" si="16"/>
        <v>https://github.com/nullobject/fkit/commit/94098269c0132ce68d7a139572188c5cd53af042</v>
      </c>
      <c r="Z528" t="s">
        <v>365</v>
      </c>
      <c r="AA528" s="2"/>
      <c r="AR528" s="30" t="s">
        <v>365</v>
      </c>
      <c r="AS528" t="str">
        <f>IF(AND(ISNUMBER($AH528),$AH528=0,$R528=0),1,"")</f>
        <v/>
      </c>
      <c r="AT528" t="str">
        <f>IF(AND(ISNUMBER($AI528),$AI528=0,$S528=0),1,"")</f>
        <v/>
      </c>
      <c r="AU528" t="str">
        <f>IF(AND(ISNUMBER($AJ528),$AJ528=0,$T528=0),1,"")</f>
        <v/>
      </c>
      <c r="AV528" t="str">
        <f>IF(AND(ISNUMBER($AK528),$AK528=0,$U528=0),1,"")</f>
        <v/>
      </c>
      <c r="AW528" t="str">
        <f>IF(AND(ISNUMBER($AL528),$AL528=0,$V528=0),1,"")</f>
        <v/>
      </c>
      <c r="AX528" t="str">
        <f>IF(AND(ISNUMBER($AM528),$AM528=0,$W528=0),1,"")</f>
        <v/>
      </c>
      <c r="AY528" t="str">
        <f>IF(AND(ISNUMBER($AN528),$AN528=0,$X528=0),1,"")</f>
        <v/>
      </c>
      <c r="AZ528" s="1" t="str">
        <f>IF(AND(ISNUMBER($AH528),$AH528=0,$R528=1),1,"")</f>
        <v/>
      </c>
      <c r="BA528" s="1" t="str">
        <f>IF(AND(ISNUMBER($AI528),$AI528=0,$S528=1),1,"")</f>
        <v/>
      </c>
      <c r="BB528" s="1" t="str">
        <f>IF(AND(ISNUMBER($AJ528),$AJ528=0,$T528=1),1,"")</f>
        <v/>
      </c>
      <c r="BC528" s="1" t="str">
        <f>IF(AND(ISNUMBER($AK528),$AK528=0,$U528=1),1,"")</f>
        <v/>
      </c>
      <c r="BD528" s="1" t="str">
        <f>IF(AND(ISNUMBER($AL528),$AL528=0,$V528=1),1,"")</f>
        <v/>
      </c>
      <c r="BE528" s="1" t="str">
        <f>IF(AND(ISNUMBER($AM528),$AM528=0,$W528=1),1,"")</f>
        <v/>
      </c>
      <c r="BF528" s="1" t="str">
        <f>IF(AND(ISNUMBER($AN528),$AN528=0,$X528=1),1,"")</f>
        <v/>
      </c>
      <c r="BG528" t="str">
        <f>IF(AND(ISNUMBER($AH528),$AH528=1,$R528=0),1,"")</f>
        <v/>
      </c>
      <c r="BH528" t="str">
        <f>IF(AND(ISNUMBER($AI528),$AI528=1,$S528=0),1,"")</f>
        <v/>
      </c>
      <c r="BI528" t="str">
        <f>IF(AND(ISNUMBER($AJ528),$AJ528=1,$T528=0),1,"")</f>
        <v/>
      </c>
      <c r="BJ528" t="str">
        <f>IF(AND(ISNUMBER($AK528),$AK528=1,$U528=0),1,"")</f>
        <v/>
      </c>
      <c r="BK528" t="str">
        <f>IF(AND(ISNUMBER($AL528),$AL528=1,$V528=0),1,"")</f>
        <v/>
      </c>
      <c r="BL528" t="str">
        <f>IF(AND(ISNUMBER($AM528),$AM528=1,$W528=0),1,"")</f>
        <v/>
      </c>
      <c r="BM528" t="str">
        <f>IF(AND(ISNUMBER($AN528),$AN528=1,$X528=0),1,"")</f>
        <v/>
      </c>
      <c r="BN528" s="16" t="str">
        <f>IF(AND(ISNUMBER($AH528),$AH528=1,$R528=1),1,"")</f>
        <v/>
      </c>
      <c r="BO528" s="16" t="str">
        <f>IF(AND(ISNUMBER($AI528),$AI528=1,$S528=1),1,"")</f>
        <v/>
      </c>
      <c r="BP528" s="16" t="str">
        <f>IF(AND(ISNUMBER($AJ528),$AJ528=1,$T528=1),1,"")</f>
        <v/>
      </c>
      <c r="BQ528" s="16" t="str">
        <f>IF(AND(ISNUMBER($AK528),$AK528=1,$U528=1),1,"")</f>
        <v/>
      </c>
      <c r="BR528" s="16" t="str">
        <f>IF(AND(ISNUMBER($AL528),$AL528=1,$V528=1),1,"")</f>
        <v/>
      </c>
      <c r="BS528" s="16" t="str">
        <f>IF(AND(ISNUMBER($AM528),$AM528=1,$W528=1),1,"")</f>
        <v/>
      </c>
      <c r="BT528" s="16" t="str">
        <f>IF(AND(ISNUMBER($AN528),$AN528=1,$X528=1),1,"")</f>
        <v/>
      </c>
      <c r="BU528" s="35" t="str">
        <f t="shared" si="17"/>
        <v/>
      </c>
    </row>
    <row r="529" spans="1:73" customFormat="1" x14ac:dyDescent="0.2">
      <c r="A529" s="1">
        <v>528</v>
      </c>
      <c r="B529" s="1">
        <v>0</v>
      </c>
      <c r="C529" s="1">
        <v>0</v>
      </c>
      <c r="D529" s="1">
        <v>0</v>
      </c>
      <c r="E529" s="2"/>
      <c r="F529">
        <v>528</v>
      </c>
      <c r="G529" t="s">
        <v>245</v>
      </c>
      <c r="H529" t="s">
        <v>246</v>
      </c>
      <c r="I529">
        <v>177</v>
      </c>
      <c r="J529">
        <v>131</v>
      </c>
      <c r="K529" s="31">
        <v>8</v>
      </c>
      <c r="L529">
        <v>1</v>
      </c>
      <c r="M529">
        <v>8</v>
      </c>
      <c r="N529">
        <v>3</v>
      </c>
      <c r="O529" s="2"/>
      <c r="X529" s="25"/>
      <c r="Y529" t="str">
        <f t="shared" si="16"/>
        <v>https://github.com/nullobject/fkit/commit/94098269c0132ce68d7a139572188c5cd53af042</v>
      </c>
      <c r="Z529" t="s">
        <v>365</v>
      </c>
      <c r="AA529" s="2"/>
      <c r="AR529" s="30" t="s">
        <v>365</v>
      </c>
      <c r="AS529" t="str">
        <f>IF(AND(ISNUMBER($AH529),$AH529=0,$R529=0),1,"")</f>
        <v/>
      </c>
      <c r="AT529" t="str">
        <f>IF(AND(ISNUMBER($AI529),$AI529=0,$S529=0),1,"")</f>
        <v/>
      </c>
      <c r="AU529" t="str">
        <f>IF(AND(ISNUMBER($AJ529),$AJ529=0,$T529=0),1,"")</f>
        <v/>
      </c>
      <c r="AV529" t="str">
        <f>IF(AND(ISNUMBER($AK529),$AK529=0,$U529=0),1,"")</f>
        <v/>
      </c>
      <c r="AW529" t="str">
        <f>IF(AND(ISNUMBER($AL529),$AL529=0,$V529=0),1,"")</f>
        <v/>
      </c>
      <c r="AX529" t="str">
        <f>IF(AND(ISNUMBER($AM529),$AM529=0,$W529=0),1,"")</f>
        <v/>
      </c>
      <c r="AY529" t="str">
        <f>IF(AND(ISNUMBER($AN529),$AN529=0,$X529=0),1,"")</f>
        <v/>
      </c>
      <c r="AZ529" s="1" t="str">
        <f>IF(AND(ISNUMBER($AH529),$AH529=0,$R529=1),1,"")</f>
        <v/>
      </c>
      <c r="BA529" s="1" t="str">
        <f>IF(AND(ISNUMBER($AI529),$AI529=0,$S529=1),1,"")</f>
        <v/>
      </c>
      <c r="BB529" s="1" t="str">
        <f>IF(AND(ISNUMBER($AJ529),$AJ529=0,$T529=1),1,"")</f>
        <v/>
      </c>
      <c r="BC529" s="1" t="str">
        <f>IF(AND(ISNUMBER($AK529),$AK529=0,$U529=1),1,"")</f>
        <v/>
      </c>
      <c r="BD529" s="1" t="str">
        <f>IF(AND(ISNUMBER($AL529),$AL529=0,$V529=1),1,"")</f>
        <v/>
      </c>
      <c r="BE529" s="1" t="str">
        <f>IF(AND(ISNUMBER($AM529),$AM529=0,$W529=1),1,"")</f>
        <v/>
      </c>
      <c r="BF529" s="1" t="str">
        <f>IF(AND(ISNUMBER($AN529),$AN529=0,$X529=1),1,"")</f>
        <v/>
      </c>
      <c r="BG529" t="str">
        <f>IF(AND(ISNUMBER($AH529),$AH529=1,$R529=0),1,"")</f>
        <v/>
      </c>
      <c r="BH529" t="str">
        <f>IF(AND(ISNUMBER($AI529),$AI529=1,$S529=0),1,"")</f>
        <v/>
      </c>
      <c r="BI529" t="str">
        <f>IF(AND(ISNUMBER($AJ529),$AJ529=1,$T529=0),1,"")</f>
        <v/>
      </c>
      <c r="BJ529" t="str">
        <f>IF(AND(ISNUMBER($AK529),$AK529=1,$U529=0),1,"")</f>
        <v/>
      </c>
      <c r="BK529" t="str">
        <f>IF(AND(ISNUMBER($AL529),$AL529=1,$V529=0),1,"")</f>
        <v/>
      </c>
      <c r="BL529" t="str">
        <f>IF(AND(ISNUMBER($AM529),$AM529=1,$W529=0),1,"")</f>
        <v/>
      </c>
      <c r="BM529" t="str">
        <f>IF(AND(ISNUMBER($AN529),$AN529=1,$X529=0),1,"")</f>
        <v/>
      </c>
      <c r="BN529" s="16" t="str">
        <f>IF(AND(ISNUMBER($AH529),$AH529=1,$R529=1),1,"")</f>
        <v/>
      </c>
      <c r="BO529" s="16" t="str">
        <f>IF(AND(ISNUMBER($AI529),$AI529=1,$S529=1),1,"")</f>
        <v/>
      </c>
      <c r="BP529" s="16" t="str">
        <f>IF(AND(ISNUMBER($AJ529),$AJ529=1,$T529=1),1,"")</f>
        <v/>
      </c>
      <c r="BQ529" s="16" t="str">
        <f>IF(AND(ISNUMBER($AK529),$AK529=1,$U529=1),1,"")</f>
        <v/>
      </c>
      <c r="BR529" s="16" t="str">
        <f>IF(AND(ISNUMBER($AL529),$AL529=1,$V529=1),1,"")</f>
        <v/>
      </c>
      <c r="BS529" s="16" t="str">
        <f>IF(AND(ISNUMBER($AM529),$AM529=1,$W529=1),1,"")</f>
        <v/>
      </c>
      <c r="BT529" s="16" t="str">
        <f>IF(AND(ISNUMBER($AN529),$AN529=1,$X529=1),1,"")</f>
        <v/>
      </c>
      <c r="BU529" s="35" t="str">
        <f t="shared" si="17"/>
        <v/>
      </c>
    </row>
    <row r="530" spans="1:73" customFormat="1" x14ac:dyDescent="0.2">
      <c r="A530" s="1">
        <v>529</v>
      </c>
      <c r="B530" s="1">
        <v>1</v>
      </c>
      <c r="C530" s="1">
        <v>1</v>
      </c>
      <c r="D530" s="1">
        <v>0</v>
      </c>
      <c r="E530" s="2"/>
      <c r="F530">
        <v>529</v>
      </c>
      <c r="G530" t="s">
        <v>245</v>
      </c>
      <c r="H530" t="s">
        <v>246</v>
      </c>
      <c r="I530">
        <v>177</v>
      </c>
      <c r="J530">
        <v>131</v>
      </c>
      <c r="K530" s="31">
        <v>9</v>
      </c>
      <c r="L530">
        <v>1</v>
      </c>
      <c r="M530">
        <v>8</v>
      </c>
      <c r="N530">
        <v>3</v>
      </c>
      <c r="O530" s="2"/>
      <c r="R530">
        <v>1</v>
      </c>
      <c r="S530">
        <v>1</v>
      </c>
      <c r="T530">
        <v>1</v>
      </c>
      <c r="U530">
        <v>0</v>
      </c>
      <c r="V530">
        <v>0</v>
      </c>
      <c r="W530">
        <v>0</v>
      </c>
      <c r="X530" s="25">
        <v>0</v>
      </c>
      <c r="Y530" t="str">
        <f t="shared" si="16"/>
        <v>https://github.com/nullobject/fkit/commit/94098269c0132ce68d7a139572188c5cd53af042</v>
      </c>
      <c r="Z530" t="s">
        <v>365</v>
      </c>
      <c r="AA530" s="2"/>
      <c r="AR530" s="30" t="s">
        <v>365</v>
      </c>
      <c r="AS530" t="str">
        <f>IF(AND(ISNUMBER($AH530),$AH530=0,$R530=0),1,"")</f>
        <v/>
      </c>
      <c r="AT530" t="str">
        <f>IF(AND(ISNUMBER($AI530),$AI530=0,$S530=0),1,"")</f>
        <v/>
      </c>
      <c r="AU530" t="str">
        <f>IF(AND(ISNUMBER($AJ530),$AJ530=0,$T530=0),1,"")</f>
        <v/>
      </c>
      <c r="AV530" t="str">
        <f>IF(AND(ISNUMBER($AK530),$AK530=0,$U530=0),1,"")</f>
        <v/>
      </c>
      <c r="AW530" t="str">
        <f>IF(AND(ISNUMBER($AL530),$AL530=0,$V530=0),1,"")</f>
        <v/>
      </c>
      <c r="AX530" t="str">
        <f>IF(AND(ISNUMBER($AM530),$AM530=0,$W530=0),1,"")</f>
        <v/>
      </c>
      <c r="AY530" t="str">
        <f>IF(AND(ISNUMBER($AN530),$AN530=0,$X530=0),1,"")</f>
        <v/>
      </c>
      <c r="AZ530" s="1" t="str">
        <f>IF(AND(ISNUMBER($AH530),$AH530=0,$R530=1),1,"")</f>
        <v/>
      </c>
      <c r="BA530" s="1" t="str">
        <f>IF(AND(ISNUMBER($AI530),$AI530=0,$S530=1),1,"")</f>
        <v/>
      </c>
      <c r="BB530" s="1" t="str">
        <f>IF(AND(ISNUMBER($AJ530),$AJ530=0,$T530=1),1,"")</f>
        <v/>
      </c>
      <c r="BC530" s="1" t="str">
        <f>IF(AND(ISNUMBER($AK530),$AK530=0,$U530=1),1,"")</f>
        <v/>
      </c>
      <c r="BD530" s="1" t="str">
        <f>IF(AND(ISNUMBER($AL530),$AL530=0,$V530=1),1,"")</f>
        <v/>
      </c>
      <c r="BE530" s="1" t="str">
        <f>IF(AND(ISNUMBER($AM530),$AM530=0,$W530=1),1,"")</f>
        <v/>
      </c>
      <c r="BF530" s="1" t="str">
        <f>IF(AND(ISNUMBER($AN530),$AN530=0,$X530=1),1,"")</f>
        <v/>
      </c>
      <c r="BG530" t="str">
        <f>IF(AND(ISNUMBER($AH530),$AH530=1,$R530=0),1,"")</f>
        <v/>
      </c>
      <c r="BH530" t="str">
        <f>IF(AND(ISNUMBER($AI530),$AI530=1,$S530=0),1,"")</f>
        <v/>
      </c>
      <c r="BI530" t="str">
        <f>IF(AND(ISNUMBER($AJ530),$AJ530=1,$T530=0),1,"")</f>
        <v/>
      </c>
      <c r="BJ530" t="str">
        <f>IF(AND(ISNUMBER($AK530),$AK530=1,$U530=0),1,"")</f>
        <v/>
      </c>
      <c r="BK530" t="str">
        <f>IF(AND(ISNUMBER($AL530),$AL530=1,$V530=0),1,"")</f>
        <v/>
      </c>
      <c r="BL530" t="str">
        <f>IF(AND(ISNUMBER($AM530),$AM530=1,$W530=0),1,"")</f>
        <v/>
      </c>
      <c r="BM530" t="str">
        <f>IF(AND(ISNUMBER($AN530),$AN530=1,$X530=0),1,"")</f>
        <v/>
      </c>
      <c r="BN530" s="16" t="str">
        <f>IF(AND(ISNUMBER($AH530),$AH530=1,$R530=1),1,"")</f>
        <v/>
      </c>
      <c r="BO530" s="16" t="str">
        <f>IF(AND(ISNUMBER($AI530),$AI530=1,$S530=1),1,"")</f>
        <v/>
      </c>
      <c r="BP530" s="16" t="str">
        <f>IF(AND(ISNUMBER($AJ530),$AJ530=1,$T530=1),1,"")</f>
        <v/>
      </c>
      <c r="BQ530" s="16" t="str">
        <f>IF(AND(ISNUMBER($AK530),$AK530=1,$U530=1),1,"")</f>
        <v/>
      </c>
      <c r="BR530" s="16" t="str">
        <f>IF(AND(ISNUMBER($AL530),$AL530=1,$V530=1),1,"")</f>
        <v/>
      </c>
      <c r="BS530" s="16" t="str">
        <f>IF(AND(ISNUMBER($AM530),$AM530=1,$W530=1),1,"")</f>
        <v/>
      </c>
      <c r="BT530" s="16" t="str">
        <f>IF(AND(ISNUMBER($AN530),$AN530=1,$X530=1),1,"")</f>
        <v/>
      </c>
      <c r="BU530" s="35" t="str">
        <f t="shared" si="17"/>
        <v/>
      </c>
    </row>
    <row r="531" spans="1:73" customFormat="1" x14ac:dyDescent="0.2">
      <c r="A531" s="1">
        <v>530</v>
      </c>
      <c r="B531" s="1">
        <v>0</v>
      </c>
      <c r="C531" s="1">
        <v>0</v>
      </c>
      <c r="D531" s="1">
        <v>0</v>
      </c>
      <c r="E531" s="2"/>
      <c r="F531">
        <v>530</v>
      </c>
      <c r="G531" t="s">
        <v>245</v>
      </c>
      <c r="H531" t="s">
        <v>246</v>
      </c>
      <c r="I531">
        <v>177</v>
      </c>
      <c r="J531">
        <v>131</v>
      </c>
      <c r="K531" s="31">
        <v>10</v>
      </c>
      <c r="L531">
        <v>1</v>
      </c>
      <c r="M531">
        <v>8</v>
      </c>
      <c r="N531">
        <v>3</v>
      </c>
      <c r="O531" s="2"/>
      <c r="X531" s="25"/>
      <c r="Y531" t="str">
        <f t="shared" si="16"/>
        <v>https://github.com/nullobject/fkit/commit/94098269c0132ce68d7a139572188c5cd53af042</v>
      </c>
      <c r="Z531" t="s">
        <v>365</v>
      </c>
      <c r="AA531" s="2"/>
      <c r="AR531" s="30" t="s">
        <v>365</v>
      </c>
      <c r="AS531" t="str">
        <f>IF(AND(ISNUMBER($AH531),$AH531=0,$R531=0),1,"")</f>
        <v/>
      </c>
      <c r="AT531" t="str">
        <f>IF(AND(ISNUMBER($AI531),$AI531=0,$S531=0),1,"")</f>
        <v/>
      </c>
      <c r="AU531" t="str">
        <f>IF(AND(ISNUMBER($AJ531),$AJ531=0,$T531=0),1,"")</f>
        <v/>
      </c>
      <c r="AV531" t="str">
        <f>IF(AND(ISNUMBER($AK531),$AK531=0,$U531=0),1,"")</f>
        <v/>
      </c>
      <c r="AW531" t="str">
        <f>IF(AND(ISNUMBER($AL531),$AL531=0,$V531=0),1,"")</f>
        <v/>
      </c>
      <c r="AX531" t="str">
        <f>IF(AND(ISNUMBER($AM531),$AM531=0,$W531=0),1,"")</f>
        <v/>
      </c>
      <c r="AY531" t="str">
        <f>IF(AND(ISNUMBER($AN531),$AN531=0,$X531=0),1,"")</f>
        <v/>
      </c>
      <c r="AZ531" s="1" t="str">
        <f>IF(AND(ISNUMBER($AH531),$AH531=0,$R531=1),1,"")</f>
        <v/>
      </c>
      <c r="BA531" s="1" t="str">
        <f>IF(AND(ISNUMBER($AI531),$AI531=0,$S531=1),1,"")</f>
        <v/>
      </c>
      <c r="BB531" s="1" t="str">
        <f>IF(AND(ISNUMBER($AJ531),$AJ531=0,$T531=1),1,"")</f>
        <v/>
      </c>
      <c r="BC531" s="1" t="str">
        <f>IF(AND(ISNUMBER($AK531),$AK531=0,$U531=1),1,"")</f>
        <v/>
      </c>
      <c r="BD531" s="1" t="str">
        <f>IF(AND(ISNUMBER($AL531),$AL531=0,$V531=1),1,"")</f>
        <v/>
      </c>
      <c r="BE531" s="1" t="str">
        <f>IF(AND(ISNUMBER($AM531),$AM531=0,$W531=1),1,"")</f>
        <v/>
      </c>
      <c r="BF531" s="1" t="str">
        <f>IF(AND(ISNUMBER($AN531),$AN531=0,$X531=1),1,"")</f>
        <v/>
      </c>
      <c r="BG531" t="str">
        <f>IF(AND(ISNUMBER($AH531),$AH531=1,$R531=0),1,"")</f>
        <v/>
      </c>
      <c r="BH531" t="str">
        <f>IF(AND(ISNUMBER($AI531),$AI531=1,$S531=0),1,"")</f>
        <v/>
      </c>
      <c r="BI531" t="str">
        <f>IF(AND(ISNUMBER($AJ531),$AJ531=1,$T531=0),1,"")</f>
        <v/>
      </c>
      <c r="BJ531" t="str">
        <f>IF(AND(ISNUMBER($AK531),$AK531=1,$U531=0),1,"")</f>
        <v/>
      </c>
      <c r="BK531" t="str">
        <f>IF(AND(ISNUMBER($AL531),$AL531=1,$V531=0),1,"")</f>
        <v/>
      </c>
      <c r="BL531" t="str">
        <f>IF(AND(ISNUMBER($AM531),$AM531=1,$W531=0),1,"")</f>
        <v/>
      </c>
      <c r="BM531" t="str">
        <f>IF(AND(ISNUMBER($AN531),$AN531=1,$X531=0),1,"")</f>
        <v/>
      </c>
      <c r="BN531" s="16" t="str">
        <f>IF(AND(ISNUMBER($AH531),$AH531=1,$R531=1),1,"")</f>
        <v/>
      </c>
      <c r="BO531" s="16" t="str">
        <f>IF(AND(ISNUMBER($AI531),$AI531=1,$S531=1),1,"")</f>
        <v/>
      </c>
      <c r="BP531" s="16" t="str">
        <f>IF(AND(ISNUMBER($AJ531),$AJ531=1,$T531=1),1,"")</f>
        <v/>
      </c>
      <c r="BQ531" s="16" t="str">
        <f>IF(AND(ISNUMBER($AK531),$AK531=1,$U531=1),1,"")</f>
        <v/>
      </c>
      <c r="BR531" s="16" t="str">
        <f>IF(AND(ISNUMBER($AL531),$AL531=1,$V531=1),1,"")</f>
        <v/>
      </c>
      <c r="BS531" s="16" t="str">
        <f>IF(AND(ISNUMBER($AM531),$AM531=1,$W531=1),1,"")</f>
        <v/>
      </c>
      <c r="BT531" s="16" t="str">
        <f>IF(AND(ISNUMBER($AN531),$AN531=1,$X531=1),1,"")</f>
        <v/>
      </c>
      <c r="BU531" s="35" t="str">
        <f t="shared" si="17"/>
        <v/>
      </c>
    </row>
    <row r="532" spans="1:73" customFormat="1" x14ac:dyDescent="0.2">
      <c r="A532" s="1">
        <v>531</v>
      </c>
      <c r="B532" s="1">
        <v>0</v>
      </c>
      <c r="C532" s="1">
        <v>0</v>
      </c>
      <c r="D532" s="1">
        <v>0</v>
      </c>
      <c r="E532" s="2"/>
      <c r="F532">
        <v>531</v>
      </c>
      <c r="G532" t="s">
        <v>245</v>
      </c>
      <c r="H532" t="s">
        <v>246</v>
      </c>
      <c r="I532">
        <v>177</v>
      </c>
      <c r="J532">
        <v>131</v>
      </c>
      <c r="K532" s="31">
        <v>11</v>
      </c>
      <c r="L532">
        <v>1</v>
      </c>
      <c r="M532">
        <v>8</v>
      </c>
      <c r="N532">
        <v>3</v>
      </c>
      <c r="O532" s="2"/>
      <c r="X532" s="25"/>
      <c r="Y532" t="str">
        <f t="shared" si="16"/>
        <v>https://github.com/nullobject/fkit/commit/94098269c0132ce68d7a139572188c5cd53af042</v>
      </c>
      <c r="Z532" t="s">
        <v>365</v>
      </c>
      <c r="AA532" s="2"/>
      <c r="AR532" s="30" t="s">
        <v>365</v>
      </c>
      <c r="AS532" t="str">
        <f>IF(AND(ISNUMBER($AH532),$AH532=0,$R532=0),1,"")</f>
        <v/>
      </c>
      <c r="AT532" t="str">
        <f>IF(AND(ISNUMBER($AI532),$AI532=0,$S532=0),1,"")</f>
        <v/>
      </c>
      <c r="AU532" t="str">
        <f>IF(AND(ISNUMBER($AJ532),$AJ532=0,$T532=0),1,"")</f>
        <v/>
      </c>
      <c r="AV532" t="str">
        <f>IF(AND(ISNUMBER($AK532),$AK532=0,$U532=0),1,"")</f>
        <v/>
      </c>
      <c r="AW532" t="str">
        <f>IF(AND(ISNUMBER($AL532),$AL532=0,$V532=0),1,"")</f>
        <v/>
      </c>
      <c r="AX532" t="str">
        <f>IF(AND(ISNUMBER($AM532),$AM532=0,$W532=0),1,"")</f>
        <v/>
      </c>
      <c r="AY532" t="str">
        <f>IF(AND(ISNUMBER($AN532),$AN532=0,$X532=0),1,"")</f>
        <v/>
      </c>
      <c r="AZ532" s="1" t="str">
        <f>IF(AND(ISNUMBER($AH532),$AH532=0,$R532=1),1,"")</f>
        <v/>
      </c>
      <c r="BA532" s="1" t="str">
        <f>IF(AND(ISNUMBER($AI532),$AI532=0,$S532=1),1,"")</f>
        <v/>
      </c>
      <c r="BB532" s="1" t="str">
        <f>IF(AND(ISNUMBER($AJ532),$AJ532=0,$T532=1),1,"")</f>
        <v/>
      </c>
      <c r="BC532" s="1" t="str">
        <f>IF(AND(ISNUMBER($AK532),$AK532=0,$U532=1),1,"")</f>
        <v/>
      </c>
      <c r="BD532" s="1" t="str">
        <f>IF(AND(ISNUMBER($AL532),$AL532=0,$V532=1),1,"")</f>
        <v/>
      </c>
      <c r="BE532" s="1" t="str">
        <f>IF(AND(ISNUMBER($AM532),$AM532=0,$W532=1),1,"")</f>
        <v/>
      </c>
      <c r="BF532" s="1" t="str">
        <f>IF(AND(ISNUMBER($AN532),$AN532=0,$X532=1),1,"")</f>
        <v/>
      </c>
      <c r="BG532" t="str">
        <f>IF(AND(ISNUMBER($AH532),$AH532=1,$R532=0),1,"")</f>
        <v/>
      </c>
      <c r="BH532" t="str">
        <f>IF(AND(ISNUMBER($AI532),$AI532=1,$S532=0),1,"")</f>
        <v/>
      </c>
      <c r="BI532" t="str">
        <f>IF(AND(ISNUMBER($AJ532),$AJ532=1,$T532=0),1,"")</f>
        <v/>
      </c>
      <c r="BJ532" t="str">
        <f>IF(AND(ISNUMBER($AK532),$AK532=1,$U532=0),1,"")</f>
        <v/>
      </c>
      <c r="BK532" t="str">
        <f>IF(AND(ISNUMBER($AL532),$AL532=1,$V532=0),1,"")</f>
        <v/>
      </c>
      <c r="BL532" t="str">
        <f>IF(AND(ISNUMBER($AM532),$AM532=1,$W532=0),1,"")</f>
        <v/>
      </c>
      <c r="BM532" t="str">
        <f>IF(AND(ISNUMBER($AN532),$AN532=1,$X532=0),1,"")</f>
        <v/>
      </c>
      <c r="BN532" s="16" t="str">
        <f>IF(AND(ISNUMBER($AH532),$AH532=1,$R532=1),1,"")</f>
        <v/>
      </c>
      <c r="BO532" s="16" t="str">
        <f>IF(AND(ISNUMBER($AI532),$AI532=1,$S532=1),1,"")</f>
        <v/>
      </c>
      <c r="BP532" s="16" t="str">
        <f>IF(AND(ISNUMBER($AJ532),$AJ532=1,$T532=1),1,"")</f>
        <v/>
      </c>
      <c r="BQ532" s="16" t="str">
        <f>IF(AND(ISNUMBER($AK532),$AK532=1,$U532=1),1,"")</f>
        <v/>
      </c>
      <c r="BR532" s="16" t="str">
        <f>IF(AND(ISNUMBER($AL532),$AL532=1,$V532=1),1,"")</f>
        <v/>
      </c>
      <c r="BS532" s="16" t="str">
        <f>IF(AND(ISNUMBER($AM532),$AM532=1,$W532=1),1,"")</f>
        <v/>
      </c>
      <c r="BT532" s="16" t="str">
        <f>IF(AND(ISNUMBER($AN532),$AN532=1,$X532=1),1,"")</f>
        <v/>
      </c>
      <c r="BU532" s="35" t="str">
        <f t="shared" si="17"/>
        <v/>
      </c>
    </row>
    <row r="533" spans="1:73" customFormat="1" x14ac:dyDescent="0.2">
      <c r="A533" s="1">
        <v>532</v>
      </c>
      <c r="B533" s="1">
        <v>0</v>
      </c>
      <c r="C533" s="1">
        <v>0</v>
      </c>
      <c r="D533" s="1">
        <v>0</v>
      </c>
      <c r="E533" s="2"/>
      <c r="F533">
        <v>532</v>
      </c>
      <c r="G533" t="s">
        <v>245</v>
      </c>
      <c r="H533" t="s">
        <v>246</v>
      </c>
      <c r="I533">
        <v>177</v>
      </c>
      <c r="J533">
        <v>131</v>
      </c>
      <c r="K533" s="31">
        <v>12</v>
      </c>
      <c r="L533">
        <v>1</v>
      </c>
      <c r="M533">
        <v>8</v>
      </c>
      <c r="N533">
        <v>3</v>
      </c>
      <c r="O533" s="2"/>
      <c r="X533" s="25"/>
      <c r="Y533" t="str">
        <f t="shared" si="16"/>
        <v>https://github.com/nullobject/fkit/commit/94098269c0132ce68d7a139572188c5cd53af042</v>
      </c>
      <c r="Z533" t="s">
        <v>365</v>
      </c>
      <c r="AA533" s="2"/>
      <c r="AR533" s="30" t="s">
        <v>365</v>
      </c>
      <c r="AS533" t="str">
        <f>IF(AND(ISNUMBER($AH533),$AH533=0,$R533=0),1,"")</f>
        <v/>
      </c>
      <c r="AT533" t="str">
        <f>IF(AND(ISNUMBER($AI533),$AI533=0,$S533=0),1,"")</f>
        <v/>
      </c>
      <c r="AU533" t="str">
        <f>IF(AND(ISNUMBER($AJ533),$AJ533=0,$T533=0),1,"")</f>
        <v/>
      </c>
      <c r="AV533" t="str">
        <f>IF(AND(ISNUMBER($AK533),$AK533=0,$U533=0),1,"")</f>
        <v/>
      </c>
      <c r="AW533" t="str">
        <f>IF(AND(ISNUMBER($AL533),$AL533=0,$V533=0),1,"")</f>
        <v/>
      </c>
      <c r="AX533" t="str">
        <f>IF(AND(ISNUMBER($AM533),$AM533=0,$W533=0),1,"")</f>
        <v/>
      </c>
      <c r="AY533" t="str">
        <f>IF(AND(ISNUMBER($AN533),$AN533=0,$X533=0),1,"")</f>
        <v/>
      </c>
      <c r="AZ533" s="1" t="str">
        <f>IF(AND(ISNUMBER($AH533),$AH533=0,$R533=1),1,"")</f>
        <v/>
      </c>
      <c r="BA533" s="1" t="str">
        <f>IF(AND(ISNUMBER($AI533),$AI533=0,$S533=1),1,"")</f>
        <v/>
      </c>
      <c r="BB533" s="1" t="str">
        <f>IF(AND(ISNUMBER($AJ533),$AJ533=0,$T533=1),1,"")</f>
        <v/>
      </c>
      <c r="BC533" s="1" t="str">
        <f>IF(AND(ISNUMBER($AK533),$AK533=0,$U533=1),1,"")</f>
        <v/>
      </c>
      <c r="BD533" s="1" t="str">
        <f>IF(AND(ISNUMBER($AL533),$AL533=0,$V533=1),1,"")</f>
        <v/>
      </c>
      <c r="BE533" s="1" t="str">
        <f>IF(AND(ISNUMBER($AM533),$AM533=0,$W533=1),1,"")</f>
        <v/>
      </c>
      <c r="BF533" s="1" t="str">
        <f>IF(AND(ISNUMBER($AN533),$AN533=0,$X533=1),1,"")</f>
        <v/>
      </c>
      <c r="BG533" t="str">
        <f>IF(AND(ISNUMBER($AH533),$AH533=1,$R533=0),1,"")</f>
        <v/>
      </c>
      <c r="BH533" t="str">
        <f>IF(AND(ISNUMBER($AI533),$AI533=1,$S533=0),1,"")</f>
        <v/>
      </c>
      <c r="BI533" t="str">
        <f>IF(AND(ISNUMBER($AJ533),$AJ533=1,$T533=0),1,"")</f>
        <v/>
      </c>
      <c r="BJ533" t="str">
        <f>IF(AND(ISNUMBER($AK533),$AK533=1,$U533=0),1,"")</f>
        <v/>
      </c>
      <c r="BK533" t="str">
        <f>IF(AND(ISNUMBER($AL533),$AL533=1,$V533=0),1,"")</f>
        <v/>
      </c>
      <c r="BL533" t="str">
        <f>IF(AND(ISNUMBER($AM533),$AM533=1,$W533=0),1,"")</f>
        <v/>
      </c>
      <c r="BM533" t="str">
        <f>IF(AND(ISNUMBER($AN533),$AN533=1,$X533=0),1,"")</f>
        <v/>
      </c>
      <c r="BN533" s="16" t="str">
        <f>IF(AND(ISNUMBER($AH533),$AH533=1,$R533=1),1,"")</f>
        <v/>
      </c>
      <c r="BO533" s="16" t="str">
        <f>IF(AND(ISNUMBER($AI533),$AI533=1,$S533=1),1,"")</f>
        <v/>
      </c>
      <c r="BP533" s="16" t="str">
        <f>IF(AND(ISNUMBER($AJ533),$AJ533=1,$T533=1),1,"")</f>
        <v/>
      </c>
      <c r="BQ533" s="16" t="str">
        <f>IF(AND(ISNUMBER($AK533),$AK533=1,$U533=1),1,"")</f>
        <v/>
      </c>
      <c r="BR533" s="16" t="str">
        <f>IF(AND(ISNUMBER($AL533),$AL533=1,$V533=1),1,"")</f>
        <v/>
      </c>
      <c r="BS533" s="16" t="str">
        <f>IF(AND(ISNUMBER($AM533),$AM533=1,$W533=1),1,"")</f>
        <v/>
      </c>
      <c r="BT533" s="16" t="str">
        <f>IF(AND(ISNUMBER($AN533),$AN533=1,$X533=1),1,"")</f>
        <v/>
      </c>
      <c r="BU533" s="35" t="str">
        <f t="shared" si="17"/>
        <v/>
      </c>
    </row>
    <row r="534" spans="1:73" customFormat="1" x14ac:dyDescent="0.2">
      <c r="A534" s="1">
        <v>533</v>
      </c>
      <c r="B534" s="1">
        <v>0</v>
      </c>
      <c r="C534" s="1">
        <v>0</v>
      </c>
      <c r="D534" s="1">
        <v>0</v>
      </c>
      <c r="E534" s="2"/>
      <c r="F534">
        <v>533</v>
      </c>
      <c r="G534" t="s">
        <v>245</v>
      </c>
      <c r="H534" t="s">
        <v>246</v>
      </c>
      <c r="I534">
        <v>177</v>
      </c>
      <c r="J534">
        <v>131</v>
      </c>
      <c r="K534" s="31">
        <v>13</v>
      </c>
      <c r="L534">
        <v>1</v>
      </c>
      <c r="M534">
        <v>8</v>
      </c>
      <c r="N534">
        <v>3</v>
      </c>
      <c r="O534" s="2"/>
      <c r="X534" s="25"/>
      <c r="Y534" t="str">
        <f t="shared" si="16"/>
        <v>https://github.com/nullobject/fkit/commit/94098269c0132ce68d7a139572188c5cd53af042</v>
      </c>
      <c r="Z534" t="s">
        <v>365</v>
      </c>
      <c r="AA534" s="2"/>
      <c r="AR534" s="30" t="s">
        <v>365</v>
      </c>
      <c r="AS534" t="str">
        <f>IF(AND(ISNUMBER($AH534),$AH534=0,$R534=0),1,"")</f>
        <v/>
      </c>
      <c r="AT534" t="str">
        <f>IF(AND(ISNUMBER($AI534),$AI534=0,$S534=0),1,"")</f>
        <v/>
      </c>
      <c r="AU534" t="str">
        <f>IF(AND(ISNUMBER($AJ534),$AJ534=0,$T534=0),1,"")</f>
        <v/>
      </c>
      <c r="AV534" t="str">
        <f>IF(AND(ISNUMBER($AK534),$AK534=0,$U534=0),1,"")</f>
        <v/>
      </c>
      <c r="AW534" t="str">
        <f>IF(AND(ISNUMBER($AL534),$AL534=0,$V534=0),1,"")</f>
        <v/>
      </c>
      <c r="AX534" t="str">
        <f>IF(AND(ISNUMBER($AM534),$AM534=0,$W534=0),1,"")</f>
        <v/>
      </c>
      <c r="AY534" t="str">
        <f>IF(AND(ISNUMBER($AN534),$AN534=0,$X534=0),1,"")</f>
        <v/>
      </c>
      <c r="AZ534" s="1" t="str">
        <f>IF(AND(ISNUMBER($AH534),$AH534=0,$R534=1),1,"")</f>
        <v/>
      </c>
      <c r="BA534" s="1" t="str">
        <f>IF(AND(ISNUMBER($AI534),$AI534=0,$S534=1),1,"")</f>
        <v/>
      </c>
      <c r="BB534" s="1" t="str">
        <f>IF(AND(ISNUMBER($AJ534),$AJ534=0,$T534=1),1,"")</f>
        <v/>
      </c>
      <c r="BC534" s="1" t="str">
        <f>IF(AND(ISNUMBER($AK534),$AK534=0,$U534=1),1,"")</f>
        <v/>
      </c>
      <c r="BD534" s="1" t="str">
        <f>IF(AND(ISNUMBER($AL534),$AL534=0,$V534=1),1,"")</f>
        <v/>
      </c>
      <c r="BE534" s="1" t="str">
        <f>IF(AND(ISNUMBER($AM534),$AM534=0,$W534=1),1,"")</f>
        <v/>
      </c>
      <c r="BF534" s="1" t="str">
        <f>IF(AND(ISNUMBER($AN534),$AN534=0,$X534=1),1,"")</f>
        <v/>
      </c>
      <c r="BG534" t="str">
        <f>IF(AND(ISNUMBER($AH534),$AH534=1,$R534=0),1,"")</f>
        <v/>
      </c>
      <c r="BH534" t="str">
        <f>IF(AND(ISNUMBER($AI534),$AI534=1,$S534=0),1,"")</f>
        <v/>
      </c>
      <c r="BI534" t="str">
        <f>IF(AND(ISNUMBER($AJ534),$AJ534=1,$T534=0),1,"")</f>
        <v/>
      </c>
      <c r="BJ534" t="str">
        <f>IF(AND(ISNUMBER($AK534),$AK534=1,$U534=0),1,"")</f>
        <v/>
      </c>
      <c r="BK534" t="str">
        <f>IF(AND(ISNUMBER($AL534),$AL534=1,$V534=0),1,"")</f>
        <v/>
      </c>
      <c r="BL534" t="str">
        <f>IF(AND(ISNUMBER($AM534),$AM534=1,$W534=0),1,"")</f>
        <v/>
      </c>
      <c r="BM534" t="str">
        <f>IF(AND(ISNUMBER($AN534),$AN534=1,$X534=0),1,"")</f>
        <v/>
      </c>
      <c r="BN534" s="16" t="str">
        <f>IF(AND(ISNUMBER($AH534),$AH534=1,$R534=1),1,"")</f>
        <v/>
      </c>
      <c r="BO534" s="16" t="str">
        <f>IF(AND(ISNUMBER($AI534),$AI534=1,$S534=1),1,"")</f>
        <v/>
      </c>
      <c r="BP534" s="16" t="str">
        <f>IF(AND(ISNUMBER($AJ534),$AJ534=1,$T534=1),1,"")</f>
        <v/>
      </c>
      <c r="BQ534" s="16" t="str">
        <f>IF(AND(ISNUMBER($AK534),$AK534=1,$U534=1),1,"")</f>
        <v/>
      </c>
      <c r="BR534" s="16" t="str">
        <f>IF(AND(ISNUMBER($AL534),$AL534=1,$V534=1),1,"")</f>
        <v/>
      </c>
      <c r="BS534" s="16" t="str">
        <f>IF(AND(ISNUMBER($AM534),$AM534=1,$W534=1),1,"")</f>
        <v/>
      </c>
      <c r="BT534" s="16" t="str">
        <f>IF(AND(ISNUMBER($AN534),$AN534=1,$X534=1),1,"")</f>
        <v/>
      </c>
      <c r="BU534" s="35" t="str">
        <f t="shared" si="17"/>
        <v/>
      </c>
    </row>
    <row r="535" spans="1:73" customFormat="1" x14ac:dyDescent="0.2">
      <c r="A535" s="1">
        <v>534</v>
      </c>
      <c r="B535" s="1">
        <v>0</v>
      </c>
      <c r="C535" s="1">
        <v>0</v>
      </c>
      <c r="D535" s="1">
        <v>0</v>
      </c>
      <c r="E535" s="2"/>
      <c r="F535">
        <v>534</v>
      </c>
      <c r="G535" t="s">
        <v>245</v>
      </c>
      <c r="H535" t="s">
        <v>246</v>
      </c>
      <c r="I535">
        <v>177</v>
      </c>
      <c r="J535">
        <v>131</v>
      </c>
      <c r="K535" s="31">
        <v>14</v>
      </c>
      <c r="L535">
        <v>1</v>
      </c>
      <c r="M535">
        <v>8</v>
      </c>
      <c r="N535">
        <v>3</v>
      </c>
      <c r="O535" s="2"/>
      <c r="X535" s="25"/>
      <c r="Y535" t="str">
        <f t="shared" si="16"/>
        <v>https://github.com/nullobject/fkit/commit/94098269c0132ce68d7a139572188c5cd53af042</v>
      </c>
      <c r="Z535" t="s">
        <v>365</v>
      </c>
      <c r="AA535" s="2"/>
      <c r="AR535" s="30" t="s">
        <v>365</v>
      </c>
      <c r="AS535" t="str">
        <f>IF(AND(ISNUMBER($AH535),$AH535=0,$R535=0),1,"")</f>
        <v/>
      </c>
      <c r="AT535" t="str">
        <f>IF(AND(ISNUMBER($AI535),$AI535=0,$S535=0),1,"")</f>
        <v/>
      </c>
      <c r="AU535" t="str">
        <f>IF(AND(ISNUMBER($AJ535),$AJ535=0,$T535=0),1,"")</f>
        <v/>
      </c>
      <c r="AV535" t="str">
        <f>IF(AND(ISNUMBER($AK535),$AK535=0,$U535=0),1,"")</f>
        <v/>
      </c>
      <c r="AW535" t="str">
        <f>IF(AND(ISNUMBER($AL535),$AL535=0,$V535=0),1,"")</f>
        <v/>
      </c>
      <c r="AX535" t="str">
        <f>IF(AND(ISNUMBER($AM535),$AM535=0,$W535=0),1,"")</f>
        <v/>
      </c>
      <c r="AY535" t="str">
        <f>IF(AND(ISNUMBER($AN535),$AN535=0,$X535=0),1,"")</f>
        <v/>
      </c>
      <c r="AZ535" s="1" t="str">
        <f>IF(AND(ISNUMBER($AH535),$AH535=0,$R535=1),1,"")</f>
        <v/>
      </c>
      <c r="BA535" s="1" t="str">
        <f>IF(AND(ISNUMBER($AI535),$AI535=0,$S535=1),1,"")</f>
        <v/>
      </c>
      <c r="BB535" s="1" t="str">
        <f>IF(AND(ISNUMBER($AJ535),$AJ535=0,$T535=1),1,"")</f>
        <v/>
      </c>
      <c r="BC535" s="1" t="str">
        <f>IF(AND(ISNUMBER($AK535),$AK535=0,$U535=1),1,"")</f>
        <v/>
      </c>
      <c r="BD535" s="1" t="str">
        <f>IF(AND(ISNUMBER($AL535),$AL535=0,$V535=1),1,"")</f>
        <v/>
      </c>
      <c r="BE535" s="1" t="str">
        <f>IF(AND(ISNUMBER($AM535),$AM535=0,$W535=1),1,"")</f>
        <v/>
      </c>
      <c r="BF535" s="1" t="str">
        <f>IF(AND(ISNUMBER($AN535),$AN535=0,$X535=1),1,"")</f>
        <v/>
      </c>
      <c r="BG535" t="str">
        <f>IF(AND(ISNUMBER($AH535),$AH535=1,$R535=0),1,"")</f>
        <v/>
      </c>
      <c r="BH535" t="str">
        <f>IF(AND(ISNUMBER($AI535),$AI535=1,$S535=0),1,"")</f>
        <v/>
      </c>
      <c r="BI535" t="str">
        <f>IF(AND(ISNUMBER($AJ535),$AJ535=1,$T535=0),1,"")</f>
        <v/>
      </c>
      <c r="BJ535" t="str">
        <f>IF(AND(ISNUMBER($AK535),$AK535=1,$U535=0),1,"")</f>
        <v/>
      </c>
      <c r="BK535" t="str">
        <f>IF(AND(ISNUMBER($AL535),$AL535=1,$V535=0),1,"")</f>
        <v/>
      </c>
      <c r="BL535" t="str">
        <f>IF(AND(ISNUMBER($AM535),$AM535=1,$W535=0),1,"")</f>
        <v/>
      </c>
      <c r="BM535" t="str">
        <f>IF(AND(ISNUMBER($AN535),$AN535=1,$X535=0),1,"")</f>
        <v/>
      </c>
      <c r="BN535" s="16" t="str">
        <f>IF(AND(ISNUMBER($AH535),$AH535=1,$R535=1),1,"")</f>
        <v/>
      </c>
      <c r="BO535" s="16" t="str">
        <f>IF(AND(ISNUMBER($AI535),$AI535=1,$S535=1),1,"")</f>
        <v/>
      </c>
      <c r="BP535" s="16" t="str">
        <f>IF(AND(ISNUMBER($AJ535),$AJ535=1,$T535=1),1,"")</f>
        <v/>
      </c>
      <c r="BQ535" s="16" t="str">
        <f>IF(AND(ISNUMBER($AK535),$AK535=1,$U535=1),1,"")</f>
        <v/>
      </c>
      <c r="BR535" s="16" t="str">
        <f>IF(AND(ISNUMBER($AL535),$AL535=1,$V535=1),1,"")</f>
        <v/>
      </c>
      <c r="BS535" s="16" t="str">
        <f>IF(AND(ISNUMBER($AM535),$AM535=1,$W535=1),1,"")</f>
        <v/>
      </c>
      <c r="BT535" s="16" t="str">
        <f>IF(AND(ISNUMBER($AN535),$AN535=1,$X535=1),1,"")</f>
        <v/>
      </c>
      <c r="BU535" s="35" t="str">
        <f t="shared" si="17"/>
        <v/>
      </c>
    </row>
    <row r="536" spans="1:73" customFormat="1" x14ac:dyDescent="0.2">
      <c r="A536" s="1">
        <v>535</v>
      </c>
      <c r="B536" s="1">
        <v>0</v>
      </c>
      <c r="C536" s="1">
        <v>0</v>
      </c>
      <c r="D536" s="1">
        <v>0</v>
      </c>
      <c r="E536" s="2"/>
      <c r="F536">
        <v>535</v>
      </c>
      <c r="G536" t="s">
        <v>245</v>
      </c>
      <c r="H536" t="s">
        <v>246</v>
      </c>
      <c r="I536">
        <v>177</v>
      </c>
      <c r="J536">
        <v>131</v>
      </c>
      <c r="K536" s="31">
        <v>15</v>
      </c>
      <c r="L536">
        <v>1</v>
      </c>
      <c r="M536">
        <v>8</v>
      </c>
      <c r="N536">
        <v>3</v>
      </c>
      <c r="O536" s="2"/>
      <c r="X536" s="25"/>
      <c r="Y536" t="str">
        <f t="shared" si="16"/>
        <v>https://github.com/nullobject/fkit/commit/94098269c0132ce68d7a139572188c5cd53af042</v>
      </c>
      <c r="Z536" t="s">
        <v>365</v>
      </c>
      <c r="AA536" s="2"/>
      <c r="AR536" s="30" t="s">
        <v>365</v>
      </c>
      <c r="AS536" t="str">
        <f>IF(AND(ISNUMBER($AH536),$AH536=0,$R536=0),1,"")</f>
        <v/>
      </c>
      <c r="AT536" t="str">
        <f>IF(AND(ISNUMBER($AI536),$AI536=0,$S536=0),1,"")</f>
        <v/>
      </c>
      <c r="AU536" t="str">
        <f>IF(AND(ISNUMBER($AJ536),$AJ536=0,$T536=0),1,"")</f>
        <v/>
      </c>
      <c r="AV536" t="str">
        <f>IF(AND(ISNUMBER($AK536),$AK536=0,$U536=0),1,"")</f>
        <v/>
      </c>
      <c r="AW536" t="str">
        <f>IF(AND(ISNUMBER($AL536),$AL536=0,$V536=0),1,"")</f>
        <v/>
      </c>
      <c r="AX536" t="str">
        <f>IF(AND(ISNUMBER($AM536),$AM536=0,$W536=0),1,"")</f>
        <v/>
      </c>
      <c r="AY536" t="str">
        <f>IF(AND(ISNUMBER($AN536),$AN536=0,$X536=0),1,"")</f>
        <v/>
      </c>
      <c r="AZ536" s="1" t="str">
        <f>IF(AND(ISNUMBER($AH536),$AH536=0,$R536=1),1,"")</f>
        <v/>
      </c>
      <c r="BA536" s="1" t="str">
        <f>IF(AND(ISNUMBER($AI536),$AI536=0,$S536=1),1,"")</f>
        <v/>
      </c>
      <c r="BB536" s="1" t="str">
        <f>IF(AND(ISNUMBER($AJ536),$AJ536=0,$T536=1),1,"")</f>
        <v/>
      </c>
      <c r="BC536" s="1" t="str">
        <f>IF(AND(ISNUMBER($AK536),$AK536=0,$U536=1),1,"")</f>
        <v/>
      </c>
      <c r="BD536" s="1" t="str">
        <f>IF(AND(ISNUMBER($AL536),$AL536=0,$V536=1),1,"")</f>
        <v/>
      </c>
      <c r="BE536" s="1" t="str">
        <f>IF(AND(ISNUMBER($AM536),$AM536=0,$W536=1),1,"")</f>
        <v/>
      </c>
      <c r="BF536" s="1" t="str">
        <f>IF(AND(ISNUMBER($AN536),$AN536=0,$X536=1),1,"")</f>
        <v/>
      </c>
      <c r="BG536" t="str">
        <f>IF(AND(ISNUMBER($AH536),$AH536=1,$R536=0),1,"")</f>
        <v/>
      </c>
      <c r="BH536" t="str">
        <f>IF(AND(ISNUMBER($AI536),$AI536=1,$S536=0),1,"")</f>
        <v/>
      </c>
      <c r="BI536" t="str">
        <f>IF(AND(ISNUMBER($AJ536),$AJ536=1,$T536=0),1,"")</f>
        <v/>
      </c>
      <c r="BJ536" t="str">
        <f>IF(AND(ISNUMBER($AK536),$AK536=1,$U536=0),1,"")</f>
        <v/>
      </c>
      <c r="BK536" t="str">
        <f>IF(AND(ISNUMBER($AL536),$AL536=1,$V536=0),1,"")</f>
        <v/>
      </c>
      <c r="BL536" t="str">
        <f>IF(AND(ISNUMBER($AM536),$AM536=1,$W536=0),1,"")</f>
        <v/>
      </c>
      <c r="BM536" t="str">
        <f>IF(AND(ISNUMBER($AN536),$AN536=1,$X536=0),1,"")</f>
        <v/>
      </c>
      <c r="BN536" s="16" t="str">
        <f>IF(AND(ISNUMBER($AH536),$AH536=1,$R536=1),1,"")</f>
        <v/>
      </c>
      <c r="BO536" s="16" t="str">
        <f>IF(AND(ISNUMBER($AI536),$AI536=1,$S536=1),1,"")</f>
        <v/>
      </c>
      <c r="BP536" s="16" t="str">
        <f>IF(AND(ISNUMBER($AJ536),$AJ536=1,$T536=1),1,"")</f>
        <v/>
      </c>
      <c r="BQ536" s="16" t="str">
        <f>IF(AND(ISNUMBER($AK536),$AK536=1,$U536=1),1,"")</f>
        <v/>
      </c>
      <c r="BR536" s="16" t="str">
        <f>IF(AND(ISNUMBER($AL536),$AL536=1,$V536=1),1,"")</f>
        <v/>
      </c>
      <c r="BS536" s="16" t="str">
        <f>IF(AND(ISNUMBER($AM536),$AM536=1,$W536=1),1,"")</f>
        <v/>
      </c>
      <c r="BT536" s="16" t="str">
        <f>IF(AND(ISNUMBER($AN536),$AN536=1,$X536=1),1,"")</f>
        <v/>
      </c>
      <c r="BU536" s="35" t="str">
        <f t="shared" si="17"/>
        <v/>
      </c>
    </row>
    <row r="537" spans="1:73" customFormat="1" x14ac:dyDescent="0.2">
      <c r="A537" s="1">
        <v>536</v>
      </c>
      <c r="B537" s="1">
        <v>0</v>
      </c>
      <c r="C537" s="1">
        <v>0</v>
      </c>
      <c r="D537" s="1">
        <v>0</v>
      </c>
      <c r="E537" s="2"/>
      <c r="F537">
        <v>536</v>
      </c>
      <c r="G537" t="s">
        <v>245</v>
      </c>
      <c r="H537" t="s">
        <v>246</v>
      </c>
      <c r="I537">
        <v>177</v>
      </c>
      <c r="J537">
        <v>131</v>
      </c>
      <c r="K537" s="31">
        <v>16</v>
      </c>
      <c r="L537">
        <v>1</v>
      </c>
      <c r="M537">
        <v>8</v>
      </c>
      <c r="N537">
        <v>3</v>
      </c>
      <c r="O537" s="2"/>
      <c r="X537" s="25"/>
      <c r="Y537" t="str">
        <f t="shared" si="16"/>
        <v>https://github.com/nullobject/fkit/commit/94098269c0132ce68d7a139572188c5cd53af042</v>
      </c>
      <c r="Z537" t="s">
        <v>365</v>
      </c>
      <c r="AA537" s="2"/>
      <c r="AR537" s="30" t="s">
        <v>365</v>
      </c>
      <c r="AS537" t="str">
        <f>IF(AND(ISNUMBER($AH537),$AH537=0,$R537=0),1,"")</f>
        <v/>
      </c>
      <c r="AT537" t="str">
        <f>IF(AND(ISNUMBER($AI537),$AI537=0,$S537=0),1,"")</f>
        <v/>
      </c>
      <c r="AU537" t="str">
        <f>IF(AND(ISNUMBER($AJ537),$AJ537=0,$T537=0),1,"")</f>
        <v/>
      </c>
      <c r="AV537" t="str">
        <f>IF(AND(ISNUMBER($AK537),$AK537=0,$U537=0),1,"")</f>
        <v/>
      </c>
      <c r="AW537" t="str">
        <f>IF(AND(ISNUMBER($AL537),$AL537=0,$V537=0),1,"")</f>
        <v/>
      </c>
      <c r="AX537" t="str">
        <f>IF(AND(ISNUMBER($AM537),$AM537=0,$W537=0),1,"")</f>
        <v/>
      </c>
      <c r="AY537" t="str">
        <f>IF(AND(ISNUMBER($AN537),$AN537=0,$X537=0),1,"")</f>
        <v/>
      </c>
      <c r="AZ537" s="1" t="str">
        <f>IF(AND(ISNUMBER($AH537),$AH537=0,$R537=1),1,"")</f>
        <v/>
      </c>
      <c r="BA537" s="1" t="str">
        <f>IF(AND(ISNUMBER($AI537),$AI537=0,$S537=1),1,"")</f>
        <v/>
      </c>
      <c r="BB537" s="1" t="str">
        <f>IF(AND(ISNUMBER($AJ537),$AJ537=0,$T537=1),1,"")</f>
        <v/>
      </c>
      <c r="BC537" s="1" t="str">
        <f>IF(AND(ISNUMBER($AK537),$AK537=0,$U537=1),1,"")</f>
        <v/>
      </c>
      <c r="BD537" s="1" t="str">
        <f>IF(AND(ISNUMBER($AL537),$AL537=0,$V537=1),1,"")</f>
        <v/>
      </c>
      <c r="BE537" s="1" t="str">
        <f>IF(AND(ISNUMBER($AM537),$AM537=0,$W537=1),1,"")</f>
        <v/>
      </c>
      <c r="BF537" s="1" t="str">
        <f>IF(AND(ISNUMBER($AN537),$AN537=0,$X537=1),1,"")</f>
        <v/>
      </c>
      <c r="BG537" t="str">
        <f>IF(AND(ISNUMBER($AH537),$AH537=1,$R537=0),1,"")</f>
        <v/>
      </c>
      <c r="BH537" t="str">
        <f>IF(AND(ISNUMBER($AI537),$AI537=1,$S537=0),1,"")</f>
        <v/>
      </c>
      <c r="BI537" t="str">
        <f>IF(AND(ISNUMBER($AJ537),$AJ537=1,$T537=0),1,"")</f>
        <v/>
      </c>
      <c r="BJ537" t="str">
        <f>IF(AND(ISNUMBER($AK537),$AK537=1,$U537=0),1,"")</f>
        <v/>
      </c>
      <c r="BK537" t="str">
        <f>IF(AND(ISNUMBER($AL537),$AL537=1,$V537=0),1,"")</f>
        <v/>
      </c>
      <c r="BL537" t="str">
        <f>IF(AND(ISNUMBER($AM537),$AM537=1,$W537=0),1,"")</f>
        <v/>
      </c>
      <c r="BM537" t="str">
        <f>IF(AND(ISNUMBER($AN537),$AN537=1,$X537=0),1,"")</f>
        <v/>
      </c>
      <c r="BN537" s="16" t="str">
        <f>IF(AND(ISNUMBER($AH537),$AH537=1,$R537=1),1,"")</f>
        <v/>
      </c>
      <c r="BO537" s="16" t="str">
        <f>IF(AND(ISNUMBER($AI537),$AI537=1,$S537=1),1,"")</f>
        <v/>
      </c>
      <c r="BP537" s="16" t="str">
        <f>IF(AND(ISNUMBER($AJ537),$AJ537=1,$T537=1),1,"")</f>
        <v/>
      </c>
      <c r="BQ537" s="16" t="str">
        <f>IF(AND(ISNUMBER($AK537),$AK537=1,$U537=1),1,"")</f>
        <v/>
      </c>
      <c r="BR537" s="16" t="str">
        <f>IF(AND(ISNUMBER($AL537),$AL537=1,$V537=1),1,"")</f>
        <v/>
      </c>
      <c r="BS537" s="16" t="str">
        <f>IF(AND(ISNUMBER($AM537),$AM537=1,$W537=1),1,"")</f>
        <v/>
      </c>
      <c r="BT537" s="16" t="str">
        <f>IF(AND(ISNUMBER($AN537),$AN537=1,$X537=1),1,"")</f>
        <v/>
      </c>
      <c r="BU537" s="35" t="str">
        <f t="shared" si="17"/>
        <v/>
      </c>
    </row>
    <row r="538" spans="1:73" customFormat="1" x14ac:dyDescent="0.2">
      <c r="A538" s="1">
        <v>537</v>
      </c>
      <c r="B538" s="1">
        <v>0</v>
      </c>
      <c r="C538" s="1">
        <v>0</v>
      </c>
      <c r="D538" s="1">
        <v>0</v>
      </c>
      <c r="E538" s="2"/>
      <c r="F538">
        <v>537</v>
      </c>
      <c r="G538" t="s">
        <v>245</v>
      </c>
      <c r="H538" t="s">
        <v>246</v>
      </c>
      <c r="I538">
        <v>177</v>
      </c>
      <c r="J538">
        <v>131</v>
      </c>
      <c r="K538" s="31">
        <v>17</v>
      </c>
      <c r="L538">
        <v>1</v>
      </c>
      <c r="M538">
        <v>8</v>
      </c>
      <c r="N538">
        <v>3</v>
      </c>
      <c r="O538" s="2"/>
      <c r="X538" s="25"/>
      <c r="Y538" t="str">
        <f t="shared" si="16"/>
        <v>https://github.com/nullobject/fkit/commit/94098269c0132ce68d7a139572188c5cd53af042</v>
      </c>
      <c r="Z538" t="s">
        <v>365</v>
      </c>
      <c r="AA538" s="2"/>
      <c r="AR538" s="30" t="s">
        <v>365</v>
      </c>
      <c r="AS538" t="str">
        <f>IF(AND(ISNUMBER($AH538),$AH538=0,$R538=0),1,"")</f>
        <v/>
      </c>
      <c r="AT538" t="str">
        <f>IF(AND(ISNUMBER($AI538),$AI538=0,$S538=0),1,"")</f>
        <v/>
      </c>
      <c r="AU538" t="str">
        <f>IF(AND(ISNUMBER($AJ538),$AJ538=0,$T538=0),1,"")</f>
        <v/>
      </c>
      <c r="AV538" t="str">
        <f>IF(AND(ISNUMBER($AK538),$AK538=0,$U538=0),1,"")</f>
        <v/>
      </c>
      <c r="AW538" t="str">
        <f>IF(AND(ISNUMBER($AL538),$AL538=0,$V538=0),1,"")</f>
        <v/>
      </c>
      <c r="AX538" t="str">
        <f>IF(AND(ISNUMBER($AM538),$AM538=0,$W538=0),1,"")</f>
        <v/>
      </c>
      <c r="AY538" t="str">
        <f>IF(AND(ISNUMBER($AN538),$AN538=0,$X538=0),1,"")</f>
        <v/>
      </c>
      <c r="AZ538" s="1" t="str">
        <f>IF(AND(ISNUMBER($AH538),$AH538=0,$R538=1),1,"")</f>
        <v/>
      </c>
      <c r="BA538" s="1" t="str">
        <f>IF(AND(ISNUMBER($AI538),$AI538=0,$S538=1),1,"")</f>
        <v/>
      </c>
      <c r="BB538" s="1" t="str">
        <f>IF(AND(ISNUMBER($AJ538),$AJ538=0,$T538=1),1,"")</f>
        <v/>
      </c>
      <c r="BC538" s="1" t="str">
        <f>IF(AND(ISNUMBER($AK538),$AK538=0,$U538=1),1,"")</f>
        <v/>
      </c>
      <c r="BD538" s="1" t="str">
        <f>IF(AND(ISNUMBER($AL538),$AL538=0,$V538=1),1,"")</f>
        <v/>
      </c>
      <c r="BE538" s="1" t="str">
        <f>IF(AND(ISNUMBER($AM538),$AM538=0,$W538=1),1,"")</f>
        <v/>
      </c>
      <c r="BF538" s="1" t="str">
        <f>IF(AND(ISNUMBER($AN538),$AN538=0,$X538=1),1,"")</f>
        <v/>
      </c>
      <c r="BG538" t="str">
        <f>IF(AND(ISNUMBER($AH538),$AH538=1,$R538=0),1,"")</f>
        <v/>
      </c>
      <c r="BH538" t="str">
        <f>IF(AND(ISNUMBER($AI538),$AI538=1,$S538=0),1,"")</f>
        <v/>
      </c>
      <c r="BI538" t="str">
        <f>IF(AND(ISNUMBER($AJ538),$AJ538=1,$T538=0),1,"")</f>
        <v/>
      </c>
      <c r="BJ538" t="str">
        <f>IF(AND(ISNUMBER($AK538),$AK538=1,$U538=0),1,"")</f>
        <v/>
      </c>
      <c r="BK538" t="str">
        <f>IF(AND(ISNUMBER($AL538),$AL538=1,$V538=0),1,"")</f>
        <v/>
      </c>
      <c r="BL538" t="str">
        <f>IF(AND(ISNUMBER($AM538),$AM538=1,$W538=0),1,"")</f>
        <v/>
      </c>
      <c r="BM538" t="str">
        <f>IF(AND(ISNUMBER($AN538),$AN538=1,$X538=0),1,"")</f>
        <v/>
      </c>
      <c r="BN538" s="16" t="str">
        <f>IF(AND(ISNUMBER($AH538),$AH538=1,$R538=1),1,"")</f>
        <v/>
      </c>
      <c r="BO538" s="16" t="str">
        <f>IF(AND(ISNUMBER($AI538),$AI538=1,$S538=1),1,"")</f>
        <v/>
      </c>
      <c r="BP538" s="16" t="str">
        <f>IF(AND(ISNUMBER($AJ538),$AJ538=1,$T538=1),1,"")</f>
        <v/>
      </c>
      <c r="BQ538" s="16" t="str">
        <f>IF(AND(ISNUMBER($AK538),$AK538=1,$U538=1),1,"")</f>
        <v/>
      </c>
      <c r="BR538" s="16" t="str">
        <f>IF(AND(ISNUMBER($AL538),$AL538=1,$V538=1),1,"")</f>
        <v/>
      </c>
      <c r="BS538" s="16" t="str">
        <f>IF(AND(ISNUMBER($AM538),$AM538=1,$W538=1),1,"")</f>
        <v/>
      </c>
      <c r="BT538" s="16" t="str">
        <f>IF(AND(ISNUMBER($AN538),$AN538=1,$X538=1),1,"")</f>
        <v/>
      </c>
      <c r="BU538" s="35" t="str">
        <f t="shared" si="17"/>
        <v/>
      </c>
    </row>
    <row r="539" spans="1:73" customFormat="1" x14ac:dyDescent="0.2">
      <c r="A539" s="1">
        <v>538</v>
      </c>
      <c r="B539" s="1">
        <v>1</v>
      </c>
      <c r="C539" s="1">
        <v>0</v>
      </c>
      <c r="D539" s="1">
        <v>0</v>
      </c>
      <c r="E539" s="2"/>
      <c r="F539">
        <v>538</v>
      </c>
      <c r="G539" t="s">
        <v>245</v>
      </c>
      <c r="H539" t="s">
        <v>246</v>
      </c>
      <c r="I539">
        <v>177</v>
      </c>
      <c r="J539">
        <v>131</v>
      </c>
      <c r="K539" s="31">
        <v>18</v>
      </c>
      <c r="L539">
        <v>1</v>
      </c>
      <c r="M539">
        <v>8</v>
      </c>
      <c r="N539">
        <v>3</v>
      </c>
      <c r="O539" s="2"/>
      <c r="R539">
        <v>1</v>
      </c>
      <c r="S539">
        <v>1</v>
      </c>
      <c r="T539">
        <v>1</v>
      </c>
      <c r="U539">
        <v>0</v>
      </c>
      <c r="V539">
        <v>0</v>
      </c>
      <c r="W539">
        <v>0</v>
      </c>
      <c r="X539" s="25">
        <v>0</v>
      </c>
      <c r="Y539" t="str">
        <f t="shared" si="16"/>
        <v>https://github.com/nullobject/fkit/commit/94098269c0132ce68d7a139572188c5cd53af042</v>
      </c>
      <c r="Z539" t="s">
        <v>365</v>
      </c>
      <c r="AA539" s="2"/>
      <c r="AR539" s="30" t="s">
        <v>365</v>
      </c>
      <c r="AS539" t="str">
        <f>IF(AND(ISNUMBER($AH539),$AH539=0,$R539=0),1,"")</f>
        <v/>
      </c>
      <c r="AT539" t="str">
        <f>IF(AND(ISNUMBER($AI539),$AI539=0,$S539=0),1,"")</f>
        <v/>
      </c>
      <c r="AU539" t="str">
        <f>IF(AND(ISNUMBER($AJ539),$AJ539=0,$T539=0),1,"")</f>
        <v/>
      </c>
      <c r="AV539" t="str">
        <f>IF(AND(ISNUMBER($AK539),$AK539=0,$U539=0),1,"")</f>
        <v/>
      </c>
      <c r="AW539" t="str">
        <f>IF(AND(ISNUMBER($AL539),$AL539=0,$V539=0),1,"")</f>
        <v/>
      </c>
      <c r="AX539" t="str">
        <f>IF(AND(ISNUMBER($AM539),$AM539=0,$W539=0),1,"")</f>
        <v/>
      </c>
      <c r="AY539" t="str">
        <f>IF(AND(ISNUMBER($AN539),$AN539=0,$X539=0),1,"")</f>
        <v/>
      </c>
      <c r="AZ539" s="1" t="str">
        <f>IF(AND(ISNUMBER($AH539),$AH539=0,$R539=1),1,"")</f>
        <v/>
      </c>
      <c r="BA539" s="1" t="str">
        <f>IF(AND(ISNUMBER($AI539),$AI539=0,$S539=1),1,"")</f>
        <v/>
      </c>
      <c r="BB539" s="1" t="str">
        <f>IF(AND(ISNUMBER($AJ539),$AJ539=0,$T539=1),1,"")</f>
        <v/>
      </c>
      <c r="BC539" s="1" t="str">
        <f>IF(AND(ISNUMBER($AK539),$AK539=0,$U539=1),1,"")</f>
        <v/>
      </c>
      <c r="BD539" s="1" t="str">
        <f>IF(AND(ISNUMBER($AL539),$AL539=0,$V539=1),1,"")</f>
        <v/>
      </c>
      <c r="BE539" s="1" t="str">
        <f>IF(AND(ISNUMBER($AM539),$AM539=0,$W539=1),1,"")</f>
        <v/>
      </c>
      <c r="BF539" s="1" t="str">
        <f>IF(AND(ISNUMBER($AN539),$AN539=0,$X539=1),1,"")</f>
        <v/>
      </c>
      <c r="BG539" t="str">
        <f>IF(AND(ISNUMBER($AH539),$AH539=1,$R539=0),1,"")</f>
        <v/>
      </c>
      <c r="BH539" t="str">
        <f>IF(AND(ISNUMBER($AI539),$AI539=1,$S539=0),1,"")</f>
        <v/>
      </c>
      <c r="BI539" t="str">
        <f>IF(AND(ISNUMBER($AJ539),$AJ539=1,$T539=0),1,"")</f>
        <v/>
      </c>
      <c r="BJ539" t="str">
        <f>IF(AND(ISNUMBER($AK539),$AK539=1,$U539=0),1,"")</f>
        <v/>
      </c>
      <c r="BK539" t="str">
        <f>IF(AND(ISNUMBER($AL539),$AL539=1,$V539=0),1,"")</f>
        <v/>
      </c>
      <c r="BL539" t="str">
        <f>IF(AND(ISNUMBER($AM539),$AM539=1,$W539=0),1,"")</f>
        <v/>
      </c>
      <c r="BM539" t="str">
        <f>IF(AND(ISNUMBER($AN539),$AN539=1,$X539=0),1,"")</f>
        <v/>
      </c>
      <c r="BN539" s="16" t="str">
        <f>IF(AND(ISNUMBER($AH539),$AH539=1,$R539=1),1,"")</f>
        <v/>
      </c>
      <c r="BO539" s="16" t="str">
        <f>IF(AND(ISNUMBER($AI539),$AI539=1,$S539=1),1,"")</f>
        <v/>
      </c>
      <c r="BP539" s="16" t="str">
        <f>IF(AND(ISNUMBER($AJ539),$AJ539=1,$T539=1),1,"")</f>
        <v/>
      </c>
      <c r="BQ539" s="16" t="str">
        <f>IF(AND(ISNUMBER($AK539),$AK539=1,$U539=1),1,"")</f>
        <v/>
      </c>
      <c r="BR539" s="16" t="str">
        <f>IF(AND(ISNUMBER($AL539),$AL539=1,$V539=1),1,"")</f>
        <v/>
      </c>
      <c r="BS539" s="16" t="str">
        <f>IF(AND(ISNUMBER($AM539),$AM539=1,$W539=1),1,"")</f>
        <v/>
      </c>
      <c r="BT539" s="16" t="str">
        <f>IF(AND(ISNUMBER($AN539),$AN539=1,$X539=1),1,"")</f>
        <v/>
      </c>
      <c r="BU539" s="35" t="str">
        <f t="shared" si="17"/>
        <v/>
      </c>
    </row>
    <row r="540" spans="1:73" customFormat="1" x14ac:dyDescent="0.2">
      <c r="A540" s="1">
        <v>539</v>
      </c>
      <c r="B540" s="1">
        <v>1</v>
      </c>
      <c r="C540" s="1">
        <v>1</v>
      </c>
      <c r="D540" s="1">
        <v>0</v>
      </c>
      <c r="E540" s="2"/>
      <c r="F540">
        <v>539</v>
      </c>
      <c r="G540" t="s">
        <v>245</v>
      </c>
      <c r="H540" t="s">
        <v>246</v>
      </c>
      <c r="I540">
        <v>177</v>
      </c>
      <c r="J540">
        <v>131</v>
      </c>
      <c r="K540" s="31">
        <v>19</v>
      </c>
      <c r="L540">
        <v>1</v>
      </c>
      <c r="M540">
        <v>8</v>
      </c>
      <c r="N540">
        <v>3</v>
      </c>
      <c r="O540" s="2"/>
      <c r="R540">
        <v>1</v>
      </c>
      <c r="S540">
        <v>1</v>
      </c>
      <c r="T540">
        <v>1</v>
      </c>
      <c r="U540">
        <v>0</v>
      </c>
      <c r="V540">
        <v>0</v>
      </c>
      <c r="W540">
        <v>0</v>
      </c>
      <c r="X540" s="25">
        <v>0</v>
      </c>
      <c r="Y540" t="str">
        <f t="shared" si="16"/>
        <v>https://github.com/nullobject/fkit/commit/94098269c0132ce68d7a139572188c5cd53af042</v>
      </c>
      <c r="Z540" t="s">
        <v>365</v>
      </c>
      <c r="AA540" s="2"/>
      <c r="AR540" s="30" t="s">
        <v>365</v>
      </c>
      <c r="AS540" t="str">
        <f>IF(AND(ISNUMBER($AH540),$AH540=0,$R540=0),1,"")</f>
        <v/>
      </c>
      <c r="AT540" t="str">
        <f>IF(AND(ISNUMBER($AI540),$AI540=0,$S540=0),1,"")</f>
        <v/>
      </c>
      <c r="AU540" t="str">
        <f>IF(AND(ISNUMBER($AJ540),$AJ540=0,$T540=0),1,"")</f>
        <v/>
      </c>
      <c r="AV540" t="str">
        <f>IF(AND(ISNUMBER($AK540),$AK540=0,$U540=0),1,"")</f>
        <v/>
      </c>
      <c r="AW540" t="str">
        <f>IF(AND(ISNUMBER($AL540),$AL540=0,$V540=0),1,"")</f>
        <v/>
      </c>
      <c r="AX540" t="str">
        <f>IF(AND(ISNUMBER($AM540),$AM540=0,$W540=0),1,"")</f>
        <v/>
      </c>
      <c r="AY540" t="str">
        <f>IF(AND(ISNUMBER($AN540),$AN540=0,$X540=0),1,"")</f>
        <v/>
      </c>
      <c r="AZ540" s="1" t="str">
        <f>IF(AND(ISNUMBER($AH540),$AH540=0,$R540=1),1,"")</f>
        <v/>
      </c>
      <c r="BA540" s="1" t="str">
        <f>IF(AND(ISNUMBER($AI540),$AI540=0,$S540=1),1,"")</f>
        <v/>
      </c>
      <c r="BB540" s="1" t="str">
        <f>IF(AND(ISNUMBER($AJ540),$AJ540=0,$T540=1),1,"")</f>
        <v/>
      </c>
      <c r="BC540" s="1" t="str">
        <f>IF(AND(ISNUMBER($AK540),$AK540=0,$U540=1),1,"")</f>
        <v/>
      </c>
      <c r="BD540" s="1" t="str">
        <f>IF(AND(ISNUMBER($AL540),$AL540=0,$V540=1),1,"")</f>
        <v/>
      </c>
      <c r="BE540" s="1" t="str">
        <f>IF(AND(ISNUMBER($AM540),$AM540=0,$W540=1),1,"")</f>
        <v/>
      </c>
      <c r="BF540" s="1" t="str">
        <f>IF(AND(ISNUMBER($AN540),$AN540=0,$X540=1),1,"")</f>
        <v/>
      </c>
      <c r="BG540" t="str">
        <f>IF(AND(ISNUMBER($AH540),$AH540=1,$R540=0),1,"")</f>
        <v/>
      </c>
      <c r="BH540" t="str">
        <f>IF(AND(ISNUMBER($AI540),$AI540=1,$S540=0),1,"")</f>
        <v/>
      </c>
      <c r="BI540" t="str">
        <f>IF(AND(ISNUMBER($AJ540),$AJ540=1,$T540=0),1,"")</f>
        <v/>
      </c>
      <c r="BJ540" t="str">
        <f>IF(AND(ISNUMBER($AK540),$AK540=1,$U540=0),1,"")</f>
        <v/>
      </c>
      <c r="BK540" t="str">
        <f>IF(AND(ISNUMBER($AL540),$AL540=1,$V540=0),1,"")</f>
        <v/>
      </c>
      <c r="BL540" t="str">
        <f>IF(AND(ISNUMBER($AM540),$AM540=1,$W540=0),1,"")</f>
        <v/>
      </c>
      <c r="BM540" t="str">
        <f>IF(AND(ISNUMBER($AN540),$AN540=1,$X540=0),1,"")</f>
        <v/>
      </c>
      <c r="BN540" s="16" t="str">
        <f>IF(AND(ISNUMBER($AH540),$AH540=1,$R540=1),1,"")</f>
        <v/>
      </c>
      <c r="BO540" s="16" t="str">
        <f>IF(AND(ISNUMBER($AI540),$AI540=1,$S540=1),1,"")</f>
        <v/>
      </c>
      <c r="BP540" s="16" t="str">
        <f>IF(AND(ISNUMBER($AJ540),$AJ540=1,$T540=1),1,"")</f>
        <v/>
      </c>
      <c r="BQ540" s="16" t="str">
        <f>IF(AND(ISNUMBER($AK540),$AK540=1,$U540=1),1,"")</f>
        <v/>
      </c>
      <c r="BR540" s="16" t="str">
        <f>IF(AND(ISNUMBER($AL540),$AL540=1,$V540=1),1,"")</f>
        <v/>
      </c>
      <c r="BS540" s="16" t="str">
        <f>IF(AND(ISNUMBER($AM540),$AM540=1,$W540=1),1,"")</f>
        <v/>
      </c>
      <c r="BT540" s="16" t="str">
        <f>IF(AND(ISNUMBER($AN540),$AN540=1,$X540=1),1,"")</f>
        <v/>
      </c>
      <c r="BU540" s="35" t="str">
        <f t="shared" si="17"/>
        <v/>
      </c>
    </row>
    <row r="541" spans="1:73" customFormat="1" x14ac:dyDescent="0.2">
      <c r="A541" s="1">
        <v>540</v>
      </c>
      <c r="B541" s="1">
        <v>0</v>
      </c>
      <c r="C541" s="1">
        <v>0</v>
      </c>
      <c r="D541" s="1">
        <v>0</v>
      </c>
      <c r="E541" s="2"/>
      <c r="F541">
        <v>540</v>
      </c>
      <c r="G541" t="s">
        <v>245</v>
      </c>
      <c r="H541" t="s">
        <v>246</v>
      </c>
      <c r="I541">
        <v>177</v>
      </c>
      <c r="J541">
        <v>131</v>
      </c>
      <c r="K541" s="31">
        <v>20</v>
      </c>
      <c r="L541">
        <v>1</v>
      </c>
      <c r="M541">
        <v>8</v>
      </c>
      <c r="N541">
        <v>3</v>
      </c>
      <c r="O541" s="2"/>
      <c r="X541" s="25"/>
      <c r="Y541" t="str">
        <f t="shared" si="16"/>
        <v>https://github.com/nullobject/fkit/commit/94098269c0132ce68d7a139572188c5cd53af042</v>
      </c>
      <c r="Z541" t="s">
        <v>365</v>
      </c>
      <c r="AA541" s="2"/>
      <c r="AR541" s="30" t="s">
        <v>365</v>
      </c>
      <c r="AS541" t="str">
        <f>IF(AND(ISNUMBER($AH541),$AH541=0,$R541=0),1,"")</f>
        <v/>
      </c>
      <c r="AT541" t="str">
        <f>IF(AND(ISNUMBER($AI541),$AI541=0,$S541=0),1,"")</f>
        <v/>
      </c>
      <c r="AU541" t="str">
        <f>IF(AND(ISNUMBER($AJ541),$AJ541=0,$T541=0),1,"")</f>
        <v/>
      </c>
      <c r="AV541" t="str">
        <f>IF(AND(ISNUMBER($AK541),$AK541=0,$U541=0),1,"")</f>
        <v/>
      </c>
      <c r="AW541" t="str">
        <f>IF(AND(ISNUMBER($AL541),$AL541=0,$V541=0),1,"")</f>
        <v/>
      </c>
      <c r="AX541" t="str">
        <f>IF(AND(ISNUMBER($AM541),$AM541=0,$W541=0),1,"")</f>
        <v/>
      </c>
      <c r="AY541" t="str">
        <f>IF(AND(ISNUMBER($AN541),$AN541=0,$X541=0),1,"")</f>
        <v/>
      </c>
      <c r="AZ541" s="1" t="str">
        <f>IF(AND(ISNUMBER($AH541),$AH541=0,$R541=1),1,"")</f>
        <v/>
      </c>
      <c r="BA541" s="1" t="str">
        <f>IF(AND(ISNUMBER($AI541),$AI541=0,$S541=1),1,"")</f>
        <v/>
      </c>
      <c r="BB541" s="1" t="str">
        <f>IF(AND(ISNUMBER($AJ541),$AJ541=0,$T541=1),1,"")</f>
        <v/>
      </c>
      <c r="BC541" s="1" t="str">
        <f>IF(AND(ISNUMBER($AK541),$AK541=0,$U541=1),1,"")</f>
        <v/>
      </c>
      <c r="BD541" s="1" t="str">
        <f>IF(AND(ISNUMBER($AL541),$AL541=0,$V541=1),1,"")</f>
        <v/>
      </c>
      <c r="BE541" s="1" t="str">
        <f>IF(AND(ISNUMBER($AM541),$AM541=0,$W541=1),1,"")</f>
        <v/>
      </c>
      <c r="BF541" s="1" t="str">
        <f>IF(AND(ISNUMBER($AN541),$AN541=0,$X541=1),1,"")</f>
        <v/>
      </c>
      <c r="BG541" t="str">
        <f>IF(AND(ISNUMBER($AH541),$AH541=1,$R541=0),1,"")</f>
        <v/>
      </c>
      <c r="BH541" t="str">
        <f>IF(AND(ISNUMBER($AI541),$AI541=1,$S541=0),1,"")</f>
        <v/>
      </c>
      <c r="BI541" t="str">
        <f>IF(AND(ISNUMBER($AJ541),$AJ541=1,$T541=0),1,"")</f>
        <v/>
      </c>
      <c r="BJ541" t="str">
        <f>IF(AND(ISNUMBER($AK541),$AK541=1,$U541=0),1,"")</f>
        <v/>
      </c>
      <c r="BK541" t="str">
        <f>IF(AND(ISNUMBER($AL541),$AL541=1,$V541=0),1,"")</f>
        <v/>
      </c>
      <c r="BL541" t="str">
        <f>IF(AND(ISNUMBER($AM541),$AM541=1,$W541=0),1,"")</f>
        <v/>
      </c>
      <c r="BM541" t="str">
        <f>IF(AND(ISNUMBER($AN541),$AN541=1,$X541=0),1,"")</f>
        <v/>
      </c>
      <c r="BN541" s="16" t="str">
        <f>IF(AND(ISNUMBER($AH541),$AH541=1,$R541=1),1,"")</f>
        <v/>
      </c>
      <c r="BO541" s="16" t="str">
        <f>IF(AND(ISNUMBER($AI541),$AI541=1,$S541=1),1,"")</f>
        <v/>
      </c>
      <c r="BP541" s="16" t="str">
        <f>IF(AND(ISNUMBER($AJ541),$AJ541=1,$T541=1),1,"")</f>
        <v/>
      </c>
      <c r="BQ541" s="16" t="str">
        <f>IF(AND(ISNUMBER($AK541),$AK541=1,$U541=1),1,"")</f>
        <v/>
      </c>
      <c r="BR541" s="16" t="str">
        <f>IF(AND(ISNUMBER($AL541),$AL541=1,$V541=1),1,"")</f>
        <v/>
      </c>
      <c r="BS541" s="16" t="str">
        <f>IF(AND(ISNUMBER($AM541),$AM541=1,$W541=1),1,"")</f>
        <v/>
      </c>
      <c r="BT541" s="16" t="str">
        <f>IF(AND(ISNUMBER($AN541),$AN541=1,$X541=1),1,"")</f>
        <v/>
      </c>
      <c r="BU541" s="35" t="str">
        <f t="shared" si="17"/>
        <v/>
      </c>
    </row>
    <row r="542" spans="1:73" customFormat="1" x14ac:dyDescent="0.2">
      <c r="A542" s="1">
        <v>541</v>
      </c>
      <c r="B542" s="1">
        <v>1</v>
      </c>
      <c r="C542" s="1">
        <v>1</v>
      </c>
      <c r="D542" s="1">
        <v>0</v>
      </c>
      <c r="E542" s="2"/>
      <c r="F542">
        <v>541</v>
      </c>
      <c r="G542" t="s">
        <v>245</v>
      </c>
      <c r="H542" t="s">
        <v>246</v>
      </c>
      <c r="I542">
        <v>177</v>
      </c>
      <c r="J542">
        <v>131</v>
      </c>
      <c r="K542" s="31">
        <v>21</v>
      </c>
      <c r="L542">
        <v>1</v>
      </c>
      <c r="M542">
        <v>32</v>
      </c>
      <c r="N542">
        <v>3</v>
      </c>
      <c r="O542" s="2"/>
      <c r="R542">
        <v>1</v>
      </c>
      <c r="S542">
        <v>1</v>
      </c>
      <c r="T542">
        <v>1</v>
      </c>
      <c r="U542">
        <v>0</v>
      </c>
      <c r="V542">
        <v>0</v>
      </c>
      <c r="W542">
        <v>0</v>
      </c>
      <c r="X542" s="25">
        <v>0</v>
      </c>
      <c r="Y542" t="str">
        <f t="shared" si="16"/>
        <v>https://github.com/nullobject/fkit/commit/94098269c0132ce68d7a139572188c5cd53af042</v>
      </c>
      <c r="Z542" t="s">
        <v>365</v>
      </c>
      <c r="AA542" s="2"/>
      <c r="AR542" s="30" t="s">
        <v>365</v>
      </c>
      <c r="AS542" t="str">
        <f>IF(AND(ISNUMBER($AH542),$AH542=0,$R542=0),1,"")</f>
        <v/>
      </c>
      <c r="AT542" t="str">
        <f>IF(AND(ISNUMBER($AI542),$AI542=0,$S542=0),1,"")</f>
        <v/>
      </c>
      <c r="AU542" t="str">
        <f>IF(AND(ISNUMBER($AJ542),$AJ542=0,$T542=0),1,"")</f>
        <v/>
      </c>
      <c r="AV542" t="str">
        <f>IF(AND(ISNUMBER($AK542),$AK542=0,$U542=0),1,"")</f>
        <v/>
      </c>
      <c r="AW542" t="str">
        <f>IF(AND(ISNUMBER($AL542),$AL542=0,$V542=0),1,"")</f>
        <v/>
      </c>
      <c r="AX542" t="str">
        <f>IF(AND(ISNUMBER($AM542),$AM542=0,$W542=0),1,"")</f>
        <v/>
      </c>
      <c r="AY542" t="str">
        <f>IF(AND(ISNUMBER($AN542),$AN542=0,$X542=0),1,"")</f>
        <v/>
      </c>
      <c r="AZ542" s="1" t="str">
        <f>IF(AND(ISNUMBER($AH542),$AH542=0,$R542=1),1,"")</f>
        <v/>
      </c>
      <c r="BA542" s="1" t="str">
        <f>IF(AND(ISNUMBER($AI542),$AI542=0,$S542=1),1,"")</f>
        <v/>
      </c>
      <c r="BB542" s="1" t="str">
        <f>IF(AND(ISNUMBER($AJ542),$AJ542=0,$T542=1),1,"")</f>
        <v/>
      </c>
      <c r="BC542" s="1" t="str">
        <f>IF(AND(ISNUMBER($AK542),$AK542=0,$U542=1),1,"")</f>
        <v/>
      </c>
      <c r="BD542" s="1" t="str">
        <f>IF(AND(ISNUMBER($AL542),$AL542=0,$V542=1),1,"")</f>
        <v/>
      </c>
      <c r="BE542" s="1" t="str">
        <f>IF(AND(ISNUMBER($AM542),$AM542=0,$W542=1),1,"")</f>
        <v/>
      </c>
      <c r="BF542" s="1" t="str">
        <f>IF(AND(ISNUMBER($AN542),$AN542=0,$X542=1),1,"")</f>
        <v/>
      </c>
      <c r="BG542" t="str">
        <f>IF(AND(ISNUMBER($AH542),$AH542=1,$R542=0),1,"")</f>
        <v/>
      </c>
      <c r="BH542" t="str">
        <f>IF(AND(ISNUMBER($AI542),$AI542=1,$S542=0),1,"")</f>
        <v/>
      </c>
      <c r="BI542" t="str">
        <f>IF(AND(ISNUMBER($AJ542),$AJ542=1,$T542=0),1,"")</f>
        <v/>
      </c>
      <c r="BJ542" t="str">
        <f>IF(AND(ISNUMBER($AK542),$AK542=1,$U542=0),1,"")</f>
        <v/>
      </c>
      <c r="BK542" t="str">
        <f>IF(AND(ISNUMBER($AL542),$AL542=1,$V542=0),1,"")</f>
        <v/>
      </c>
      <c r="BL542" t="str">
        <f>IF(AND(ISNUMBER($AM542),$AM542=1,$W542=0),1,"")</f>
        <v/>
      </c>
      <c r="BM542" t="str">
        <f>IF(AND(ISNUMBER($AN542),$AN542=1,$X542=0),1,"")</f>
        <v/>
      </c>
      <c r="BN542" s="16" t="str">
        <f>IF(AND(ISNUMBER($AH542),$AH542=1,$R542=1),1,"")</f>
        <v/>
      </c>
      <c r="BO542" s="16" t="str">
        <f>IF(AND(ISNUMBER($AI542),$AI542=1,$S542=1),1,"")</f>
        <v/>
      </c>
      <c r="BP542" s="16" t="str">
        <f>IF(AND(ISNUMBER($AJ542),$AJ542=1,$T542=1),1,"")</f>
        <v/>
      </c>
      <c r="BQ542" s="16" t="str">
        <f>IF(AND(ISNUMBER($AK542),$AK542=1,$U542=1),1,"")</f>
        <v/>
      </c>
      <c r="BR542" s="16" t="str">
        <f>IF(AND(ISNUMBER($AL542),$AL542=1,$V542=1),1,"")</f>
        <v/>
      </c>
      <c r="BS542" s="16" t="str">
        <f>IF(AND(ISNUMBER($AM542),$AM542=1,$W542=1),1,"")</f>
        <v/>
      </c>
      <c r="BT542" s="16" t="str">
        <f>IF(AND(ISNUMBER($AN542),$AN542=1,$X542=1),1,"")</f>
        <v/>
      </c>
      <c r="BU542" s="35" t="str">
        <f t="shared" si="17"/>
        <v/>
      </c>
    </row>
    <row r="543" spans="1:73" customFormat="1" x14ac:dyDescent="0.2">
      <c r="A543" s="1">
        <v>542</v>
      </c>
      <c r="B543" s="1">
        <v>1</v>
      </c>
      <c r="C543" s="1">
        <v>0</v>
      </c>
      <c r="D543" s="1">
        <v>0</v>
      </c>
      <c r="E543" s="2"/>
      <c r="F543">
        <v>542</v>
      </c>
      <c r="G543" t="s">
        <v>245</v>
      </c>
      <c r="H543" t="s">
        <v>246</v>
      </c>
      <c r="I543">
        <v>177</v>
      </c>
      <c r="J543">
        <v>131</v>
      </c>
      <c r="K543" s="31">
        <v>22</v>
      </c>
      <c r="L543">
        <v>1</v>
      </c>
      <c r="M543">
        <v>8</v>
      </c>
      <c r="N543">
        <v>3</v>
      </c>
      <c r="O543" s="2"/>
      <c r="R543">
        <v>1</v>
      </c>
      <c r="S543">
        <v>1</v>
      </c>
      <c r="T543">
        <v>1</v>
      </c>
      <c r="U543">
        <v>0</v>
      </c>
      <c r="V543">
        <v>0</v>
      </c>
      <c r="W543">
        <v>0</v>
      </c>
      <c r="X543" s="25">
        <v>0</v>
      </c>
      <c r="Y543" t="str">
        <f t="shared" si="16"/>
        <v>https://github.com/nullobject/fkit/commit/94098269c0132ce68d7a139572188c5cd53af042</v>
      </c>
      <c r="Z543" t="s">
        <v>365</v>
      </c>
      <c r="AA543" s="2"/>
      <c r="AR543" s="30" t="s">
        <v>365</v>
      </c>
      <c r="AS543" t="str">
        <f>IF(AND(ISNUMBER($AH543),$AH543=0,$R543=0),1,"")</f>
        <v/>
      </c>
      <c r="AT543" t="str">
        <f>IF(AND(ISNUMBER($AI543),$AI543=0,$S543=0),1,"")</f>
        <v/>
      </c>
      <c r="AU543" t="str">
        <f>IF(AND(ISNUMBER($AJ543),$AJ543=0,$T543=0),1,"")</f>
        <v/>
      </c>
      <c r="AV543" t="str">
        <f>IF(AND(ISNUMBER($AK543),$AK543=0,$U543=0),1,"")</f>
        <v/>
      </c>
      <c r="AW543" t="str">
        <f>IF(AND(ISNUMBER($AL543),$AL543=0,$V543=0),1,"")</f>
        <v/>
      </c>
      <c r="AX543" t="str">
        <f>IF(AND(ISNUMBER($AM543),$AM543=0,$W543=0),1,"")</f>
        <v/>
      </c>
      <c r="AY543" t="str">
        <f>IF(AND(ISNUMBER($AN543),$AN543=0,$X543=0),1,"")</f>
        <v/>
      </c>
      <c r="AZ543" s="1" t="str">
        <f>IF(AND(ISNUMBER($AH543),$AH543=0,$R543=1),1,"")</f>
        <v/>
      </c>
      <c r="BA543" s="1" t="str">
        <f>IF(AND(ISNUMBER($AI543),$AI543=0,$S543=1),1,"")</f>
        <v/>
      </c>
      <c r="BB543" s="1" t="str">
        <f>IF(AND(ISNUMBER($AJ543),$AJ543=0,$T543=1),1,"")</f>
        <v/>
      </c>
      <c r="BC543" s="1" t="str">
        <f>IF(AND(ISNUMBER($AK543),$AK543=0,$U543=1),1,"")</f>
        <v/>
      </c>
      <c r="BD543" s="1" t="str">
        <f>IF(AND(ISNUMBER($AL543),$AL543=0,$V543=1),1,"")</f>
        <v/>
      </c>
      <c r="BE543" s="1" t="str">
        <f>IF(AND(ISNUMBER($AM543),$AM543=0,$W543=1),1,"")</f>
        <v/>
      </c>
      <c r="BF543" s="1" t="str">
        <f>IF(AND(ISNUMBER($AN543),$AN543=0,$X543=1),1,"")</f>
        <v/>
      </c>
      <c r="BG543" t="str">
        <f>IF(AND(ISNUMBER($AH543),$AH543=1,$R543=0),1,"")</f>
        <v/>
      </c>
      <c r="BH543" t="str">
        <f>IF(AND(ISNUMBER($AI543),$AI543=1,$S543=0),1,"")</f>
        <v/>
      </c>
      <c r="BI543" t="str">
        <f>IF(AND(ISNUMBER($AJ543),$AJ543=1,$T543=0),1,"")</f>
        <v/>
      </c>
      <c r="BJ543" t="str">
        <f>IF(AND(ISNUMBER($AK543),$AK543=1,$U543=0),1,"")</f>
        <v/>
      </c>
      <c r="BK543" t="str">
        <f>IF(AND(ISNUMBER($AL543),$AL543=1,$V543=0),1,"")</f>
        <v/>
      </c>
      <c r="BL543" t="str">
        <f>IF(AND(ISNUMBER($AM543),$AM543=1,$W543=0),1,"")</f>
        <v/>
      </c>
      <c r="BM543" t="str">
        <f>IF(AND(ISNUMBER($AN543),$AN543=1,$X543=0),1,"")</f>
        <v/>
      </c>
      <c r="BN543" s="16" t="str">
        <f>IF(AND(ISNUMBER($AH543),$AH543=1,$R543=1),1,"")</f>
        <v/>
      </c>
      <c r="BO543" s="16" t="str">
        <f>IF(AND(ISNUMBER($AI543),$AI543=1,$S543=1),1,"")</f>
        <v/>
      </c>
      <c r="BP543" s="16" t="str">
        <f>IF(AND(ISNUMBER($AJ543),$AJ543=1,$T543=1),1,"")</f>
        <v/>
      </c>
      <c r="BQ543" s="16" t="str">
        <f>IF(AND(ISNUMBER($AK543),$AK543=1,$U543=1),1,"")</f>
        <v/>
      </c>
      <c r="BR543" s="16" t="str">
        <f>IF(AND(ISNUMBER($AL543),$AL543=1,$V543=1),1,"")</f>
        <v/>
      </c>
      <c r="BS543" s="16" t="str">
        <f>IF(AND(ISNUMBER($AM543),$AM543=1,$W543=1),1,"")</f>
        <v/>
      </c>
      <c r="BT543" s="16" t="str">
        <f>IF(AND(ISNUMBER($AN543),$AN543=1,$X543=1),1,"")</f>
        <v/>
      </c>
      <c r="BU543" s="35" t="str">
        <f t="shared" si="17"/>
        <v/>
      </c>
    </row>
    <row r="544" spans="1:73" customFormat="1" x14ac:dyDescent="0.2">
      <c r="A544" s="1">
        <v>543</v>
      </c>
      <c r="B544" s="1">
        <v>0</v>
      </c>
      <c r="C544" s="1">
        <v>0</v>
      </c>
      <c r="D544" s="1">
        <v>0</v>
      </c>
      <c r="E544" s="2"/>
      <c r="F544">
        <v>543</v>
      </c>
      <c r="G544" t="s">
        <v>245</v>
      </c>
      <c r="H544" t="s">
        <v>246</v>
      </c>
      <c r="I544">
        <v>177</v>
      </c>
      <c r="J544">
        <v>131</v>
      </c>
      <c r="K544" s="31">
        <v>23</v>
      </c>
      <c r="L544">
        <v>1</v>
      </c>
      <c r="M544">
        <v>9</v>
      </c>
      <c r="N544">
        <v>4</v>
      </c>
      <c r="O544" s="2"/>
      <c r="X544" s="25"/>
      <c r="Y544" t="str">
        <f t="shared" si="16"/>
        <v>https://github.com/nullobject/fkit/commit/94098269c0132ce68d7a139572188c5cd53af042</v>
      </c>
      <c r="Z544" t="s">
        <v>365</v>
      </c>
      <c r="AA544" s="2"/>
      <c r="AR544" s="30" t="s">
        <v>365</v>
      </c>
      <c r="AS544" t="str">
        <f>IF(AND(ISNUMBER($AH544),$AH544=0,$R544=0),1,"")</f>
        <v/>
      </c>
      <c r="AT544" t="str">
        <f>IF(AND(ISNUMBER($AI544),$AI544=0,$S544=0),1,"")</f>
        <v/>
      </c>
      <c r="AU544" t="str">
        <f>IF(AND(ISNUMBER($AJ544),$AJ544=0,$T544=0),1,"")</f>
        <v/>
      </c>
      <c r="AV544" t="str">
        <f>IF(AND(ISNUMBER($AK544),$AK544=0,$U544=0),1,"")</f>
        <v/>
      </c>
      <c r="AW544" t="str">
        <f>IF(AND(ISNUMBER($AL544),$AL544=0,$V544=0),1,"")</f>
        <v/>
      </c>
      <c r="AX544" t="str">
        <f>IF(AND(ISNUMBER($AM544),$AM544=0,$W544=0),1,"")</f>
        <v/>
      </c>
      <c r="AY544" t="str">
        <f>IF(AND(ISNUMBER($AN544),$AN544=0,$X544=0),1,"")</f>
        <v/>
      </c>
      <c r="AZ544" s="1" t="str">
        <f>IF(AND(ISNUMBER($AH544),$AH544=0,$R544=1),1,"")</f>
        <v/>
      </c>
      <c r="BA544" s="1" t="str">
        <f>IF(AND(ISNUMBER($AI544),$AI544=0,$S544=1),1,"")</f>
        <v/>
      </c>
      <c r="BB544" s="1" t="str">
        <f>IF(AND(ISNUMBER($AJ544),$AJ544=0,$T544=1),1,"")</f>
        <v/>
      </c>
      <c r="BC544" s="1" t="str">
        <f>IF(AND(ISNUMBER($AK544),$AK544=0,$U544=1),1,"")</f>
        <v/>
      </c>
      <c r="BD544" s="1" t="str">
        <f>IF(AND(ISNUMBER($AL544),$AL544=0,$V544=1),1,"")</f>
        <v/>
      </c>
      <c r="BE544" s="1" t="str">
        <f>IF(AND(ISNUMBER($AM544),$AM544=0,$W544=1),1,"")</f>
        <v/>
      </c>
      <c r="BF544" s="1" t="str">
        <f>IF(AND(ISNUMBER($AN544),$AN544=0,$X544=1),1,"")</f>
        <v/>
      </c>
      <c r="BG544" t="str">
        <f>IF(AND(ISNUMBER($AH544),$AH544=1,$R544=0),1,"")</f>
        <v/>
      </c>
      <c r="BH544" t="str">
        <f>IF(AND(ISNUMBER($AI544),$AI544=1,$S544=0),1,"")</f>
        <v/>
      </c>
      <c r="BI544" t="str">
        <f>IF(AND(ISNUMBER($AJ544),$AJ544=1,$T544=0),1,"")</f>
        <v/>
      </c>
      <c r="BJ544" t="str">
        <f>IF(AND(ISNUMBER($AK544),$AK544=1,$U544=0),1,"")</f>
        <v/>
      </c>
      <c r="BK544" t="str">
        <f>IF(AND(ISNUMBER($AL544),$AL544=1,$V544=0),1,"")</f>
        <v/>
      </c>
      <c r="BL544" t="str">
        <f>IF(AND(ISNUMBER($AM544),$AM544=1,$W544=0),1,"")</f>
        <v/>
      </c>
      <c r="BM544" t="str">
        <f>IF(AND(ISNUMBER($AN544),$AN544=1,$X544=0),1,"")</f>
        <v/>
      </c>
      <c r="BN544" s="16" t="str">
        <f>IF(AND(ISNUMBER($AH544),$AH544=1,$R544=1),1,"")</f>
        <v/>
      </c>
      <c r="BO544" s="16" t="str">
        <f>IF(AND(ISNUMBER($AI544),$AI544=1,$S544=1),1,"")</f>
        <v/>
      </c>
      <c r="BP544" s="16" t="str">
        <f>IF(AND(ISNUMBER($AJ544),$AJ544=1,$T544=1),1,"")</f>
        <v/>
      </c>
      <c r="BQ544" s="16" t="str">
        <f>IF(AND(ISNUMBER($AK544),$AK544=1,$U544=1),1,"")</f>
        <v/>
      </c>
      <c r="BR544" s="16" t="str">
        <f>IF(AND(ISNUMBER($AL544),$AL544=1,$V544=1),1,"")</f>
        <v/>
      </c>
      <c r="BS544" s="16" t="str">
        <f>IF(AND(ISNUMBER($AM544),$AM544=1,$W544=1),1,"")</f>
        <v/>
      </c>
      <c r="BT544" s="16" t="str">
        <f>IF(AND(ISNUMBER($AN544),$AN544=1,$X544=1),1,"")</f>
        <v/>
      </c>
      <c r="BU544" s="35" t="str">
        <f t="shared" si="17"/>
        <v/>
      </c>
    </row>
    <row r="545" spans="1:73" customFormat="1" x14ac:dyDescent="0.2">
      <c r="A545" s="1">
        <v>544</v>
      </c>
      <c r="B545" s="1">
        <v>0</v>
      </c>
      <c r="C545" s="1">
        <v>0</v>
      </c>
      <c r="D545" s="1">
        <v>0</v>
      </c>
      <c r="E545" s="2"/>
      <c r="F545">
        <v>544</v>
      </c>
      <c r="G545" t="s">
        <v>245</v>
      </c>
      <c r="H545" t="s">
        <v>246</v>
      </c>
      <c r="I545">
        <v>177</v>
      </c>
      <c r="J545">
        <v>131</v>
      </c>
      <c r="K545" s="31">
        <v>24</v>
      </c>
      <c r="L545">
        <v>1</v>
      </c>
      <c r="M545">
        <v>8</v>
      </c>
      <c r="N545">
        <v>3</v>
      </c>
      <c r="O545" s="2"/>
      <c r="X545" s="25"/>
      <c r="Y545" t="str">
        <f t="shared" si="16"/>
        <v>https://github.com/nullobject/fkit/commit/94098269c0132ce68d7a139572188c5cd53af042</v>
      </c>
      <c r="Z545" t="s">
        <v>365</v>
      </c>
      <c r="AA545" s="2"/>
      <c r="AR545" s="30" t="s">
        <v>365</v>
      </c>
      <c r="AS545" t="str">
        <f>IF(AND(ISNUMBER($AH545),$AH545=0,$R545=0),1,"")</f>
        <v/>
      </c>
      <c r="AT545" t="str">
        <f>IF(AND(ISNUMBER($AI545),$AI545=0,$S545=0),1,"")</f>
        <v/>
      </c>
      <c r="AU545" t="str">
        <f>IF(AND(ISNUMBER($AJ545),$AJ545=0,$T545=0),1,"")</f>
        <v/>
      </c>
      <c r="AV545" t="str">
        <f>IF(AND(ISNUMBER($AK545),$AK545=0,$U545=0),1,"")</f>
        <v/>
      </c>
      <c r="AW545" t="str">
        <f>IF(AND(ISNUMBER($AL545),$AL545=0,$V545=0),1,"")</f>
        <v/>
      </c>
      <c r="AX545" t="str">
        <f>IF(AND(ISNUMBER($AM545),$AM545=0,$W545=0),1,"")</f>
        <v/>
      </c>
      <c r="AY545" t="str">
        <f>IF(AND(ISNUMBER($AN545),$AN545=0,$X545=0),1,"")</f>
        <v/>
      </c>
      <c r="AZ545" s="1" t="str">
        <f>IF(AND(ISNUMBER($AH545),$AH545=0,$R545=1),1,"")</f>
        <v/>
      </c>
      <c r="BA545" s="1" t="str">
        <f>IF(AND(ISNUMBER($AI545),$AI545=0,$S545=1),1,"")</f>
        <v/>
      </c>
      <c r="BB545" s="1" t="str">
        <f>IF(AND(ISNUMBER($AJ545),$AJ545=0,$T545=1),1,"")</f>
        <v/>
      </c>
      <c r="BC545" s="1" t="str">
        <f>IF(AND(ISNUMBER($AK545),$AK545=0,$U545=1),1,"")</f>
        <v/>
      </c>
      <c r="BD545" s="1" t="str">
        <f>IF(AND(ISNUMBER($AL545),$AL545=0,$V545=1),1,"")</f>
        <v/>
      </c>
      <c r="BE545" s="1" t="str">
        <f>IF(AND(ISNUMBER($AM545),$AM545=0,$W545=1),1,"")</f>
        <v/>
      </c>
      <c r="BF545" s="1" t="str">
        <f>IF(AND(ISNUMBER($AN545),$AN545=0,$X545=1),1,"")</f>
        <v/>
      </c>
      <c r="BG545" t="str">
        <f>IF(AND(ISNUMBER($AH545),$AH545=1,$R545=0),1,"")</f>
        <v/>
      </c>
      <c r="BH545" t="str">
        <f>IF(AND(ISNUMBER($AI545),$AI545=1,$S545=0),1,"")</f>
        <v/>
      </c>
      <c r="BI545" t="str">
        <f>IF(AND(ISNUMBER($AJ545),$AJ545=1,$T545=0),1,"")</f>
        <v/>
      </c>
      <c r="BJ545" t="str">
        <f>IF(AND(ISNUMBER($AK545),$AK545=1,$U545=0),1,"")</f>
        <v/>
      </c>
      <c r="BK545" t="str">
        <f>IF(AND(ISNUMBER($AL545),$AL545=1,$V545=0),1,"")</f>
        <v/>
      </c>
      <c r="BL545" t="str">
        <f>IF(AND(ISNUMBER($AM545),$AM545=1,$W545=0),1,"")</f>
        <v/>
      </c>
      <c r="BM545" t="str">
        <f>IF(AND(ISNUMBER($AN545),$AN545=1,$X545=0),1,"")</f>
        <v/>
      </c>
      <c r="BN545" s="16" t="str">
        <f>IF(AND(ISNUMBER($AH545),$AH545=1,$R545=1),1,"")</f>
        <v/>
      </c>
      <c r="BO545" s="16" t="str">
        <f>IF(AND(ISNUMBER($AI545),$AI545=1,$S545=1),1,"")</f>
        <v/>
      </c>
      <c r="BP545" s="16" t="str">
        <f>IF(AND(ISNUMBER($AJ545),$AJ545=1,$T545=1),1,"")</f>
        <v/>
      </c>
      <c r="BQ545" s="16" t="str">
        <f>IF(AND(ISNUMBER($AK545),$AK545=1,$U545=1),1,"")</f>
        <v/>
      </c>
      <c r="BR545" s="16" t="str">
        <f>IF(AND(ISNUMBER($AL545),$AL545=1,$V545=1),1,"")</f>
        <v/>
      </c>
      <c r="BS545" s="16" t="str">
        <f>IF(AND(ISNUMBER($AM545),$AM545=1,$W545=1),1,"")</f>
        <v/>
      </c>
      <c r="BT545" s="16" t="str">
        <f>IF(AND(ISNUMBER($AN545),$AN545=1,$X545=1),1,"")</f>
        <v/>
      </c>
      <c r="BU545" s="35" t="str">
        <f t="shared" si="17"/>
        <v/>
      </c>
    </row>
    <row r="546" spans="1:73" customFormat="1" x14ac:dyDescent="0.2">
      <c r="A546" s="1">
        <v>545</v>
      </c>
      <c r="B546" s="1">
        <v>1</v>
      </c>
      <c r="C546" s="1">
        <v>0</v>
      </c>
      <c r="D546" s="1">
        <v>0</v>
      </c>
      <c r="E546" s="2"/>
      <c r="F546">
        <v>545</v>
      </c>
      <c r="G546" t="s">
        <v>245</v>
      </c>
      <c r="H546" t="s">
        <v>246</v>
      </c>
      <c r="I546">
        <v>177</v>
      </c>
      <c r="J546">
        <v>131</v>
      </c>
      <c r="K546" s="31">
        <v>25</v>
      </c>
      <c r="L546">
        <v>1</v>
      </c>
      <c r="M546">
        <v>8</v>
      </c>
      <c r="N546">
        <v>3</v>
      </c>
      <c r="O546" s="2"/>
      <c r="R546">
        <v>1</v>
      </c>
      <c r="S546">
        <v>1</v>
      </c>
      <c r="T546">
        <v>1</v>
      </c>
      <c r="U546">
        <v>0</v>
      </c>
      <c r="V546">
        <v>0</v>
      </c>
      <c r="W546">
        <v>0</v>
      </c>
      <c r="X546" s="25">
        <v>0</v>
      </c>
      <c r="Y546" t="str">
        <f t="shared" si="16"/>
        <v>https://github.com/nullobject/fkit/commit/94098269c0132ce68d7a139572188c5cd53af042</v>
      </c>
      <c r="Z546" t="s">
        <v>365</v>
      </c>
      <c r="AA546" s="2"/>
      <c r="AR546" s="30" t="s">
        <v>365</v>
      </c>
      <c r="AS546" t="str">
        <f>IF(AND(ISNUMBER($AH546),$AH546=0,$R546=0),1,"")</f>
        <v/>
      </c>
      <c r="AT546" t="str">
        <f>IF(AND(ISNUMBER($AI546),$AI546=0,$S546=0),1,"")</f>
        <v/>
      </c>
      <c r="AU546" t="str">
        <f>IF(AND(ISNUMBER($AJ546),$AJ546=0,$T546=0),1,"")</f>
        <v/>
      </c>
      <c r="AV546" t="str">
        <f>IF(AND(ISNUMBER($AK546),$AK546=0,$U546=0),1,"")</f>
        <v/>
      </c>
      <c r="AW546" t="str">
        <f>IF(AND(ISNUMBER($AL546),$AL546=0,$V546=0),1,"")</f>
        <v/>
      </c>
      <c r="AX546" t="str">
        <f>IF(AND(ISNUMBER($AM546),$AM546=0,$W546=0),1,"")</f>
        <v/>
      </c>
      <c r="AY546" t="str">
        <f>IF(AND(ISNUMBER($AN546),$AN546=0,$X546=0),1,"")</f>
        <v/>
      </c>
      <c r="AZ546" s="1" t="str">
        <f>IF(AND(ISNUMBER($AH546),$AH546=0,$R546=1),1,"")</f>
        <v/>
      </c>
      <c r="BA546" s="1" t="str">
        <f>IF(AND(ISNUMBER($AI546),$AI546=0,$S546=1),1,"")</f>
        <v/>
      </c>
      <c r="BB546" s="1" t="str">
        <f>IF(AND(ISNUMBER($AJ546),$AJ546=0,$T546=1),1,"")</f>
        <v/>
      </c>
      <c r="BC546" s="1" t="str">
        <f>IF(AND(ISNUMBER($AK546),$AK546=0,$U546=1),1,"")</f>
        <v/>
      </c>
      <c r="BD546" s="1" t="str">
        <f>IF(AND(ISNUMBER($AL546),$AL546=0,$V546=1),1,"")</f>
        <v/>
      </c>
      <c r="BE546" s="1" t="str">
        <f>IF(AND(ISNUMBER($AM546),$AM546=0,$W546=1),1,"")</f>
        <v/>
      </c>
      <c r="BF546" s="1" t="str">
        <f>IF(AND(ISNUMBER($AN546),$AN546=0,$X546=1),1,"")</f>
        <v/>
      </c>
      <c r="BG546" t="str">
        <f>IF(AND(ISNUMBER($AH546),$AH546=1,$R546=0),1,"")</f>
        <v/>
      </c>
      <c r="BH546" t="str">
        <f>IF(AND(ISNUMBER($AI546),$AI546=1,$S546=0),1,"")</f>
        <v/>
      </c>
      <c r="BI546" t="str">
        <f>IF(AND(ISNUMBER($AJ546),$AJ546=1,$T546=0),1,"")</f>
        <v/>
      </c>
      <c r="BJ546" t="str">
        <f>IF(AND(ISNUMBER($AK546),$AK546=1,$U546=0),1,"")</f>
        <v/>
      </c>
      <c r="BK546" t="str">
        <f>IF(AND(ISNUMBER($AL546),$AL546=1,$V546=0),1,"")</f>
        <v/>
      </c>
      <c r="BL546" t="str">
        <f>IF(AND(ISNUMBER($AM546),$AM546=1,$W546=0),1,"")</f>
        <v/>
      </c>
      <c r="BM546" t="str">
        <f>IF(AND(ISNUMBER($AN546),$AN546=1,$X546=0),1,"")</f>
        <v/>
      </c>
      <c r="BN546" s="16" t="str">
        <f>IF(AND(ISNUMBER($AH546),$AH546=1,$R546=1),1,"")</f>
        <v/>
      </c>
      <c r="BO546" s="16" t="str">
        <f>IF(AND(ISNUMBER($AI546),$AI546=1,$S546=1),1,"")</f>
        <v/>
      </c>
      <c r="BP546" s="16" t="str">
        <f>IF(AND(ISNUMBER($AJ546),$AJ546=1,$T546=1),1,"")</f>
        <v/>
      </c>
      <c r="BQ546" s="16" t="str">
        <f>IF(AND(ISNUMBER($AK546),$AK546=1,$U546=1),1,"")</f>
        <v/>
      </c>
      <c r="BR546" s="16" t="str">
        <f>IF(AND(ISNUMBER($AL546),$AL546=1,$V546=1),1,"")</f>
        <v/>
      </c>
      <c r="BS546" s="16" t="str">
        <f>IF(AND(ISNUMBER($AM546),$AM546=1,$W546=1),1,"")</f>
        <v/>
      </c>
      <c r="BT546" s="16" t="str">
        <f>IF(AND(ISNUMBER($AN546),$AN546=1,$X546=1),1,"")</f>
        <v/>
      </c>
      <c r="BU546" s="35" t="str">
        <f t="shared" si="17"/>
        <v/>
      </c>
    </row>
    <row r="547" spans="1:73" customFormat="1" x14ac:dyDescent="0.2">
      <c r="A547" s="1">
        <v>546</v>
      </c>
      <c r="B547" s="1">
        <v>0</v>
      </c>
      <c r="C547" s="1">
        <v>0</v>
      </c>
      <c r="D547" s="1">
        <v>0</v>
      </c>
      <c r="E547" s="2"/>
      <c r="F547">
        <v>546</v>
      </c>
      <c r="G547" t="s">
        <v>245</v>
      </c>
      <c r="H547" t="s">
        <v>246</v>
      </c>
      <c r="I547">
        <v>177</v>
      </c>
      <c r="J547">
        <v>131</v>
      </c>
      <c r="K547" s="31">
        <v>26</v>
      </c>
      <c r="L547">
        <v>1</v>
      </c>
      <c r="M547">
        <v>8</v>
      </c>
      <c r="N547">
        <v>3</v>
      </c>
      <c r="O547" s="2"/>
      <c r="X547" s="25"/>
      <c r="Y547" t="str">
        <f t="shared" si="16"/>
        <v>https://github.com/nullobject/fkit/commit/94098269c0132ce68d7a139572188c5cd53af042</v>
      </c>
      <c r="Z547" t="s">
        <v>365</v>
      </c>
      <c r="AA547" s="2"/>
      <c r="AR547" s="30" t="s">
        <v>365</v>
      </c>
      <c r="AS547" t="str">
        <f>IF(AND(ISNUMBER($AH547),$AH547=0,$R547=0),1,"")</f>
        <v/>
      </c>
      <c r="AT547" t="str">
        <f>IF(AND(ISNUMBER($AI547),$AI547=0,$S547=0),1,"")</f>
        <v/>
      </c>
      <c r="AU547" t="str">
        <f>IF(AND(ISNUMBER($AJ547),$AJ547=0,$T547=0),1,"")</f>
        <v/>
      </c>
      <c r="AV547" t="str">
        <f>IF(AND(ISNUMBER($AK547),$AK547=0,$U547=0),1,"")</f>
        <v/>
      </c>
      <c r="AW547" t="str">
        <f>IF(AND(ISNUMBER($AL547),$AL547=0,$V547=0),1,"")</f>
        <v/>
      </c>
      <c r="AX547" t="str">
        <f>IF(AND(ISNUMBER($AM547),$AM547=0,$W547=0),1,"")</f>
        <v/>
      </c>
      <c r="AY547" t="str">
        <f>IF(AND(ISNUMBER($AN547),$AN547=0,$X547=0),1,"")</f>
        <v/>
      </c>
      <c r="AZ547" s="1" t="str">
        <f>IF(AND(ISNUMBER($AH547),$AH547=0,$R547=1),1,"")</f>
        <v/>
      </c>
      <c r="BA547" s="1" t="str">
        <f>IF(AND(ISNUMBER($AI547),$AI547=0,$S547=1),1,"")</f>
        <v/>
      </c>
      <c r="BB547" s="1" t="str">
        <f>IF(AND(ISNUMBER($AJ547),$AJ547=0,$T547=1),1,"")</f>
        <v/>
      </c>
      <c r="BC547" s="1" t="str">
        <f>IF(AND(ISNUMBER($AK547),$AK547=0,$U547=1),1,"")</f>
        <v/>
      </c>
      <c r="BD547" s="1" t="str">
        <f>IF(AND(ISNUMBER($AL547),$AL547=0,$V547=1),1,"")</f>
        <v/>
      </c>
      <c r="BE547" s="1" t="str">
        <f>IF(AND(ISNUMBER($AM547),$AM547=0,$W547=1),1,"")</f>
        <v/>
      </c>
      <c r="BF547" s="1" t="str">
        <f>IF(AND(ISNUMBER($AN547),$AN547=0,$X547=1),1,"")</f>
        <v/>
      </c>
      <c r="BG547" t="str">
        <f>IF(AND(ISNUMBER($AH547),$AH547=1,$R547=0),1,"")</f>
        <v/>
      </c>
      <c r="BH547" t="str">
        <f>IF(AND(ISNUMBER($AI547),$AI547=1,$S547=0),1,"")</f>
        <v/>
      </c>
      <c r="BI547" t="str">
        <f>IF(AND(ISNUMBER($AJ547),$AJ547=1,$T547=0),1,"")</f>
        <v/>
      </c>
      <c r="BJ547" t="str">
        <f>IF(AND(ISNUMBER($AK547),$AK547=1,$U547=0),1,"")</f>
        <v/>
      </c>
      <c r="BK547" t="str">
        <f>IF(AND(ISNUMBER($AL547),$AL547=1,$V547=0),1,"")</f>
        <v/>
      </c>
      <c r="BL547" t="str">
        <f>IF(AND(ISNUMBER($AM547),$AM547=1,$W547=0),1,"")</f>
        <v/>
      </c>
      <c r="BM547" t="str">
        <f>IF(AND(ISNUMBER($AN547),$AN547=1,$X547=0),1,"")</f>
        <v/>
      </c>
      <c r="BN547" s="16" t="str">
        <f>IF(AND(ISNUMBER($AH547),$AH547=1,$R547=1),1,"")</f>
        <v/>
      </c>
      <c r="BO547" s="16" t="str">
        <f>IF(AND(ISNUMBER($AI547),$AI547=1,$S547=1),1,"")</f>
        <v/>
      </c>
      <c r="BP547" s="16" t="str">
        <f>IF(AND(ISNUMBER($AJ547),$AJ547=1,$T547=1),1,"")</f>
        <v/>
      </c>
      <c r="BQ547" s="16" t="str">
        <f>IF(AND(ISNUMBER($AK547),$AK547=1,$U547=1),1,"")</f>
        <v/>
      </c>
      <c r="BR547" s="16" t="str">
        <f>IF(AND(ISNUMBER($AL547),$AL547=1,$V547=1),1,"")</f>
        <v/>
      </c>
      <c r="BS547" s="16" t="str">
        <f>IF(AND(ISNUMBER($AM547),$AM547=1,$W547=1),1,"")</f>
        <v/>
      </c>
      <c r="BT547" s="16" t="str">
        <f>IF(AND(ISNUMBER($AN547),$AN547=1,$X547=1),1,"")</f>
        <v/>
      </c>
      <c r="BU547" s="35" t="str">
        <f t="shared" si="17"/>
        <v/>
      </c>
    </row>
    <row r="548" spans="1:73" customFormat="1" x14ac:dyDescent="0.2">
      <c r="A548" s="1">
        <v>547</v>
      </c>
      <c r="B548" s="1">
        <v>0</v>
      </c>
      <c r="C548" s="1">
        <v>0</v>
      </c>
      <c r="D548" s="1">
        <v>0</v>
      </c>
      <c r="E548" s="2"/>
      <c r="F548">
        <v>547</v>
      </c>
      <c r="G548" t="s">
        <v>245</v>
      </c>
      <c r="H548" t="s">
        <v>246</v>
      </c>
      <c r="I548">
        <v>177</v>
      </c>
      <c r="J548">
        <v>131</v>
      </c>
      <c r="K548" s="31">
        <v>27</v>
      </c>
      <c r="L548">
        <v>1</v>
      </c>
      <c r="M548">
        <v>8</v>
      </c>
      <c r="N548">
        <v>3</v>
      </c>
      <c r="O548" s="2"/>
      <c r="X548" s="25"/>
      <c r="Y548" t="str">
        <f t="shared" si="16"/>
        <v>https://github.com/nullobject/fkit/commit/94098269c0132ce68d7a139572188c5cd53af042</v>
      </c>
      <c r="Z548" t="s">
        <v>365</v>
      </c>
      <c r="AA548" s="2"/>
      <c r="AR548" s="30" t="s">
        <v>365</v>
      </c>
      <c r="AS548" t="str">
        <f>IF(AND(ISNUMBER($AH548),$AH548=0,$R548=0),1,"")</f>
        <v/>
      </c>
      <c r="AT548" t="str">
        <f>IF(AND(ISNUMBER($AI548),$AI548=0,$S548=0),1,"")</f>
        <v/>
      </c>
      <c r="AU548" t="str">
        <f>IF(AND(ISNUMBER($AJ548),$AJ548=0,$T548=0),1,"")</f>
        <v/>
      </c>
      <c r="AV548" t="str">
        <f>IF(AND(ISNUMBER($AK548),$AK548=0,$U548=0),1,"")</f>
        <v/>
      </c>
      <c r="AW548" t="str">
        <f>IF(AND(ISNUMBER($AL548),$AL548=0,$V548=0),1,"")</f>
        <v/>
      </c>
      <c r="AX548" t="str">
        <f>IF(AND(ISNUMBER($AM548),$AM548=0,$W548=0),1,"")</f>
        <v/>
      </c>
      <c r="AY548" t="str">
        <f>IF(AND(ISNUMBER($AN548),$AN548=0,$X548=0),1,"")</f>
        <v/>
      </c>
      <c r="AZ548" s="1" t="str">
        <f>IF(AND(ISNUMBER($AH548),$AH548=0,$R548=1),1,"")</f>
        <v/>
      </c>
      <c r="BA548" s="1" t="str">
        <f>IF(AND(ISNUMBER($AI548),$AI548=0,$S548=1),1,"")</f>
        <v/>
      </c>
      <c r="BB548" s="1" t="str">
        <f>IF(AND(ISNUMBER($AJ548),$AJ548=0,$T548=1),1,"")</f>
        <v/>
      </c>
      <c r="BC548" s="1" t="str">
        <f>IF(AND(ISNUMBER($AK548),$AK548=0,$U548=1),1,"")</f>
        <v/>
      </c>
      <c r="BD548" s="1" t="str">
        <f>IF(AND(ISNUMBER($AL548),$AL548=0,$V548=1),1,"")</f>
        <v/>
      </c>
      <c r="BE548" s="1" t="str">
        <f>IF(AND(ISNUMBER($AM548),$AM548=0,$W548=1),1,"")</f>
        <v/>
      </c>
      <c r="BF548" s="1" t="str">
        <f>IF(AND(ISNUMBER($AN548),$AN548=0,$X548=1),1,"")</f>
        <v/>
      </c>
      <c r="BG548" t="str">
        <f>IF(AND(ISNUMBER($AH548),$AH548=1,$R548=0),1,"")</f>
        <v/>
      </c>
      <c r="BH548" t="str">
        <f>IF(AND(ISNUMBER($AI548),$AI548=1,$S548=0),1,"")</f>
        <v/>
      </c>
      <c r="BI548" t="str">
        <f>IF(AND(ISNUMBER($AJ548),$AJ548=1,$T548=0),1,"")</f>
        <v/>
      </c>
      <c r="BJ548" t="str">
        <f>IF(AND(ISNUMBER($AK548),$AK548=1,$U548=0),1,"")</f>
        <v/>
      </c>
      <c r="BK548" t="str">
        <f>IF(AND(ISNUMBER($AL548),$AL548=1,$V548=0),1,"")</f>
        <v/>
      </c>
      <c r="BL548" t="str">
        <f>IF(AND(ISNUMBER($AM548),$AM548=1,$W548=0),1,"")</f>
        <v/>
      </c>
      <c r="BM548" t="str">
        <f>IF(AND(ISNUMBER($AN548),$AN548=1,$X548=0),1,"")</f>
        <v/>
      </c>
      <c r="BN548" s="16" t="str">
        <f>IF(AND(ISNUMBER($AH548),$AH548=1,$R548=1),1,"")</f>
        <v/>
      </c>
      <c r="BO548" s="16" t="str">
        <f>IF(AND(ISNUMBER($AI548),$AI548=1,$S548=1),1,"")</f>
        <v/>
      </c>
      <c r="BP548" s="16" t="str">
        <f>IF(AND(ISNUMBER($AJ548),$AJ548=1,$T548=1),1,"")</f>
        <v/>
      </c>
      <c r="BQ548" s="16" t="str">
        <f>IF(AND(ISNUMBER($AK548),$AK548=1,$U548=1),1,"")</f>
        <v/>
      </c>
      <c r="BR548" s="16" t="str">
        <f>IF(AND(ISNUMBER($AL548),$AL548=1,$V548=1),1,"")</f>
        <v/>
      </c>
      <c r="BS548" s="16" t="str">
        <f>IF(AND(ISNUMBER($AM548),$AM548=1,$W548=1),1,"")</f>
        <v/>
      </c>
      <c r="BT548" s="16" t="str">
        <f>IF(AND(ISNUMBER($AN548),$AN548=1,$X548=1),1,"")</f>
        <v/>
      </c>
      <c r="BU548" s="35" t="str">
        <f t="shared" si="17"/>
        <v/>
      </c>
    </row>
    <row r="549" spans="1:73" customFormat="1" x14ac:dyDescent="0.2">
      <c r="A549" s="1">
        <v>548</v>
      </c>
      <c r="B549" s="1">
        <v>0</v>
      </c>
      <c r="C549" s="1">
        <v>0</v>
      </c>
      <c r="D549" s="1">
        <v>0</v>
      </c>
      <c r="E549" s="2"/>
      <c r="F549">
        <v>548</v>
      </c>
      <c r="G549" t="s">
        <v>245</v>
      </c>
      <c r="H549" t="s">
        <v>246</v>
      </c>
      <c r="I549">
        <v>177</v>
      </c>
      <c r="J549">
        <v>131</v>
      </c>
      <c r="K549" s="31">
        <v>28</v>
      </c>
      <c r="L549">
        <v>1</v>
      </c>
      <c r="M549">
        <v>8</v>
      </c>
      <c r="N549">
        <v>3</v>
      </c>
      <c r="O549" s="2"/>
      <c r="X549" s="25"/>
      <c r="Y549" t="str">
        <f t="shared" si="16"/>
        <v>https://github.com/nullobject/fkit/commit/94098269c0132ce68d7a139572188c5cd53af042</v>
      </c>
      <c r="Z549" t="s">
        <v>365</v>
      </c>
      <c r="AA549" s="2"/>
      <c r="AR549" s="30" t="s">
        <v>365</v>
      </c>
      <c r="AS549" t="str">
        <f>IF(AND(ISNUMBER($AH549),$AH549=0,$R549=0),1,"")</f>
        <v/>
      </c>
      <c r="AT549" t="str">
        <f>IF(AND(ISNUMBER($AI549),$AI549=0,$S549=0),1,"")</f>
        <v/>
      </c>
      <c r="AU549" t="str">
        <f>IF(AND(ISNUMBER($AJ549),$AJ549=0,$T549=0),1,"")</f>
        <v/>
      </c>
      <c r="AV549" t="str">
        <f>IF(AND(ISNUMBER($AK549),$AK549=0,$U549=0),1,"")</f>
        <v/>
      </c>
      <c r="AW549" t="str">
        <f>IF(AND(ISNUMBER($AL549),$AL549=0,$V549=0),1,"")</f>
        <v/>
      </c>
      <c r="AX549" t="str">
        <f>IF(AND(ISNUMBER($AM549),$AM549=0,$W549=0),1,"")</f>
        <v/>
      </c>
      <c r="AY549" t="str">
        <f>IF(AND(ISNUMBER($AN549),$AN549=0,$X549=0),1,"")</f>
        <v/>
      </c>
      <c r="AZ549" s="1" t="str">
        <f>IF(AND(ISNUMBER($AH549),$AH549=0,$R549=1),1,"")</f>
        <v/>
      </c>
      <c r="BA549" s="1" t="str">
        <f>IF(AND(ISNUMBER($AI549),$AI549=0,$S549=1),1,"")</f>
        <v/>
      </c>
      <c r="BB549" s="1" t="str">
        <f>IF(AND(ISNUMBER($AJ549),$AJ549=0,$T549=1),1,"")</f>
        <v/>
      </c>
      <c r="BC549" s="1" t="str">
        <f>IF(AND(ISNUMBER($AK549),$AK549=0,$U549=1),1,"")</f>
        <v/>
      </c>
      <c r="BD549" s="1" t="str">
        <f>IF(AND(ISNUMBER($AL549),$AL549=0,$V549=1),1,"")</f>
        <v/>
      </c>
      <c r="BE549" s="1" t="str">
        <f>IF(AND(ISNUMBER($AM549),$AM549=0,$W549=1),1,"")</f>
        <v/>
      </c>
      <c r="BF549" s="1" t="str">
        <f>IF(AND(ISNUMBER($AN549),$AN549=0,$X549=1),1,"")</f>
        <v/>
      </c>
      <c r="BG549" t="str">
        <f>IF(AND(ISNUMBER($AH549),$AH549=1,$R549=0),1,"")</f>
        <v/>
      </c>
      <c r="BH549" t="str">
        <f>IF(AND(ISNUMBER($AI549),$AI549=1,$S549=0),1,"")</f>
        <v/>
      </c>
      <c r="BI549" t="str">
        <f>IF(AND(ISNUMBER($AJ549),$AJ549=1,$T549=0),1,"")</f>
        <v/>
      </c>
      <c r="BJ549" t="str">
        <f>IF(AND(ISNUMBER($AK549),$AK549=1,$U549=0),1,"")</f>
        <v/>
      </c>
      <c r="BK549" t="str">
        <f>IF(AND(ISNUMBER($AL549),$AL549=1,$V549=0),1,"")</f>
        <v/>
      </c>
      <c r="BL549" t="str">
        <f>IF(AND(ISNUMBER($AM549),$AM549=1,$W549=0),1,"")</f>
        <v/>
      </c>
      <c r="BM549" t="str">
        <f>IF(AND(ISNUMBER($AN549),$AN549=1,$X549=0),1,"")</f>
        <v/>
      </c>
      <c r="BN549" s="16" t="str">
        <f>IF(AND(ISNUMBER($AH549),$AH549=1,$R549=1),1,"")</f>
        <v/>
      </c>
      <c r="BO549" s="16" t="str">
        <f>IF(AND(ISNUMBER($AI549),$AI549=1,$S549=1),1,"")</f>
        <v/>
      </c>
      <c r="BP549" s="16" t="str">
        <f>IF(AND(ISNUMBER($AJ549),$AJ549=1,$T549=1),1,"")</f>
        <v/>
      </c>
      <c r="BQ549" s="16" t="str">
        <f>IF(AND(ISNUMBER($AK549),$AK549=1,$U549=1),1,"")</f>
        <v/>
      </c>
      <c r="BR549" s="16" t="str">
        <f>IF(AND(ISNUMBER($AL549),$AL549=1,$V549=1),1,"")</f>
        <v/>
      </c>
      <c r="BS549" s="16" t="str">
        <f>IF(AND(ISNUMBER($AM549),$AM549=1,$W549=1),1,"")</f>
        <v/>
      </c>
      <c r="BT549" s="16" t="str">
        <f>IF(AND(ISNUMBER($AN549),$AN549=1,$X549=1),1,"")</f>
        <v/>
      </c>
      <c r="BU549" s="35" t="str">
        <f t="shared" si="17"/>
        <v/>
      </c>
    </row>
    <row r="550" spans="1:73" customFormat="1" x14ac:dyDescent="0.2">
      <c r="A550" s="1">
        <v>549</v>
      </c>
      <c r="B550" s="1">
        <v>0</v>
      </c>
      <c r="C550" s="1">
        <v>0</v>
      </c>
      <c r="D550" s="1">
        <v>0</v>
      </c>
      <c r="E550" s="2"/>
      <c r="F550">
        <v>549</v>
      </c>
      <c r="G550" t="s">
        <v>245</v>
      </c>
      <c r="H550" t="s">
        <v>246</v>
      </c>
      <c r="I550">
        <v>177</v>
      </c>
      <c r="J550">
        <v>131</v>
      </c>
      <c r="K550" s="31">
        <v>29</v>
      </c>
      <c r="L550">
        <v>1</v>
      </c>
      <c r="M550">
        <v>8</v>
      </c>
      <c r="N550">
        <v>3</v>
      </c>
      <c r="O550" s="2"/>
      <c r="X550" s="25"/>
      <c r="Y550" t="str">
        <f t="shared" si="16"/>
        <v>https://github.com/nullobject/fkit/commit/94098269c0132ce68d7a139572188c5cd53af042</v>
      </c>
      <c r="Z550" t="s">
        <v>365</v>
      </c>
      <c r="AA550" s="2"/>
      <c r="AR550" s="30" t="s">
        <v>365</v>
      </c>
      <c r="AS550" t="str">
        <f>IF(AND(ISNUMBER($AH550),$AH550=0,$R550=0),1,"")</f>
        <v/>
      </c>
      <c r="AT550" t="str">
        <f>IF(AND(ISNUMBER($AI550),$AI550=0,$S550=0),1,"")</f>
        <v/>
      </c>
      <c r="AU550" t="str">
        <f>IF(AND(ISNUMBER($AJ550),$AJ550=0,$T550=0),1,"")</f>
        <v/>
      </c>
      <c r="AV550" t="str">
        <f>IF(AND(ISNUMBER($AK550),$AK550=0,$U550=0),1,"")</f>
        <v/>
      </c>
      <c r="AW550" t="str">
        <f>IF(AND(ISNUMBER($AL550),$AL550=0,$V550=0),1,"")</f>
        <v/>
      </c>
      <c r="AX550" t="str">
        <f>IF(AND(ISNUMBER($AM550),$AM550=0,$W550=0),1,"")</f>
        <v/>
      </c>
      <c r="AY550" t="str">
        <f>IF(AND(ISNUMBER($AN550),$AN550=0,$X550=0),1,"")</f>
        <v/>
      </c>
      <c r="AZ550" s="1" t="str">
        <f>IF(AND(ISNUMBER($AH550),$AH550=0,$R550=1),1,"")</f>
        <v/>
      </c>
      <c r="BA550" s="1" t="str">
        <f>IF(AND(ISNUMBER($AI550),$AI550=0,$S550=1),1,"")</f>
        <v/>
      </c>
      <c r="BB550" s="1" t="str">
        <f>IF(AND(ISNUMBER($AJ550),$AJ550=0,$T550=1),1,"")</f>
        <v/>
      </c>
      <c r="BC550" s="1" t="str">
        <f>IF(AND(ISNUMBER($AK550),$AK550=0,$U550=1),1,"")</f>
        <v/>
      </c>
      <c r="BD550" s="1" t="str">
        <f>IF(AND(ISNUMBER($AL550),$AL550=0,$V550=1),1,"")</f>
        <v/>
      </c>
      <c r="BE550" s="1" t="str">
        <f>IF(AND(ISNUMBER($AM550),$AM550=0,$W550=1),1,"")</f>
        <v/>
      </c>
      <c r="BF550" s="1" t="str">
        <f>IF(AND(ISNUMBER($AN550),$AN550=0,$X550=1),1,"")</f>
        <v/>
      </c>
      <c r="BG550" t="str">
        <f>IF(AND(ISNUMBER($AH550),$AH550=1,$R550=0),1,"")</f>
        <v/>
      </c>
      <c r="BH550" t="str">
        <f>IF(AND(ISNUMBER($AI550),$AI550=1,$S550=0),1,"")</f>
        <v/>
      </c>
      <c r="BI550" t="str">
        <f>IF(AND(ISNUMBER($AJ550),$AJ550=1,$T550=0),1,"")</f>
        <v/>
      </c>
      <c r="BJ550" t="str">
        <f>IF(AND(ISNUMBER($AK550),$AK550=1,$U550=0),1,"")</f>
        <v/>
      </c>
      <c r="BK550" t="str">
        <f>IF(AND(ISNUMBER($AL550),$AL550=1,$V550=0),1,"")</f>
        <v/>
      </c>
      <c r="BL550" t="str">
        <f>IF(AND(ISNUMBER($AM550),$AM550=1,$W550=0),1,"")</f>
        <v/>
      </c>
      <c r="BM550" t="str">
        <f>IF(AND(ISNUMBER($AN550),$AN550=1,$X550=0),1,"")</f>
        <v/>
      </c>
      <c r="BN550" s="16" t="str">
        <f>IF(AND(ISNUMBER($AH550),$AH550=1,$R550=1),1,"")</f>
        <v/>
      </c>
      <c r="BO550" s="16" t="str">
        <f>IF(AND(ISNUMBER($AI550),$AI550=1,$S550=1),1,"")</f>
        <v/>
      </c>
      <c r="BP550" s="16" t="str">
        <f>IF(AND(ISNUMBER($AJ550),$AJ550=1,$T550=1),1,"")</f>
        <v/>
      </c>
      <c r="BQ550" s="16" t="str">
        <f>IF(AND(ISNUMBER($AK550),$AK550=1,$U550=1),1,"")</f>
        <v/>
      </c>
      <c r="BR550" s="16" t="str">
        <f>IF(AND(ISNUMBER($AL550),$AL550=1,$V550=1),1,"")</f>
        <v/>
      </c>
      <c r="BS550" s="16" t="str">
        <f>IF(AND(ISNUMBER($AM550),$AM550=1,$W550=1),1,"")</f>
        <v/>
      </c>
      <c r="BT550" s="16" t="str">
        <f>IF(AND(ISNUMBER($AN550),$AN550=1,$X550=1),1,"")</f>
        <v/>
      </c>
      <c r="BU550" s="35" t="str">
        <f t="shared" si="17"/>
        <v/>
      </c>
    </row>
    <row r="551" spans="1:73" customFormat="1" x14ac:dyDescent="0.2">
      <c r="A551" s="1">
        <v>550</v>
      </c>
      <c r="B551" s="1">
        <v>0</v>
      </c>
      <c r="C551" s="1">
        <v>0</v>
      </c>
      <c r="D551" s="1">
        <v>0</v>
      </c>
      <c r="E551" s="2"/>
      <c r="F551">
        <v>550</v>
      </c>
      <c r="G551" t="s">
        <v>245</v>
      </c>
      <c r="H551" t="s">
        <v>246</v>
      </c>
      <c r="I551">
        <v>177</v>
      </c>
      <c r="J551">
        <v>131</v>
      </c>
      <c r="K551" s="31">
        <v>30</v>
      </c>
      <c r="L551">
        <v>1</v>
      </c>
      <c r="M551">
        <v>8</v>
      </c>
      <c r="N551">
        <v>3</v>
      </c>
      <c r="O551" s="2"/>
      <c r="X551" s="25"/>
      <c r="Y551" t="str">
        <f t="shared" si="16"/>
        <v>https://github.com/nullobject/fkit/commit/94098269c0132ce68d7a139572188c5cd53af042</v>
      </c>
      <c r="Z551" t="s">
        <v>365</v>
      </c>
      <c r="AA551" s="2"/>
      <c r="AR551" s="30" t="s">
        <v>365</v>
      </c>
      <c r="AS551" t="str">
        <f>IF(AND(ISNUMBER($AH551),$AH551=0,$R551=0),1,"")</f>
        <v/>
      </c>
      <c r="AT551" t="str">
        <f>IF(AND(ISNUMBER($AI551),$AI551=0,$S551=0),1,"")</f>
        <v/>
      </c>
      <c r="AU551" t="str">
        <f>IF(AND(ISNUMBER($AJ551),$AJ551=0,$T551=0),1,"")</f>
        <v/>
      </c>
      <c r="AV551" t="str">
        <f>IF(AND(ISNUMBER($AK551),$AK551=0,$U551=0),1,"")</f>
        <v/>
      </c>
      <c r="AW551" t="str">
        <f>IF(AND(ISNUMBER($AL551),$AL551=0,$V551=0),1,"")</f>
        <v/>
      </c>
      <c r="AX551" t="str">
        <f>IF(AND(ISNUMBER($AM551),$AM551=0,$W551=0),1,"")</f>
        <v/>
      </c>
      <c r="AY551" t="str">
        <f>IF(AND(ISNUMBER($AN551),$AN551=0,$X551=0),1,"")</f>
        <v/>
      </c>
      <c r="AZ551" s="1" t="str">
        <f>IF(AND(ISNUMBER($AH551),$AH551=0,$R551=1),1,"")</f>
        <v/>
      </c>
      <c r="BA551" s="1" t="str">
        <f>IF(AND(ISNUMBER($AI551),$AI551=0,$S551=1),1,"")</f>
        <v/>
      </c>
      <c r="BB551" s="1" t="str">
        <f>IF(AND(ISNUMBER($AJ551),$AJ551=0,$T551=1),1,"")</f>
        <v/>
      </c>
      <c r="BC551" s="1" t="str">
        <f>IF(AND(ISNUMBER($AK551),$AK551=0,$U551=1),1,"")</f>
        <v/>
      </c>
      <c r="BD551" s="1" t="str">
        <f>IF(AND(ISNUMBER($AL551),$AL551=0,$V551=1),1,"")</f>
        <v/>
      </c>
      <c r="BE551" s="1" t="str">
        <f>IF(AND(ISNUMBER($AM551),$AM551=0,$W551=1),1,"")</f>
        <v/>
      </c>
      <c r="BF551" s="1" t="str">
        <f>IF(AND(ISNUMBER($AN551),$AN551=0,$X551=1),1,"")</f>
        <v/>
      </c>
      <c r="BG551" t="str">
        <f>IF(AND(ISNUMBER($AH551),$AH551=1,$R551=0),1,"")</f>
        <v/>
      </c>
      <c r="BH551" t="str">
        <f>IF(AND(ISNUMBER($AI551),$AI551=1,$S551=0),1,"")</f>
        <v/>
      </c>
      <c r="BI551" t="str">
        <f>IF(AND(ISNUMBER($AJ551),$AJ551=1,$T551=0),1,"")</f>
        <v/>
      </c>
      <c r="BJ551" t="str">
        <f>IF(AND(ISNUMBER($AK551),$AK551=1,$U551=0),1,"")</f>
        <v/>
      </c>
      <c r="BK551" t="str">
        <f>IF(AND(ISNUMBER($AL551),$AL551=1,$V551=0),1,"")</f>
        <v/>
      </c>
      <c r="BL551" t="str">
        <f>IF(AND(ISNUMBER($AM551),$AM551=1,$W551=0),1,"")</f>
        <v/>
      </c>
      <c r="BM551" t="str">
        <f>IF(AND(ISNUMBER($AN551),$AN551=1,$X551=0),1,"")</f>
        <v/>
      </c>
      <c r="BN551" s="16" t="str">
        <f>IF(AND(ISNUMBER($AH551),$AH551=1,$R551=1),1,"")</f>
        <v/>
      </c>
      <c r="BO551" s="16" t="str">
        <f>IF(AND(ISNUMBER($AI551),$AI551=1,$S551=1),1,"")</f>
        <v/>
      </c>
      <c r="BP551" s="16" t="str">
        <f>IF(AND(ISNUMBER($AJ551),$AJ551=1,$T551=1),1,"")</f>
        <v/>
      </c>
      <c r="BQ551" s="16" t="str">
        <f>IF(AND(ISNUMBER($AK551),$AK551=1,$U551=1),1,"")</f>
        <v/>
      </c>
      <c r="BR551" s="16" t="str">
        <f>IF(AND(ISNUMBER($AL551),$AL551=1,$V551=1),1,"")</f>
        <v/>
      </c>
      <c r="BS551" s="16" t="str">
        <f>IF(AND(ISNUMBER($AM551),$AM551=1,$W551=1),1,"")</f>
        <v/>
      </c>
      <c r="BT551" s="16" t="str">
        <f>IF(AND(ISNUMBER($AN551),$AN551=1,$X551=1),1,"")</f>
        <v/>
      </c>
      <c r="BU551" s="35" t="str">
        <f t="shared" si="17"/>
        <v/>
      </c>
    </row>
    <row r="552" spans="1:73" customFormat="1" x14ac:dyDescent="0.2">
      <c r="A552" s="1">
        <v>551</v>
      </c>
      <c r="B552" s="1">
        <v>0</v>
      </c>
      <c r="C552" s="1">
        <v>0</v>
      </c>
      <c r="D552" s="1">
        <v>0</v>
      </c>
      <c r="E552" s="2"/>
      <c r="F552">
        <v>551</v>
      </c>
      <c r="G552" t="s">
        <v>245</v>
      </c>
      <c r="H552" t="s">
        <v>246</v>
      </c>
      <c r="I552">
        <v>177</v>
      </c>
      <c r="J552">
        <v>131</v>
      </c>
      <c r="K552" s="31">
        <v>31</v>
      </c>
      <c r="L552">
        <v>1</v>
      </c>
      <c r="M552">
        <v>8</v>
      </c>
      <c r="N552">
        <v>3</v>
      </c>
      <c r="O552" s="2"/>
      <c r="X552" s="25"/>
      <c r="Y552" t="str">
        <f t="shared" si="16"/>
        <v>https://github.com/nullobject/fkit/commit/94098269c0132ce68d7a139572188c5cd53af042</v>
      </c>
      <c r="Z552" t="s">
        <v>365</v>
      </c>
      <c r="AA552" s="2"/>
      <c r="AR552" s="30" t="s">
        <v>365</v>
      </c>
      <c r="AS552" t="str">
        <f>IF(AND(ISNUMBER($AH552),$AH552=0,$R552=0),1,"")</f>
        <v/>
      </c>
      <c r="AT552" t="str">
        <f>IF(AND(ISNUMBER($AI552),$AI552=0,$S552=0),1,"")</f>
        <v/>
      </c>
      <c r="AU552" t="str">
        <f>IF(AND(ISNUMBER($AJ552),$AJ552=0,$T552=0),1,"")</f>
        <v/>
      </c>
      <c r="AV552" t="str">
        <f>IF(AND(ISNUMBER($AK552),$AK552=0,$U552=0),1,"")</f>
        <v/>
      </c>
      <c r="AW552" t="str">
        <f>IF(AND(ISNUMBER($AL552),$AL552=0,$V552=0),1,"")</f>
        <v/>
      </c>
      <c r="AX552" t="str">
        <f>IF(AND(ISNUMBER($AM552),$AM552=0,$W552=0),1,"")</f>
        <v/>
      </c>
      <c r="AY552" t="str">
        <f>IF(AND(ISNUMBER($AN552),$AN552=0,$X552=0),1,"")</f>
        <v/>
      </c>
      <c r="AZ552" s="1" t="str">
        <f>IF(AND(ISNUMBER($AH552),$AH552=0,$R552=1),1,"")</f>
        <v/>
      </c>
      <c r="BA552" s="1" t="str">
        <f>IF(AND(ISNUMBER($AI552),$AI552=0,$S552=1),1,"")</f>
        <v/>
      </c>
      <c r="BB552" s="1" t="str">
        <f>IF(AND(ISNUMBER($AJ552),$AJ552=0,$T552=1),1,"")</f>
        <v/>
      </c>
      <c r="BC552" s="1" t="str">
        <f>IF(AND(ISNUMBER($AK552),$AK552=0,$U552=1),1,"")</f>
        <v/>
      </c>
      <c r="BD552" s="1" t="str">
        <f>IF(AND(ISNUMBER($AL552),$AL552=0,$V552=1),1,"")</f>
        <v/>
      </c>
      <c r="BE552" s="1" t="str">
        <f>IF(AND(ISNUMBER($AM552),$AM552=0,$W552=1),1,"")</f>
        <v/>
      </c>
      <c r="BF552" s="1" t="str">
        <f>IF(AND(ISNUMBER($AN552),$AN552=0,$X552=1),1,"")</f>
        <v/>
      </c>
      <c r="BG552" t="str">
        <f>IF(AND(ISNUMBER($AH552),$AH552=1,$R552=0),1,"")</f>
        <v/>
      </c>
      <c r="BH552" t="str">
        <f>IF(AND(ISNUMBER($AI552),$AI552=1,$S552=0),1,"")</f>
        <v/>
      </c>
      <c r="BI552" t="str">
        <f>IF(AND(ISNUMBER($AJ552),$AJ552=1,$T552=0),1,"")</f>
        <v/>
      </c>
      <c r="BJ552" t="str">
        <f>IF(AND(ISNUMBER($AK552),$AK552=1,$U552=0),1,"")</f>
        <v/>
      </c>
      <c r="BK552" t="str">
        <f>IF(AND(ISNUMBER($AL552),$AL552=1,$V552=0),1,"")</f>
        <v/>
      </c>
      <c r="BL552" t="str">
        <f>IF(AND(ISNUMBER($AM552),$AM552=1,$W552=0),1,"")</f>
        <v/>
      </c>
      <c r="BM552" t="str">
        <f>IF(AND(ISNUMBER($AN552),$AN552=1,$X552=0),1,"")</f>
        <v/>
      </c>
      <c r="BN552" s="16" t="str">
        <f>IF(AND(ISNUMBER($AH552),$AH552=1,$R552=1),1,"")</f>
        <v/>
      </c>
      <c r="BO552" s="16" t="str">
        <f>IF(AND(ISNUMBER($AI552),$AI552=1,$S552=1),1,"")</f>
        <v/>
      </c>
      <c r="BP552" s="16" t="str">
        <f>IF(AND(ISNUMBER($AJ552),$AJ552=1,$T552=1),1,"")</f>
        <v/>
      </c>
      <c r="BQ552" s="16" t="str">
        <f>IF(AND(ISNUMBER($AK552),$AK552=1,$U552=1),1,"")</f>
        <v/>
      </c>
      <c r="BR552" s="16" t="str">
        <f>IF(AND(ISNUMBER($AL552),$AL552=1,$V552=1),1,"")</f>
        <v/>
      </c>
      <c r="BS552" s="16" t="str">
        <f>IF(AND(ISNUMBER($AM552),$AM552=1,$W552=1),1,"")</f>
        <v/>
      </c>
      <c r="BT552" s="16" t="str">
        <f>IF(AND(ISNUMBER($AN552),$AN552=1,$X552=1),1,"")</f>
        <v/>
      </c>
      <c r="BU552" s="35" t="str">
        <f t="shared" si="17"/>
        <v/>
      </c>
    </row>
    <row r="553" spans="1:73" customFormat="1" x14ac:dyDescent="0.2">
      <c r="A553" s="1">
        <v>552</v>
      </c>
      <c r="B553" s="1">
        <v>0</v>
      </c>
      <c r="C553" s="1">
        <v>0</v>
      </c>
      <c r="D553" s="1">
        <v>0</v>
      </c>
      <c r="E553" s="2"/>
      <c r="F553">
        <v>552</v>
      </c>
      <c r="G553" t="s">
        <v>245</v>
      </c>
      <c r="H553" t="s">
        <v>246</v>
      </c>
      <c r="I553">
        <v>177</v>
      </c>
      <c r="J553">
        <v>131</v>
      </c>
      <c r="K553" s="31">
        <v>32</v>
      </c>
      <c r="L553">
        <v>1</v>
      </c>
      <c r="M553">
        <v>8</v>
      </c>
      <c r="N553">
        <v>3</v>
      </c>
      <c r="O553" s="2"/>
      <c r="X553" s="25"/>
      <c r="Y553" t="str">
        <f t="shared" si="16"/>
        <v>https://github.com/nullobject/fkit/commit/94098269c0132ce68d7a139572188c5cd53af042</v>
      </c>
      <c r="Z553" t="s">
        <v>365</v>
      </c>
      <c r="AA553" s="2"/>
      <c r="AR553" s="30" t="s">
        <v>365</v>
      </c>
      <c r="AS553" t="str">
        <f>IF(AND(ISNUMBER($AH553),$AH553=0,$R553=0),1,"")</f>
        <v/>
      </c>
      <c r="AT553" t="str">
        <f>IF(AND(ISNUMBER($AI553),$AI553=0,$S553=0),1,"")</f>
        <v/>
      </c>
      <c r="AU553" t="str">
        <f>IF(AND(ISNUMBER($AJ553),$AJ553=0,$T553=0),1,"")</f>
        <v/>
      </c>
      <c r="AV553" t="str">
        <f>IF(AND(ISNUMBER($AK553),$AK553=0,$U553=0),1,"")</f>
        <v/>
      </c>
      <c r="AW553" t="str">
        <f>IF(AND(ISNUMBER($AL553),$AL553=0,$V553=0),1,"")</f>
        <v/>
      </c>
      <c r="AX553" t="str">
        <f>IF(AND(ISNUMBER($AM553),$AM553=0,$W553=0),1,"")</f>
        <v/>
      </c>
      <c r="AY553" t="str">
        <f>IF(AND(ISNUMBER($AN553),$AN553=0,$X553=0),1,"")</f>
        <v/>
      </c>
      <c r="AZ553" s="1" t="str">
        <f>IF(AND(ISNUMBER($AH553),$AH553=0,$R553=1),1,"")</f>
        <v/>
      </c>
      <c r="BA553" s="1" t="str">
        <f>IF(AND(ISNUMBER($AI553),$AI553=0,$S553=1),1,"")</f>
        <v/>
      </c>
      <c r="BB553" s="1" t="str">
        <f>IF(AND(ISNUMBER($AJ553),$AJ553=0,$T553=1),1,"")</f>
        <v/>
      </c>
      <c r="BC553" s="1" t="str">
        <f>IF(AND(ISNUMBER($AK553),$AK553=0,$U553=1),1,"")</f>
        <v/>
      </c>
      <c r="BD553" s="1" t="str">
        <f>IF(AND(ISNUMBER($AL553),$AL553=0,$V553=1),1,"")</f>
        <v/>
      </c>
      <c r="BE553" s="1" t="str">
        <f>IF(AND(ISNUMBER($AM553),$AM553=0,$W553=1),1,"")</f>
        <v/>
      </c>
      <c r="BF553" s="1" t="str">
        <f>IF(AND(ISNUMBER($AN553),$AN553=0,$X553=1),1,"")</f>
        <v/>
      </c>
      <c r="BG553" t="str">
        <f>IF(AND(ISNUMBER($AH553),$AH553=1,$R553=0),1,"")</f>
        <v/>
      </c>
      <c r="BH553" t="str">
        <f>IF(AND(ISNUMBER($AI553),$AI553=1,$S553=0),1,"")</f>
        <v/>
      </c>
      <c r="BI553" t="str">
        <f>IF(AND(ISNUMBER($AJ553),$AJ553=1,$T553=0),1,"")</f>
        <v/>
      </c>
      <c r="BJ553" t="str">
        <f>IF(AND(ISNUMBER($AK553),$AK553=1,$U553=0),1,"")</f>
        <v/>
      </c>
      <c r="BK553" t="str">
        <f>IF(AND(ISNUMBER($AL553),$AL553=1,$V553=0),1,"")</f>
        <v/>
      </c>
      <c r="BL553" t="str">
        <f>IF(AND(ISNUMBER($AM553),$AM553=1,$W553=0),1,"")</f>
        <v/>
      </c>
      <c r="BM553" t="str">
        <f>IF(AND(ISNUMBER($AN553),$AN553=1,$X553=0),1,"")</f>
        <v/>
      </c>
      <c r="BN553" s="16" t="str">
        <f>IF(AND(ISNUMBER($AH553),$AH553=1,$R553=1),1,"")</f>
        <v/>
      </c>
      <c r="BO553" s="16" t="str">
        <f>IF(AND(ISNUMBER($AI553),$AI553=1,$S553=1),1,"")</f>
        <v/>
      </c>
      <c r="BP553" s="16" t="str">
        <f>IF(AND(ISNUMBER($AJ553),$AJ553=1,$T553=1),1,"")</f>
        <v/>
      </c>
      <c r="BQ553" s="16" t="str">
        <f>IF(AND(ISNUMBER($AK553),$AK553=1,$U553=1),1,"")</f>
        <v/>
      </c>
      <c r="BR553" s="16" t="str">
        <f>IF(AND(ISNUMBER($AL553),$AL553=1,$V553=1),1,"")</f>
        <v/>
      </c>
      <c r="BS553" s="16" t="str">
        <f>IF(AND(ISNUMBER($AM553),$AM553=1,$W553=1),1,"")</f>
        <v/>
      </c>
      <c r="BT553" s="16" t="str">
        <f>IF(AND(ISNUMBER($AN553),$AN553=1,$X553=1),1,"")</f>
        <v/>
      </c>
      <c r="BU553" s="35" t="str">
        <f t="shared" si="17"/>
        <v/>
      </c>
    </row>
    <row r="554" spans="1:73" customFormat="1" x14ac:dyDescent="0.2">
      <c r="A554" s="1">
        <v>553</v>
      </c>
      <c r="B554" s="1">
        <v>0</v>
      </c>
      <c r="C554" s="1">
        <v>0</v>
      </c>
      <c r="D554" s="1">
        <v>0</v>
      </c>
      <c r="E554" s="2"/>
      <c r="F554">
        <v>553</v>
      </c>
      <c r="G554" t="s">
        <v>245</v>
      </c>
      <c r="H554" t="s">
        <v>246</v>
      </c>
      <c r="I554">
        <v>177</v>
      </c>
      <c r="J554">
        <v>131</v>
      </c>
      <c r="K554" s="31">
        <v>33</v>
      </c>
      <c r="L554">
        <v>1</v>
      </c>
      <c r="M554">
        <v>8</v>
      </c>
      <c r="N554">
        <v>3</v>
      </c>
      <c r="O554" s="2"/>
      <c r="X554" s="25"/>
      <c r="Y554" t="str">
        <f t="shared" si="16"/>
        <v>https://github.com/nullobject/fkit/commit/94098269c0132ce68d7a139572188c5cd53af042</v>
      </c>
      <c r="Z554" t="s">
        <v>365</v>
      </c>
      <c r="AA554" s="2"/>
      <c r="AR554" s="30" t="s">
        <v>365</v>
      </c>
      <c r="AS554" t="str">
        <f>IF(AND(ISNUMBER($AH554),$AH554=0,$R554=0),1,"")</f>
        <v/>
      </c>
      <c r="AT554" t="str">
        <f>IF(AND(ISNUMBER($AI554),$AI554=0,$S554=0),1,"")</f>
        <v/>
      </c>
      <c r="AU554" t="str">
        <f>IF(AND(ISNUMBER($AJ554),$AJ554=0,$T554=0),1,"")</f>
        <v/>
      </c>
      <c r="AV554" t="str">
        <f>IF(AND(ISNUMBER($AK554),$AK554=0,$U554=0),1,"")</f>
        <v/>
      </c>
      <c r="AW554" t="str">
        <f>IF(AND(ISNUMBER($AL554),$AL554=0,$V554=0),1,"")</f>
        <v/>
      </c>
      <c r="AX554" t="str">
        <f>IF(AND(ISNUMBER($AM554),$AM554=0,$W554=0),1,"")</f>
        <v/>
      </c>
      <c r="AY554" t="str">
        <f>IF(AND(ISNUMBER($AN554),$AN554=0,$X554=0),1,"")</f>
        <v/>
      </c>
      <c r="AZ554" s="1" t="str">
        <f>IF(AND(ISNUMBER($AH554),$AH554=0,$R554=1),1,"")</f>
        <v/>
      </c>
      <c r="BA554" s="1" t="str">
        <f>IF(AND(ISNUMBER($AI554),$AI554=0,$S554=1),1,"")</f>
        <v/>
      </c>
      <c r="BB554" s="1" t="str">
        <f>IF(AND(ISNUMBER($AJ554),$AJ554=0,$T554=1),1,"")</f>
        <v/>
      </c>
      <c r="BC554" s="1" t="str">
        <f>IF(AND(ISNUMBER($AK554),$AK554=0,$U554=1),1,"")</f>
        <v/>
      </c>
      <c r="BD554" s="1" t="str">
        <f>IF(AND(ISNUMBER($AL554),$AL554=0,$V554=1),1,"")</f>
        <v/>
      </c>
      <c r="BE554" s="1" t="str">
        <f>IF(AND(ISNUMBER($AM554),$AM554=0,$W554=1),1,"")</f>
        <v/>
      </c>
      <c r="BF554" s="1" t="str">
        <f>IF(AND(ISNUMBER($AN554),$AN554=0,$X554=1),1,"")</f>
        <v/>
      </c>
      <c r="BG554" t="str">
        <f>IF(AND(ISNUMBER($AH554),$AH554=1,$R554=0),1,"")</f>
        <v/>
      </c>
      <c r="BH554" t="str">
        <f>IF(AND(ISNUMBER($AI554),$AI554=1,$S554=0),1,"")</f>
        <v/>
      </c>
      <c r="BI554" t="str">
        <f>IF(AND(ISNUMBER($AJ554),$AJ554=1,$T554=0),1,"")</f>
        <v/>
      </c>
      <c r="BJ554" t="str">
        <f>IF(AND(ISNUMBER($AK554),$AK554=1,$U554=0),1,"")</f>
        <v/>
      </c>
      <c r="BK554" t="str">
        <f>IF(AND(ISNUMBER($AL554),$AL554=1,$V554=0),1,"")</f>
        <v/>
      </c>
      <c r="BL554" t="str">
        <f>IF(AND(ISNUMBER($AM554),$AM554=1,$W554=0),1,"")</f>
        <v/>
      </c>
      <c r="BM554" t="str">
        <f>IF(AND(ISNUMBER($AN554),$AN554=1,$X554=0),1,"")</f>
        <v/>
      </c>
      <c r="BN554" s="16" t="str">
        <f>IF(AND(ISNUMBER($AH554),$AH554=1,$R554=1),1,"")</f>
        <v/>
      </c>
      <c r="BO554" s="16" t="str">
        <f>IF(AND(ISNUMBER($AI554),$AI554=1,$S554=1),1,"")</f>
        <v/>
      </c>
      <c r="BP554" s="16" t="str">
        <f>IF(AND(ISNUMBER($AJ554),$AJ554=1,$T554=1),1,"")</f>
        <v/>
      </c>
      <c r="BQ554" s="16" t="str">
        <f>IF(AND(ISNUMBER($AK554),$AK554=1,$U554=1),1,"")</f>
        <v/>
      </c>
      <c r="BR554" s="16" t="str">
        <f>IF(AND(ISNUMBER($AL554),$AL554=1,$V554=1),1,"")</f>
        <v/>
      </c>
      <c r="BS554" s="16" t="str">
        <f>IF(AND(ISNUMBER($AM554),$AM554=1,$W554=1),1,"")</f>
        <v/>
      </c>
      <c r="BT554" s="16" t="str">
        <f>IF(AND(ISNUMBER($AN554),$AN554=1,$X554=1),1,"")</f>
        <v/>
      </c>
      <c r="BU554" s="35" t="str">
        <f t="shared" si="17"/>
        <v/>
      </c>
    </row>
    <row r="555" spans="1:73" customFormat="1" x14ac:dyDescent="0.2">
      <c r="A555" s="1">
        <v>554</v>
      </c>
      <c r="B555" s="1">
        <v>1</v>
      </c>
      <c r="C555" s="1">
        <v>0</v>
      </c>
      <c r="D555" s="1">
        <v>0</v>
      </c>
      <c r="E555" s="2"/>
      <c r="F555">
        <v>554</v>
      </c>
      <c r="G555" t="s">
        <v>245</v>
      </c>
      <c r="H555" t="s">
        <v>246</v>
      </c>
      <c r="I555">
        <v>177</v>
      </c>
      <c r="J555">
        <v>131</v>
      </c>
      <c r="K555" s="31">
        <v>34</v>
      </c>
      <c r="L555">
        <v>1</v>
      </c>
      <c r="M555">
        <v>8</v>
      </c>
      <c r="N555">
        <v>3</v>
      </c>
      <c r="O555" s="2"/>
      <c r="R555">
        <v>1</v>
      </c>
      <c r="S555">
        <v>1</v>
      </c>
      <c r="T555">
        <v>1</v>
      </c>
      <c r="U555">
        <v>0</v>
      </c>
      <c r="V555">
        <v>0</v>
      </c>
      <c r="W555">
        <v>0</v>
      </c>
      <c r="X555" s="25">
        <v>0</v>
      </c>
      <c r="Y555" t="str">
        <f t="shared" si="16"/>
        <v>https://github.com/nullobject/fkit/commit/94098269c0132ce68d7a139572188c5cd53af042</v>
      </c>
      <c r="Z555" t="s">
        <v>365</v>
      </c>
      <c r="AA555" s="2"/>
      <c r="AR555" s="30" t="s">
        <v>365</v>
      </c>
      <c r="AS555" t="str">
        <f>IF(AND(ISNUMBER($AH555),$AH555=0,$R555=0),1,"")</f>
        <v/>
      </c>
      <c r="AT555" t="str">
        <f>IF(AND(ISNUMBER($AI555),$AI555=0,$S555=0),1,"")</f>
        <v/>
      </c>
      <c r="AU555" t="str">
        <f>IF(AND(ISNUMBER($AJ555),$AJ555=0,$T555=0),1,"")</f>
        <v/>
      </c>
      <c r="AV555" t="str">
        <f>IF(AND(ISNUMBER($AK555),$AK555=0,$U555=0),1,"")</f>
        <v/>
      </c>
      <c r="AW555" t="str">
        <f>IF(AND(ISNUMBER($AL555),$AL555=0,$V555=0),1,"")</f>
        <v/>
      </c>
      <c r="AX555" t="str">
        <f>IF(AND(ISNUMBER($AM555),$AM555=0,$W555=0),1,"")</f>
        <v/>
      </c>
      <c r="AY555" t="str">
        <f>IF(AND(ISNUMBER($AN555),$AN555=0,$X555=0),1,"")</f>
        <v/>
      </c>
      <c r="AZ555" s="1" t="str">
        <f>IF(AND(ISNUMBER($AH555),$AH555=0,$R555=1),1,"")</f>
        <v/>
      </c>
      <c r="BA555" s="1" t="str">
        <f>IF(AND(ISNUMBER($AI555),$AI555=0,$S555=1),1,"")</f>
        <v/>
      </c>
      <c r="BB555" s="1" t="str">
        <f>IF(AND(ISNUMBER($AJ555),$AJ555=0,$T555=1),1,"")</f>
        <v/>
      </c>
      <c r="BC555" s="1" t="str">
        <f>IF(AND(ISNUMBER($AK555),$AK555=0,$U555=1),1,"")</f>
        <v/>
      </c>
      <c r="BD555" s="1" t="str">
        <f>IF(AND(ISNUMBER($AL555),$AL555=0,$V555=1),1,"")</f>
        <v/>
      </c>
      <c r="BE555" s="1" t="str">
        <f>IF(AND(ISNUMBER($AM555),$AM555=0,$W555=1),1,"")</f>
        <v/>
      </c>
      <c r="BF555" s="1" t="str">
        <f>IF(AND(ISNUMBER($AN555),$AN555=0,$X555=1),1,"")</f>
        <v/>
      </c>
      <c r="BG555" t="str">
        <f>IF(AND(ISNUMBER($AH555),$AH555=1,$R555=0),1,"")</f>
        <v/>
      </c>
      <c r="BH555" t="str">
        <f>IF(AND(ISNUMBER($AI555),$AI555=1,$S555=0),1,"")</f>
        <v/>
      </c>
      <c r="BI555" t="str">
        <f>IF(AND(ISNUMBER($AJ555),$AJ555=1,$T555=0),1,"")</f>
        <v/>
      </c>
      <c r="BJ555" t="str">
        <f>IF(AND(ISNUMBER($AK555),$AK555=1,$U555=0),1,"")</f>
        <v/>
      </c>
      <c r="BK555" t="str">
        <f>IF(AND(ISNUMBER($AL555),$AL555=1,$V555=0),1,"")</f>
        <v/>
      </c>
      <c r="BL555" t="str">
        <f>IF(AND(ISNUMBER($AM555),$AM555=1,$W555=0),1,"")</f>
        <v/>
      </c>
      <c r="BM555" t="str">
        <f>IF(AND(ISNUMBER($AN555),$AN555=1,$X555=0),1,"")</f>
        <v/>
      </c>
      <c r="BN555" s="16" t="str">
        <f>IF(AND(ISNUMBER($AH555),$AH555=1,$R555=1),1,"")</f>
        <v/>
      </c>
      <c r="BO555" s="16" t="str">
        <f>IF(AND(ISNUMBER($AI555),$AI555=1,$S555=1),1,"")</f>
        <v/>
      </c>
      <c r="BP555" s="16" t="str">
        <f>IF(AND(ISNUMBER($AJ555),$AJ555=1,$T555=1),1,"")</f>
        <v/>
      </c>
      <c r="BQ555" s="16" t="str">
        <f>IF(AND(ISNUMBER($AK555),$AK555=1,$U555=1),1,"")</f>
        <v/>
      </c>
      <c r="BR555" s="16" t="str">
        <f>IF(AND(ISNUMBER($AL555),$AL555=1,$V555=1),1,"")</f>
        <v/>
      </c>
      <c r="BS555" s="16" t="str">
        <f>IF(AND(ISNUMBER($AM555),$AM555=1,$W555=1),1,"")</f>
        <v/>
      </c>
      <c r="BT555" s="16" t="str">
        <f>IF(AND(ISNUMBER($AN555),$AN555=1,$X555=1),1,"")</f>
        <v/>
      </c>
      <c r="BU555" s="35" t="str">
        <f t="shared" si="17"/>
        <v/>
      </c>
    </row>
    <row r="556" spans="1:73" customFormat="1" x14ac:dyDescent="0.2">
      <c r="A556" s="1">
        <v>555</v>
      </c>
      <c r="B556" s="1">
        <v>0</v>
      </c>
      <c r="C556" s="1">
        <v>0</v>
      </c>
      <c r="D556" s="1">
        <v>0</v>
      </c>
      <c r="E556" s="2"/>
      <c r="F556">
        <v>555</v>
      </c>
      <c r="G556" t="s">
        <v>245</v>
      </c>
      <c r="H556" t="s">
        <v>246</v>
      </c>
      <c r="I556">
        <v>177</v>
      </c>
      <c r="J556">
        <v>131</v>
      </c>
      <c r="K556" s="31">
        <v>35</v>
      </c>
      <c r="L556">
        <v>1</v>
      </c>
      <c r="M556">
        <v>8</v>
      </c>
      <c r="N556">
        <v>3</v>
      </c>
      <c r="O556" s="2"/>
      <c r="X556" s="25"/>
      <c r="Y556" t="str">
        <f t="shared" si="16"/>
        <v>https://github.com/nullobject/fkit/commit/94098269c0132ce68d7a139572188c5cd53af042</v>
      </c>
      <c r="Z556" t="s">
        <v>365</v>
      </c>
      <c r="AA556" s="2"/>
      <c r="AR556" s="30" t="s">
        <v>365</v>
      </c>
      <c r="AS556" t="str">
        <f>IF(AND(ISNUMBER($AH556),$AH556=0,$R556=0),1,"")</f>
        <v/>
      </c>
      <c r="AT556" t="str">
        <f>IF(AND(ISNUMBER($AI556),$AI556=0,$S556=0),1,"")</f>
        <v/>
      </c>
      <c r="AU556" t="str">
        <f>IF(AND(ISNUMBER($AJ556),$AJ556=0,$T556=0),1,"")</f>
        <v/>
      </c>
      <c r="AV556" t="str">
        <f>IF(AND(ISNUMBER($AK556),$AK556=0,$U556=0),1,"")</f>
        <v/>
      </c>
      <c r="AW556" t="str">
        <f>IF(AND(ISNUMBER($AL556),$AL556=0,$V556=0),1,"")</f>
        <v/>
      </c>
      <c r="AX556" t="str">
        <f>IF(AND(ISNUMBER($AM556),$AM556=0,$W556=0),1,"")</f>
        <v/>
      </c>
      <c r="AY556" t="str">
        <f>IF(AND(ISNUMBER($AN556),$AN556=0,$X556=0),1,"")</f>
        <v/>
      </c>
      <c r="AZ556" s="1" t="str">
        <f>IF(AND(ISNUMBER($AH556),$AH556=0,$R556=1),1,"")</f>
        <v/>
      </c>
      <c r="BA556" s="1" t="str">
        <f>IF(AND(ISNUMBER($AI556),$AI556=0,$S556=1),1,"")</f>
        <v/>
      </c>
      <c r="BB556" s="1" t="str">
        <f>IF(AND(ISNUMBER($AJ556),$AJ556=0,$T556=1),1,"")</f>
        <v/>
      </c>
      <c r="BC556" s="1" t="str">
        <f>IF(AND(ISNUMBER($AK556),$AK556=0,$U556=1),1,"")</f>
        <v/>
      </c>
      <c r="BD556" s="1" t="str">
        <f>IF(AND(ISNUMBER($AL556),$AL556=0,$V556=1),1,"")</f>
        <v/>
      </c>
      <c r="BE556" s="1" t="str">
        <f>IF(AND(ISNUMBER($AM556),$AM556=0,$W556=1),1,"")</f>
        <v/>
      </c>
      <c r="BF556" s="1" t="str">
        <f>IF(AND(ISNUMBER($AN556),$AN556=0,$X556=1),1,"")</f>
        <v/>
      </c>
      <c r="BG556" t="str">
        <f>IF(AND(ISNUMBER($AH556),$AH556=1,$R556=0),1,"")</f>
        <v/>
      </c>
      <c r="BH556" t="str">
        <f>IF(AND(ISNUMBER($AI556),$AI556=1,$S556=0),1,"")</f>
        <v/>
      </c>
      <c r="BI556" t="str">
        <f>IF(AND(ISNUMBER($AJ556),$AJ556=1,$T556=0),1,"")</f>
        <v/>
      </c>
      <c r="BJ556" t="str">
        <f>IF(AND(ISNUMBER($AK556),$AK556=1,$U556=0),1,"")</f>
        <v/>
      </c>
      <c r="BK556" t="str">
        <f>IF(AND(ISNUMBER($AL556),$AL556=1,$V556=0),1,"")</f>
        <v/>
      </c>
      <c r="BL556" t="str">
        <f>IF(AND(ISNUMBER($AM556),$AM556=1,$W556=0),1,"")</f>
        <v/>
      </c>
      <c r="BM556" t="str">
        <f>IF(AND(ISNUMBER($AN556),$AN556=1,$X556=0),1,"")</f>
        <v/>
      </c>
      <c r="BN556" s="16" t="str">
        <f>IF(AND(ISNUMBER($AH556),$AH556=1,$R556=1),1,"")</f>
        <v/>
      </c>
      <c r="BO556" s="16" t="str">
        <f>IF(AND(ISNUMBER($AI556),$AI556=1,$S556=1),1,"")</f>
        <v/>
      </c>
      <c r="BP556" s="16" t="str">
        <f>IF(AND(ISNUMBER($AJ556),$AJ556=1,$T556=1),1,"")</f>
        <v/>
      </c>
      <c r="BQ556" s="16" t="str">
        <f>IF(AND(ISNUMBER($AK556),$AK556=1,$U556=1),1,"")</f>
        <v/>
      </c>
      <c r="BR556" s="16" t="str">
        <f>IF(AND(ISNUMBER($AL556),$AL556=1,$V556=1),1,"")</f>
        <v/>
      </c>
      <c r="BS556" s="16" t="str">
        <f>IF(AND(ISNUMBER($AM556),$AM556=1,$W556=1),1,"")</f>
        <v/>
      </c>
      <c r="BT556" s="16" t="str">
        <f>IF(AND(ISNUMBER($AN556),$AN556=1,$X556=1),1,"")</f>
        <v/>
      </c>
      <c r="BU556" s="35" t="str">
        <f t="shared" si="17"/>
        <v/>
      </c>
    </row>
    <row r="557" spans="1:73" customFormat="1" x14ac:dyDescent="0.2">
      <c r="A557" s="1">
        <v>556</v>
      </c>
      <c r="B557" s="1">
        <v>0</v>
      </c>
      <c r="C557" s="1">
        <v>0</v>
      </c>
      <c r="D557" s="1">
        <v>0</v>
      </c>
      <c r="E557" s="2"/>
      <c r="F557">
        <v>556</v>
      </c>
      <c r="G557" t="s">
        <v>245</v>
      </c>
      <c r="H557" t="s">
        <v>246</v>
      </c>
      <c r="I557">
        <v>177</v>
      </c>
      <c r="J557">
        <v>131</v>
      </c>
      <c r="K557" s="31">
        <v>36</v>
      </c>
      <c r="L557">
        <v>1</v>
      </c>
      <c r="M557">
        <v>8</v>
      </c>
      <c r="N557">
        <v>3</v>
      </c>
      <c r="O557" s="2"/>
      <c r="X557" s="25"/>
      <c r="Y557" t="str">
        <f t="shared" si="16"/>
        <v>https://github.com/nullobject/fkit/commit/94098269c0132ce68d7a139572188c5cd53af042</v>
      </c>
      <c r="Z557" t="s">
        <v>365</v>
      </c>
      <c r="AA557" s="2"/>
      <c r="AR557" s="30" t="s">
        <v>365</v>
      </c>
      <c r="AS557" t="str">
        <f>IF(AND(ISNUMBER($AH557),$AH557=0,$R557=0),1,"")</f>
        <v/>
      </c>
      <c r="AT557" t="str">
        <f>IF(AND(ISNUMBER($AI557),$AI557=0,$S557=0),1,"")</f>
        <v/>
      </c>
      <c r="AU557" t="str">
        <f>IF(AND(ISNUMBER($AJ557),$AJ557=0,$T557=0),1,"")</f>
        <v/>
      </c>
      <c r="AV557" t="str">
        <f>IF(AND(ISNUMBER($AK557),$AK557=0,$U557=0),1,"")</f>
        <v/>
      </c>
      <c r="AW557" t="str">
        <f>IF(AND(ISNUMBER($AL557),$AL557=0,$V557=0),1,"")</f>
        <v/>
      </c>
      <c r="AX557" t="str">
        <f>IF(AND(ISNUMBER($AM557),$AM557=0,$W557=0),1,"")</f>
        <v/>
      </c>
      <c r="AY557" t="str">
        <f>IF(AND(ISNUMBER($AN557),$AN557=0,$X557=0),1,"")</f>
        <v/>
      </c>
      <c r="AZ557" s="1" t="str">
        <f>IF(AND(ISNUMBER($AH557),$AH557=0,$R557=1),1,"")</f>
        <v/>
      </c>
      <c r="BA557" s="1" t="str">
        <f>IF(AND(ISNUMBER($AI557),$AI557=0,$S557=1),1,"")</f>
        <v/>
      </c>
      <c r="BB557" s="1" t="str">
        <f>IF(AND(ISNUMBER($AJ557),$AJ557=0,$T557=1),1,"")</f>
        <v/>
      </c>
      <c r="BC557" s="1" t="str">
        <f>IF(AND(ISNUMBER($AK557),$AK557=0,$U557=1),1,"")</f>
        <v/>
      </c>
      <c r="BD557" s="1" t="str">
        <f>IF(AND(ISNUMBER($AL557),$AL557=0,$V557=1),1,"")</f>
        <v/>
      </c>
      <c r="BE557" s="1" t="str">
        <f>IF(AND(ISNUMBER($AM557),$AM557=0,$W557=1),1,"")</f>
        <v/>
      </c>
      <c r="BF557" s="1" t="str">
        <f>IF(AND(ISNUMBER($AN557),$AN557=0,$X557=1),1,"")</f>
        <v/>
      </c>
      <c r="BG557" t="str">
        <f>IF(AND(ISNUMBER($AH557),$AH557=1,$R557=0),1,"")</f>
        <v/>
      </c>
      <c r="BH557" t="str">
        <f>IF(AND(ISNUMBER($AI557),$AI557=1,$S557=0),1,"")</f>
        <v/>
      </c>
      <c r="BI557" t="str">
        <f>IF(AND(ISNUMBER($AJ557),$AJ557=1,$T557=0),1,"")</f>
        <v/>
      </c>
      <c r="BJ557" t="str">
        <f>IF(AND(ISNUMBER($AK557),$AK557=1,$U557=0),1,"")</f>
        <v/>
      </c>
      <c r="BK557" t="str">
        <f>IF(AND(ISNUMBER($AL557),$AL557=1,$V557=0),1,"")</f>
        <v/>
      </c>
      <c r="BL557" t="str">
        <f>IF(AND(ISNUMBER($AM557),$AM557=1,$W557=0),1,"")</f>
        <v/>
      </c>
      <c r="BM557" t="str">
        <f>IF(AND(ISNUMBER($AN557),$AN557=1,$X557=0),1,"")</f>
        <v/>
      </c>
      <c r="BN557" s="16" t="str">
        <f>IF(AND(ISNUMBER($AH557),$AH557=1,$R557=1),1,"")</f>
        <v/>
      </c>
      <c r="BO557" s="16" t="str">
        <f>IF(AND(ISNUMBER($AI557),$AI557=1,$S557=1),1,"")</f>
        <v/>
      </c>
      <c r="BP557" s="16" t="str">
        <f>IF(AND(ISNUMBER($AJ557),$AJ557=1,$T557=1),1,"")</f>
        <v/>
      </c>
      <c r="BQ557" s="16" t="str">
        <f>IF(AND(ISNUMBER($AK557),$AK557=1,$U557=1),1,"")</f>
        <v/>
      </c>
      <c r="BR557" s="16" t="str">
        <f>IF(AND(ISNUMBER($AL557),$AL557=1,$V557=1),1,"")</f>
        <v/>
      </c>
      <c r="BS557" s="16" t="str">
        <f>IF(AND(ISNUMBER($AM557),$AM557=1,$W557=1),1,"")</f>
        <v/>
      </c>
      <c r="BT557" s="16" t="str">
        <f>IF(AND(ISNUMBER($AN557),$AN557=1,$X557=1),1,"")</f>
        <v/>
      </c>
      <c r="BU557" s="35" t="str">
        <f t="shared" si="17"/>
        <v/>
      </c>
    </row>
    <row r="558" spans="1:73" customFormat="1" x14ac:dyDescent="0.2">
      <c r="A558" s="1">
        <v>557</v>
      </c>
      <c r="B558" s="1">
        <v>0</v>
      </c>
      <c r="C558" s="1">
        <v>0</v>
      </c>
      <c r="D558" s="1">
        <v>0</v>
      </c>
      <c r="E558" s="2"/>
      <c r="F558">
        <v>557</v>
      </c>
      <c r="G558" t="s">
        <v>245</v>
      </c>
      <c r="H558" t="s">
        <v>246</v>
      </c>
      <c r="I558">
        <v>177</v>
      </c>
      <c r="J558">
        <v>131</v>
      </c>
      <c r="K558" s="31">
        <v>37</v>
      </c>
      <c r="L558">
        <v>1</v>
      </c>
      <c r="M558">
        <v>8</v>
      </c>
      <c r="N558">
        <v>3</v>
      </c>
      <c r="O558" s="2"/>
      <c r="X558" s="25"/>
      <c r="Y558" t="str">
        <f t="shared" si="16"/>
        <v>https://github.com/nullobject/fkit/commit/94098269c0132ce68d7a139572188c5cd53af042</v>
      </c>
      <c r="Z558" t="s">
        <v>365</v>
      </c>
      <c r="AA558" s="2"/>
      <c r="AR558" s="30" t="s">
        <v>365</v>
      </c>
      <c r="AS558" t="str">
        <f>IF(AND(ISNUMBER($AH558),$AH558=0,$R558=0),1,"")</f>
        <v/>
      </c>
      <c r="AT558" t="str">
        <f>IF(AND(ISNUMBER($AI558),$AI558=0,$S558=0),1,"")</f>
        <v/>
      </c>
      <c r="AU558" t="str">
        <f>IF(AND(ISNUMBER($AJ558),$AJ558=0,$T558=0),1,"")</f>
        <v/>
      </c>
      <c r="AV558" t="str">
        <f>IF(AND(ISNUMBER($AK558),$AK558=0,$U558=0),1,"")</f>
        <v/>
      </c>
      <c r="AW558" t="str">
        <f>IF(AND(ISNUMBER($AL558),$AL558=0,$V558=0),1,"")</f>
        <v/>
      </c>
      <c r="AX558" t="str">
        <f>IF(AND(ISNUMBER($AM558),$AM558=0,$W558=0),1,"")</f>
        <v/>
      </c>
      <c r="AY558" t="str">
        <f>IF(AND(ISNUMBER($AN558),$AN558=0,$X558=0),1,"")</f>
        <v/>
      </c>
      <c r="AZ558" s="1" t="str">
        <f>IF(AND(ISNUMBER($AH558),$AH558=0,$R558=1),1,"")</f>
        <v/>
      </c>
      <c r="BA558" s="1" t="str">
        <f>IF(AND(ISNUMBER($AI558),$AI558=0,$S558=1),1,"")</f>
        <v/>
      </c>
      <c r="BB558" s="1" t="str">
        <f>IF(AND(ISNUMBER($AJ558),$AJ558=0,$T558=1),1,"")</f>
        <v/>
      </c>
      <c r="BC558" s="1" t="str">
        <f>IF(AND(ISNUMBER($AK558),$AK558=0,$U558=1),1,"")</f>
        <v/>
      </c>
      <c r="BD558" s="1" t="str">
        <f>IF(AND(ISNUMBER($AL558),$AL558=0,$V558=1),1,"")</f>
        <v/>
      </c>
      <c r="BE558" s="1" t="str">
        <f>IF(AND(ISNUMBER($AM558),$AM558=0,$W558=1),1,"")</f>
        <v/>
      </c>
      <c r="BF558" s="1" t="str">
        <f>IF(AND(ISNUMBER($AN558),$AN558=0,$X558=1),1,"")</f>
        <v/>
      </c>
      <c r="BG558" t="str">
        <f>IF(AND(ISNUMBER($AH558),$AH558=1,$R558=0),1,"")</f>
        <v/>
      </c>
      <c r="BH558" t="str">
        <f>IF(AND(ISNUMBER($AI558),$AI558=1,$S558=0),1,"")</f>
        <v/>
      </c>
      <c r="BI558" t="str">
        <f>IF(AND(ISNUMBER($AJ558),$AJ558=1,$T558=0),1,"")</f>
        <v/>
      </c>
      <c r="BJ558" t="str">
        <f>IF(AND(ISNUMBER($AK558),$AK558=1,$U558=0),1,"")</f>
        <v/>
      </c>
      <c r="BK558" t="str">
        <f>IF(AND(ISNUMBER($AL558),$AL558=1,$V558=0),1,"")</f>
        <v/>
      </c>
      <c r="BL558" t="str">
        <f>IF(AND(ISNUMBER($AM558),$AM558=1,$W558=0),1,"")</f>
        <v/>
      </c>
      <c r="BM558" t="str">
        <f>IF(AND(ISNUMBER($AN558),$AN558=1,$X558=0),1,"")</f>
        <v/>
      </c>
      <c r="BN558" s="16" t="str">
        <f>IF(AND(ISNUMBER($AH558),$AH558=1,$R558=1),1,"")</f>
        <v/>
      </c>
      <c r="BO558" s="16" t="str">
        <f>IF(AND(ISNUMBER($AI558),$AI558=1,$S558=1),1,"")</f>
        <v/>
      </c>
      <c r="BP558" s="16" t="str">
        <f>IF(AND(ISNUMBER($AJ558),$AJ558=1,$T558=1),1,"")</f>
        <v/>
      </c>
      <c r="BQ558" s="16" t="str">
        <f>IF(AND(ISNUMBER($AK558),$AK558=1,$U558=1),1,"")</f>
        <v/>
      </c>
      <c r="BR558" s="16" t="str">
        <f>IF(AND(ISNUMBER($AL558),$AL558=1,$V558=1),1,"")</f>
        <v/>
      </c>
      <c r="BS558" s="16" t="str">
        <f>IF(AND(ISNUMBER($AM558),$AM558=1,$W558=1),1,"")</f>
        <v/>
      </c>
      <c r="BT558" s="16" t="str">
        <f>IF(AND(ISNUMBER($AN558),$AN558=1,$X558=1),1,"")</f>
        <v/>
      </c>
      <c r="BU558" s="35" t="str">
        <f t="shared" si="17"/>
        <v/>
      </c>
    </row>
    <row r="559" spans="1:73" customFormat="1" x14ac:dyDescent="0.2">
      <c r="A559" s="1">
        <v>558</v>
      </c>
      <c r="B559" s="1">
        <v>0</v>
      </c>
      <c r="C559" s="1">
        <v>0</v>
      </c>
      <c r="D559" s="1">
        <v>0</v>
      </c>
      <c r="E559" s="2"/>
      <c r="F559">
        <v>558</v>
      </c>
      <c r="G559" t="s">
        <v>245</v>
      </c>
      <c r="H559" t="s">
        <v>246</v>
      </c>
      <c r="I559">
        <v>177</v>
      </c>
      <c r="J559">
        <v>131</v>
      </c>
      <c r="K559" s="31">
        <v>38</v>
      </c>
      <c r="L559">
        <v>1</v>
      </c>
      <c r="M559">
        <v>8</v>
      </c>
      <c r="N559">
        <v>3</v>
      </c>
      <c r="O559" s="2"/>
      <c r="X559" s="25"/>
      <c r="Y559" t="str">
        <f t="shared" si="16"/>
        <v>https://github.com/nullobject/fkit/commit/94098269c0132ce68d7a139572188c5cd53af042</v>
      </c>
      <c r="Z559" t="s">
        <v>365</v>
      </c>
      <c r="AA559" s="2"/>
      <c r="AR559" s="30" t="s">
        <v>365</v>
      </c>
      <c r="AS559" t="str">
        <f>IF(AND(ISNUMBER($AH559),$AH559=0,$R559=0),1,"")</f>
        <v/>
      </c>
      <c r="AT559" t="str">
        <f>IF(AND(ISNUMBER($AI559),$AI559=0,$S559=0),1,"")</f>
        <v/>
      </c>
      <c r="AU559" t="str">
        <f>IF(AND(ISNUMBER($AJ559),$AJ559=0,$T559=0),1,"")</f>
        <v/>
      </c>
      <c r="AV559" t="str">
        <f>IF(AND(ISNUMBER($AK559),$AK559=0,$U559=0),1,"")</f>
        <v/>
      </c>
      <c r="AW559" t="str">
        <f>IF(AND(ISNUMBER($AL559),$AL559=0,$V559=0),1,"")</f>
        <v/>
      </c>
      <c r="AX559" t="str">
        <f>IF(AND(ISNUMBER($AM559),$AM559=0,$W559=0),1,"")</f>
        <v/>
      </c>
      <c r="AY559" t="str">
        <f>IF(AND(ISNUMBER($AN559),$AN559=0,$X559=0),1,"")</f>
        <v/>
      </c>
      <c r="AZ559" s="1" t="str">
        <f>IF(AND(ISNUMBER($AH559),$AH559=0,$R559=1),1,"")</f>
        <v/>
      </c>
      <c r="BA559" s="1" t="str">
        <f>IF(AND(ISNUMBER($AI559),$AI559=0,$S559=1),1,"")</f>
        <v/>
      </c>
      <c r="BB559" s="1" t="str">
        <f>IF(AND(ISNUMBER($AJ559),$AJ559=0,$T559=1),1,"")</f>
        <v/>
      </c>
      <c r="BC559" s="1" t="str">
        <f>IF(AND(ISNUMBER($AK559),$AK559=0,$U559=1),1,"")</f>
        <v/>
      </c>
      <c r="BD559" s="1" t="str">
        <f>IF(AND(ISNUMBER($AL559),$AL559=0,$V559=1),1,"")</f>
        <v/>
      </c>
      <c r="BE559" s="1" t="str">
        <f>IF(AND(ISNUMBER($AM559),$AM559=0,$W559=1),1,"")</f>
        <v/>
      </c>
      <c r="BF559" s="1" t="str">
        <f>IF(AND(ISNUMBER($AN559),$AN559=0,$X559=1),1,"")</f>
        <v/>
      </c>
      <c r="BG559" t="str">
        <f>IF(AND(ISNUMBER($AH559),$AH559=1,$R559=0),1,"")</f>
        <v/>
      </c>
      <c r="BH559" t="str">
        <f>IF(AND(ISNUMBER($AI559),$AI559=1,$S559=0),1,"")</f>
        <v/>
      </c>
      <c r="BI559" t="str">
        <f>IF(AND(ISNUMBER($AJ559),$AJ559=1,$T559=0),1,"")</f>
        <v/>
      </c>
      <c r="BJ559" t="str">
        <f>IF(AND(ISNUMBER($AK559),$AK559=1,$U559=0),1,"")</f>
        <v/>
      </c>
      <c r="BK559" t="str">
        <f>IF(AND(ISNUMBER($AL559),$AL559=1,$V559=0),1,"")</f>
        <v/>
      </c>
      <c r="BL559" t="str">
        <f>IF(AND(ISNUMBER($AM559),$AM559=1,$W559=0),1,"")</f>
        <v/>
      </c>
      <c r="BM559" t="str">
        <f>IF(AND(ISNUMBER($AN559),$AN559=1,$X559=0),1,"")</f>
        <v/>
      </c>
      <c r="BN559" s="16" t="str">
        <f>IF(AND(ISNUMBER($AH559),$AH559=1,$R559=1),1,"")</f>
        <v/>
      </c>
      <c r="BO559" s="16" t="str">
        <f>IF(AND(ISNUMBER($AI559),$AI559=1,$S559=1),1,"")</f>
        <v/>
      </c>
      <c r="BP559" s="16" t="str">
        <f>IF(AND(ISNUMBER($AJ559),$AJ559=1,$T559=1),1,"")</f>
        <v/>
      </c>
      <c r="BQ559" s="16" t="str">
        <f>IF(AND(ISNUMBER($AK559),$AK559=1,$U559=1),1,"")</f>
        <v/>
      </c>
      <c r="BR559" s="16" t="str">
        <f>IF(AND(ISNUMBER($AL559),$AL559=1,$V559=1),1,"")</f>
        <v/>
      </c>
      <c r="BS559" s="16" t="str">
        <f>IF(AND(ISNUMBER($AM559),$AM559=1,$W559=1),1,"")</f>
        <v/>
      </c>
      <c r="BT559" s="16" t="str">
        <f>IF(AND(ISNUMBER($AN559),$AN559=1,$X559=1),1,"")</f>
        <v/>
      </c>
      <c r="BU559" s="35" t="str">
        <f t="shared" si="17"/>
        <v/>
      </c>
    </row>
    <row r="560" spans="1:73" customFormat="1" x14ac:dyDescent="0.2">
      <c r="A560" s="1">
        <v>559</v>
      </c>
      <c r="B560" s="1">
        <v>0</v>
      </c>
      <c r="C560" s="1">
        <v>0</v>
      </c>
      <c r="D560" s="1">
        <v>0</v>
      </c>
      <c r="E560" s="2"/>
      <c r="F560">
        <v>559</v>
      </c>
      <c r="G560" t="s">
        <v>245</v>
      </c>
      <c r="H560" t="s">
        <v>246</v>
      </c>
      <c r="I560">
        <v>177</v>
      </c>
      <c r="J560">
        <v>131</v>
      </c>
      <c r="K560" s="31">
        <v>39</v>
      </c>
      <c r="L560">
        <v>1</v>
      </c>
      <c r="M560">
        <v>8</v>
      </c>
      <c r="N560">
        <v>3</v>
      </c>
      <c r="O560" s="2"/>
      <c r="X560" s="25"/>
      <c r="Y560" t="str">
        <f t="shared" si="16"/>
        <v>https://github.com/nullobject/fkit/commit/94098269c0132ce68d7a139572188c5cd53af042</v>
      </c>
      <c r="Z560" t="s">
        <v>365</v>
      </c>
      <c r="AA560" s="2"/>
      <c r="AR560" s="30" t="s">
        <v>365</v>
      </c>
      <c r="AS560" t="str">
        <f>IF(AND(ISNUMBER($AH560),$AH560=0,$R560=0),1,"")</f>
        <v/>
      </c>
      <c r="AT560" t="str">
        <f>IF(AND(ISNUMBER($AI560),$AI560=0,$S560=0),1,"")</f>
        <v/>
      </c>
      <c r="AU560" t="str">
        <f>IF(AND(ISNUMBER($AJ560),$AJ560=0,$T560=0),1,"")</f>
        <v/>
      </c>
      <c r="AV560" t="str">
        <f>IF(AND(ISNUMBER($AK560),$AK560=0,$U560=0),1,"")</f>
        <v/>
      </c>
      <c r="AW560" t="str">
        <f>IF(AND(ISNUMBER($AL560),$AL560=0,$V560=0),1,"")</f>
        <v/>
      </c>
      <c r="AX560" t="str">
        <f>IF(AND(ISNUMBER($AM560),$AM560=0,$W560=0),1,"")</f>
        <v/>
      </c>
      <c r="AY560" t="str">
        <f>IF(AND(ISNUMBER($AN560),$AN560=0,$X560=0),1,"")</f>
        <v/>
      </c>
      <c r="AZ560" s="1" t="str">
        <f>IF(AND(ISNUMBER($AH560),$AH560=0,$R560=1),1,"")</f>
        <v/>
      </c>
      <c r="BA560" s="1" t="str">
        <f>IF(AND(ISNUMBER($AI560),$AI560=0,$S560=1),1,"")</f>
        <v/>
      </c>
      <c r="BB560" s="1" t="str">
        <f>IF(AND(ISNUMBER($AJ560),$AJ560=0,$T560=1),1,"")</f>
        <v/>
      </c>
      <c r="BC560" s="1" t="str">
        <f>IF(AND(ISNUMBER($AK560),$AK560=0,$U560=1),1,"")</f>
        <v/>
      </c>
      <c r="BD560" s="1" t="str">
        <f>IF(AND(ISNUMBER($AL560),$AL560=0,$V560=1),1,"")</f>
        <v/>
      </c>
      <c r="BE560" s="1" t="str">
        <f>IF(AND(ISNUMBER($AM560),$AM560=0,$W560=1),1,"")</f>
        <v/>
      </c>
      <c r="BF560" s="1" t="str">
        <f>IF(AND(ISNUMBER($AN560),$AN560=0,$X560=1),1,"")</f>
        <v/>
      </c>
      <c r="BG560" t="str">
        <f>IF(AND(ISNUMBER($AH560),$AH560=1,$R560=0),1,"")</f>
        <v/>
      </c>
      <c r="BH560" t="str">
        <f>IF(AND(ISNUMBER($AI560),$AI560=1,$S560=0),1,"")</f>
        <v/>
      </c>
      <c r="BI560" t="str">
        <f>IF(AND(ISNUMBER($AJ560),$AJ560=1,$T560=0),1,"")</f>
        <v/>
      </c>
      <c r="BJ560" t="str">
        <f>IF(AND(ISNUMBER($AK560),$AK560=1,$U560=0),1,"")</f>
        <v/>
      </c>
      <c r="BK560" t="str">
        <f>IF(AND(ISNUMBER($AL560),$AL560=1,$V560=0),1,"")</f>
        <v/>
      </c>
      <c r="BL560" t="str">
        <f>IF(AND(ISNUMBER($AM560),$AM560=1,$W560=0),1,"")</f>
        <v/>
      </c>
      <c r="BM560" t="str">
        <f>IF(AND(ISNUMBER($AN560),$AN560=1,$X560=0),1,"")</f>
        <v/>
      </c>
      <c r="BN560" s="16" t="str">
        <f>IF(AND(ISNUMBER($AH560),$AH560=1,$R560=1),1,"")</f>
        <v/>
      </c>
      <c r="BO560" s="16" t="str">
        <f>IF(AND(ISNUMBER($AI560),$AI560=1,$S560=1),1,"")</f>
        <v/>
      </c>
      <c r="BP560" s="16" t="str">
        <f>IF(AND(ISNUMBER($AJ560),$AJ560=1,$T560=1),1,"")</f>
        <v/>
      </c>
      <c r="BQ560" s="16" t="str">
        <f>IF(AND(ISNUMBER($AK560),$AK560=1,$U560=1),1,"")</f>
        <v/>
      </c>
      <c r="BR560" s="16" t="str">
        <f>IF(AND(ISNUMBER($AL560),$AL560=1,$V560=1),1,"")</f>
        <v/>
      </c>
      <c r="BS560" s="16" t="str">
        <f>IF(AND(ISNUMBER($AM560),$AM560=1,$W560=1),1,"")</f>
        <v/>
      </c>
      <c r="BT560" s="16" t="str">
        <f>IF(AND(ISNUMBER($AN560),$AN560=1,$X560=1),1,"")</f>
        <v/>
      </c>
      <c r="BU560" s="35" t="str">
        <f t="shared" si="17"/>
        <v/>
      </c>
    </row>
    <row r="561" spans="1:73" customFormat="1" x14ac:dyDescent="0.2">
      <c r="A561" s="1">
        <v>560</v>
      </c>
      <c r="B561" s="1">
        <v>0</v>
      </c>
      <c r="C561" s="1">
        <v>0</v>
      </c>
      <c r="D561" s="1">
        <v>0</v>
      </c>
      <c r="E561" s="2"/>
      <c r="F561">
        <v>560</v>
      </c>
      <c r="G561" t="s">
        <v>245</v>
      </c>
      <c r="H561" t="s">
        <v>246</v>
      </c>
      <c r="I561">
        <v>177</v>
      </c>
      <c r="J561">
        <v>131</v>
      </c>
      <c r="K561" s="31">
        <v>40</v>
      </c>
      <c r="L561">
        <v>1</v>
      </c>
      <c r="M561">
        <v>8</v>
      </c>
      <c r="N561">
        <v>3</v>
      </c>
      <c r="O561" s="2"/>
      <c r="X561" s="25"/>
      <c r="Y561" t="str">
        <f t="shared" si="16"/>
        <v>https://github.com/nullobject/fkit/commit/94098269c0132ce68d7a139572188c5cd53af042</v>
      </c>
      <c r="Z561" t="s">
        <v>365</v>
      </c>
      <c r="AA561" s="2"/>
      <c r="AR561" s="30" t="s">
        <v>365</v>
      </c>
      <c r="AS561" t="str">
        <f>IF(AND(ISNUMBER($AH561),$AH561=0,$R561=0),1,"")</f>
        <v/>
      </c>
      <c r="AT561" t="str">
        <f>IF(AND(ISNUMBER($AI561),$AI561=0,$S561=0),1,"")</f>
        <v/>
      </c>
      <c r="AU561" t="str">
        <f>IF(AND(ISNUMBER($AJ561),$AJ561=0,$T561=0),1,"")</f>
        <v/>
      </c>
      <c r="AV561" t="str">
        <f>IF(AND(ISNUMBER($AK561),$AK561=0,$U561=0),1,"")</f>
        <v/>
      </c>
      <c r="AW561" t="str">
        <f>IF(AND(ISNUMBER($AL561),$AL561=0,$V561=0),1,"")</f>
        <v/>
      </c>
      <c r="AX561" t="str">
        <f>IF(AND(ISNUMBER($AM561),$AM561=0,$W561=0),1,"")</f>
        <v/>
      </c>
      <c r="AY561" t="str">
        <f>IF(AND(ISNUMBER($AN561),$AN561=0,$X561=0),1,"")</f>
        <v/>
      </c>
      <c r="AZ561" s="1" t="str">
        <f>IF(AND(ISNUMBER($AH561),$AH561=0,$R561=1),1,"")</f>
        <v/>
      </c>
      <c r="BA561" s="1" t="str">
        <f>IF(AND(ISNUMBER($AI561),$AI561=0,$S561=1),1,"")</f>
        <v/>
      </c>
      <c r="BB561" s="1" t="str">
        <f>IF(AND(ISNUMBER($AJ561),$AJ561=0,$T561=1),1,"")</f>
        <v/>
      </c>
      <c r="BC561" s="1" t="str">
        <f>IF(AND(ISNUMBER($AK561),$AK561=0,$U561=1),1,"")</f>
        <v/>
      </c>
      <c r="BD561" s="1" t="str">
        <f>IF(AND(ISNUMBER($AL561),$AL561=0,$V561=1),1,"")</f>
        <v/>
      </c>
      <c r="BE561" s="1" t="str">
        <f>IF(AND(ISNUMBER($AM561),$AM561=0,$W561=1),1,"")</f>
        <v/>
      </c>
      <c r="BF561" s="1" t="str">
        <f>IF(AND(ISNUMBER($AN561),$AN561=0,$X561=1),1,"")</f>
        <v/>
      </c>
      <c r="BG561" t="str">
        <f>IF(AND(ISNUMBER($AH561),$AH561=1,$R561=0),1,"")</f>
        <v/>
      </c>
      <c r="BH561" t="str">
        <f>IF(AND(ISNUMBER($AI561),$AI561=1,$S561=0),1,"")</f>
        <v/>
      </c>
      <c r="BI561" t="str">
        <f>IF(AND(ISNUMBER($AJ561),$AJ561=1,$T561=0),1,"")</f>
        <v/>
      </c>
      <c r="BJ561" t="str">
        <f>IF(AND(ISNUMBER($AK561),$AK561=1,$U561=0),1,"")</f>
        <v/>
      </c>
      <c r="BK561" t="str">
        <f>IF(AND(ISNUMBER($AL561),$AL561=1,$V561=0),1,"")</f>
        <v/>
      </c>
      <c r="BL561" t="str">
        <f>IF(AND(ISNUMBER($AM561),$AM561=1,$W561=0),1,"")</f>
        <v/>
      </c>
      <c r="BM561" t="str">
        <f>IF(AND(ISNUMBER($AN561),$AN561=1,$X561=0),1,"")</f>
        <v/>
      </c>
      <c r="BN561" s="16" t="str">
        <f>IF(AND(ISNUMBER($AH561),$AH561=1,$R561=1),1,"")</f>
        <v/>
      </c>
      <c r="BO561" s="16" t="str">
        <f>IF(AND(ISNUMBER($AI561),$AI561=1,$S561=1),1,"")</f>
        <v/>
      </c>
      <c r="BP561" s="16" t="str">
        <f>IF(AND(ISNUMBER($AJ561),$AJ561=1,$T561=1),1,"")</f>
        <v/>
      </c>
      <c r="BQ561" s="16" t="str">
        <f>IF(AND(ISNUMBER($AK561),$AK561=1,$U561=1),1,"")</f>
        <v/>
      </c>
      <c r="BR561" s="16" t="str">
        <f>IF(AND(ISNUMBER($AL561),$AL561=1,$V561=1),1,"")</f>
        <v/>
      </c>
      <c r="BS561" s="16" t="str">
        <f>IF(AND(ISNUMBER($AM561),$AM561=1,$W561=1),1,"")</f>
        <v/>
      </c>
      <c r="BT561" s="16" t="str">
        <f>IF(AND(ISNUMBER($AN561),$AN561=1,$X561=1),1,"")</f>
        <v/>
      </c>
      <c r="BU561" s="35" t="str">
        <f t="shared" si="17"/>
        <v/>
      </c>
    </row>
    <row r="562" spans="1:73" customFormat="1" x14ac:dyDescent="0.2">
      <c r="A562" s="1">
        <v>561</v>
      </c>
      <c r="B562" s="1">
        <v>0</v>
      </c>
      <c r="C562" s="1">
        <v>0</v>
      </c>
      <c r="D562" s="1">
        <v>0</v>
      </c>
      <c r="E562" s="2"/>
      <c r="F562">
        <v>561</v>
      </c>
      <c r="G562" t="s">
        <v>245</v>
      </c>
      <c r="H562" t="s">
        <v>246</v>
      </c>
      <c r="I562">
        <v>177</v>
      </c>
      <c r="J562">
        <v>131</v>
      </c>
      <c r="K562" s="31">
        <v>41</v>
      </c>
      <c r="L562">
        <v>1</v>
      </c>
      <c r="M562">
        <v>13</v>
      </c>
      <c r="N562">
        <v>3</v>
      </c>
      <c r="O562" s="2"/>
      <c r="X562" s="25"/>
      <c r="Y562" t="str">
        <f t="shared" si="16"/>
        <v>https://github.com/nullobject/fkit/commit/94098269c0132ce68d7a139572188c5cd53af042</v>
      </c>
      <c r="Z562" t="s">
        <v>365</v>
      </c>
      <c r="AA562" s="2"/>
      <c r="AR562" s="30" t="s">
        <v>365</v>
      </c>
      <c r="AS562" t="str">
        <f>IF(AND(ISNUMBER($AH562),$AH562=0,$R562=0),1,"")</f>
        <v/>
      </c>
      <c r="AT562" t="str">
        <f>IF(AND(ISNUMBER($AI562),$AI562=0,$S562=0),1,"")</f>
        <v/>
      </c>
      <c r="AU562" t="str">
        <f>IF(AND(ISNUMBER($AJ562),$AJ562=0,$T562=0),1,"")</f>
        <v/>
      </c>
      <c r="AV562" t="str">
        <f>IF(AND(ISNUMBER($AK562),$AK562=0,$U562=0),1,"")</f>
        <v/>
      </c>
      <c r="AW562" t="str">
        <f>IF(AND(ISNUMBER($AL562),$AL562=0,$V562=0),1,"")</f>
        <v/>
      </c>
      <c r="AX562" t="str">
        <f>IF(AND(ISNUMBER($AM562),$AM562=0,$W562=0),1,"")</f>
        <v/>
      </c>
      <c r="AY562" t="str">
        <f>IF(AND(ISNUMBER($AN562),$AN562=0,$X562=0),1,"")</f>
        <v/>
      </c>
      <c r="AZ562" s="1" t="str">
        <f>IF(AND(ISNUMBER($AH562),$AH562=0,$R562=1),1,"")</f>
        <v/>
      </c>
      <c r="BA562" s="1" t="str">
        <f>IF(AND(ISNUMBER($AI562),$AI562=0,$S562=1),1,"")</f>
        <v/>
      </c>
      <c r="BB562" s="1" t="str">
        <f>IF(AND(ISNUMBER($AJ562),$AJ562=0,$T562=1),1,"")</f>
        <v/>
      </c>
      <c r="BC562" s="1" t="str">
        <f>IF(AND(ISNUMBER($AK562),$AK562=0,$U562=1),1,"")</f>
        <v/>
      </c>
      <c r="BD562" s="1" t="str">
        <f>IF(AND(ISNUMBER($AL562),$AL562=0,$V562=1),1,"")</f>
        <v/>
      </c>
      <c r="BE562" s="1" t="str">
        <f>IF(AND(ISNUMBER($AM562),$AM562=0,$W562=1),1,"")</f>
        <v/>
      </c>
      <c r="BF562" s="1" t="str">
        <f>IF(AND(ISNUMBER($AN562),$AN562=0,$X562=1),1,"")</f>
        <v/>
      </c>
      <c r="BG562" t="str">
        <f>IF(AND(ISNUMBER($AH562),$AH562=1,$R562=0),1,"")</f>
        <v/>
      </c>
      <c r="BH562" t="str">
        <f>IF(AND(ISNUMBER($AI562),$AI562=1,$S562=0),1,"")</f>
        <v/>
      </c>
      <c r="BI562" t="str">
        <f>IF(AND(ISNUMBER($AJ562),$AJ562=1,$T562=0),1,"")</f>
        <v/>
      </c>
      <c r="BJ562" t="str">
        <f>IF(AND(ISNUMBER($AK562),$AK562=1,$U562=0),1,"")</f>
        <v/>
      </c>
      <c r="BK562" t="str">
        <f>IF(AND(ISNUMBER($AL562),$AL562=1,$V562=0),1,"")</f>
        <v/>
      </c>
      <c r="BL562" t="str">
        <f>IF(AND(ISNUMBER($AM562),$AM562=1,$W562=0),1,"")</f>
        <v/>
      </c>
      <c r="BM562" t="str">
        <f>IF(AND(ISNUMBER($AN562),$AN562=1,$X562=0),1,"")</f>
        <v/>
      </c>
      <c r="BN562" s="16" t="str">
        <f>IF(AND(ISNUMBER($AH562),$AH562=1,$R562=1),1,"")</f>
        <v/>
      </c>
      <c r="BO562" s="16" t="str">
        <f>IF(AND(ISNUMBER($AI562),$AI562=1,$S562=1),1,"")</f>
        <v/>
      </c>
      <c r="BP562" s="16" t="str">
        <f>IF(AND(ISNUMBER($AJ562),$AJ562=1,$T562=1),1,"")</f>
        <v/>
      </c>
      <c r="BQ562" s="16" t="str">
        <f>IF(AND(ISNUMBER($AK562),$AK562=1,$U562=1),1,"")</f>
        <v/>
      </c>
      <c r="BR562" s="16" t="str">
        <f>IF(AND(ISNUMBER($AL562),$AL562=1,$V562=1),1,"")</f>
        <v/>
      </c>
      <c r="BS562" s="16" t="str">
        <f>IF(AND(ISNUMBER($AM562),$AM562=1,$W562=1),1,"")</f>
        <v/>
      </c>
      <c r="BT562" s="16" t="str">
        <f>IF(AND(ISNUMBER($AN562),$AN562=1,$X562=1),1,"")</f>
        <v/>
      </c>
      <c r="BU562" s="35" t="str">
        <f t="shared" si="17"/>
        <v/>
      </c>
    </row>
    <row r="563" spans="1:73" customFormat="1" x14ac:dyDescent="0.2">
      <c r="A563" s="1">
        <v>562</v>
      </c>
      <c r="B563" s="1">
        <v>0</v>
      </c>
      <c r="C563" s="1">
        <v>0</v>
      </c>
      <c r="D563" s="1">
        <v>0</v>
      </c>
      <c r="E563" s="2"/>
      <c r="F563">
        <v>562</v>
      </c>
      <c r="G563" t="s">
        <v>245</v>
      </c>
      <c r="H563" t="s">
        <v>246</v>
      </c>
      <c r="I563">
        <v>177</v>
      </c>
      <c r="J563">
        <v>131</v>
      </c>
      <c r="K563" s="31">
        <v>42</v>
      </c>
      <c r="L563">
        <v>1</v>
      </c>
      <c r="M563">
        <v>8</v>
      </c>
      <c r="N563">
        <v>3</v>
      </c>
      <c r="O563" s="2"/>
      <c r="X563" s="25"/>
      <c r="Y563" t="str">
        <f t="shared" si="16"/>
        <v>https://github.com/nullobject/fkit/commit/94098269c0132ce68d7a139572188c5cd53af042</v>
      </c>
      <c r="Z563" t="s">
        <v>365</v>
      </c>
      <c r="AA563" s="2"/>
      <c r="AR563" s="30" t="s">
        <v>365</v>
      </c>
      <c r="AS563" t="str">
        <f>IF(AND(ISNUMBER($AH563),$AH563=0,$R563=0),1,"")</f>
        <v/>
      </c>
      <c r="AT563" t="str">
        <f>IF(AND(ISNUMBER($AI563),$AI563=0,$S563=0),1,"")</f>
        <v/>
      </c>
      <c r="AU563" t="str">
        <f>IF(AND(ISNUMBER($AJ563),$AJ563=0,$T563=0),1,"")</f>
        <v/>
      </c>
      <c r="AV563" t="str">
        <f>IF(AND(ISNUMBER($AK563),$AK563=0,$U563=0),1,"")</f>
        <v/>
      </c>
      <c r="AW563" t="str">
        <f>IF(AND(ISNUMBER($AL563),$AL563=0,$V563=0),1,"")</f>
        <v/>
      </c>
      <c r="AX563" t="str">
        <f>IF(AND(ISNUMBER($AM563),$AM563=0,$W563=0),1,"")</f>
        <v/>
      </c>
      <c r="AY563" t="str">
        <f>IF(AND(ISNUMBER($AN563),$AN563=0,$X563=0),1,"")</f>
        <v/>
      </c>
      <c r="AZ563" s="1" t="str">
        <f>IF(AND(ISNUMBER($AH563),$AH563=0,$R563=1),1,"")</f>
        <v/>
      </c>
      <c r="BA563" s="1" t="str">
        <f>IF(AND(ISNUMBER($AI563),$AI563=0,$S563=1),1,"")</f>
        <v/>
      </c>
      <c r="BB563" s="1" t="str">
        <f>IF(AND(ISNUMBER($AJ563),$AJ563=0,$T563=1),1,"")</f>
        <v/>
      </c>
      <c r="BC563" s="1" t="str">
        <f>IF(AND(ISNUMBER($AK563),$AK563=0,$U563=1),1,"")</f>
        <v/>
      </c>
      <c r="BD563" s="1" t="str">
        <f>IF(AND(ISNUMBER($AL563),$AL563=0,$V563=1),1,"")</f>
        <v/>
      </c>
      <c r="BE563" s="1" t="str">
        <f>IF(AND(ISNUMBER($AM563),$AM563=0,$W563=1),1,"")</f>
        <v/>
      </c>
      <c r="BF563" s="1" t="str">
        <f>IF(AND(ISNUMBER($AN563),$AN563=0,$X563=1),1,"")</f>
        <v/>
      </c>
      <c r="BG563" t="str">
        <f>IF(AND(ISNUMBER($AH563),$AH563=1,$R563=0),1,"")</f>
        <v/>
      </c>
      <c r="BH563" t="str">
        <f>IF(AND(ISNUMBER($AI563),$AI563=1,$S563=0),1,"")</f>
        <v/>
      </c>
      <c r="BI563" t="str">
        <f>IF(AND(ISNUMBER($AJ563),$AJ563=1,$T563=0),1,"")</f>
        <v/>
      </c>
      <c r="BJ563" t="str">
        <f>IF(AND(ISNUMBER($AK563),$AK563=1,$U563=0),1,"")</f>
        <v/>
      </c>
      <c r="BK563" t="str">
        <f>IF(AND(ISNUMBER($AL563),$AL563=1,$V563=0),1,"")</f>
        <v/>
      </c>
      <c r="BL563" t="str">
        <f>IF(AND(ISNUMBER($AM563),$AM563=1,$W563=0),1,"")</f>
        <v/>
      </c>
      <c r="BM563" t="str">
        <f>IF(AND(ISNUMBER($AN563),$AN563=1,$X563=0),1,"")</f>
        <v/>
      </c>
      <c r="BN563" s="16" t="str">
        <f>IF(AND(ISNUMBER($AH563),$AH563=1,$R563=1),1,"")</f>
        <v/>
      </c>
      <c r="BO563" s="16" t="str">
        <f>IF(AND(ISNUMBER($AI563),$AI563=1,$S563=1),1,"")</f>
        <v/>
      </c>
      <c r="BP563" s="16" t="str">
        <f>IF(AND(ISNUMBER($AJ563),$AJ563=1,$T563=1),1,"")</f>
        <v/>
      </c>
      <c r="BQ563" s="16" t="str">
        <f>IF(AND(ISNUMBER($AK563),$AK563=1,$U563=1),1,"")</f>
        <v/>
      </c>
      <c r="BR563" s="16" t="str">
        <f>IF(AND(ISNUMBER($AL563),$AL563=1,$V563=1),1,"")</f>
        <v/>
      </c>
      <c r="BS563" s="16" t="str">
        <f>IF(AND(ISNUMBER($AM563),$AM563=1,$W563=1),1,"")</f>
        <v/>
      </c>
      <c r="BT563" s="16" t="str">
        <f>IF(AND(ISNUMBER($AN563),$AN563=1,$X563=1),1,"")</f>
        <v/>
      </c>
      <c r="BU563" s="35" t="str">
        <f t="shared" si="17"/>
        <v/>
      </c>
    </row>
    <row r="564" spans="1:73" customFormat="1" x14ac:dyDescent="0.2">
      <c r="A564" s="1">
        <v>563</v>
      </c>
      <c r="B564" s="1">
        <v>0</v>
      </c>
      <c r="C564" s="1">
        <v>0</v>
      </c>
      <c r="D564" s="1">
        <v>0</v>
      </c>
      <c r="E564" s="2"/>
      <c r="F564">
        <v>563</v>
      </c>
      <c r="G564" t="s">
        <v>245</v>
      </c>
      <c r="H564" t="s">
        <v>246</v>
      </c>
      <c r="I564">
        <v>177</v>
      </c>
      <c r="J564">
        <v>131</v>
      </c>
      <c r="K564" s="31">
        <v>43</v>
      </c>
      <c r="L564">
        <v>1</v>
      </c>
      <c r="M564">
        <v>8</v>
      </c>
      <c r="N564">
        <v>3</v>
      </c>
      <c r="O564" s="2"/>
      <c r="X564" s="25"/>
      <c r="Y564" t="str">
        <f t="shared" si="16"/>
        <v>https://github.com/nullobject/fkit/commit/94098269c0132ce68d7a139572188c5cd53af042</v>
      </c>
      <c r="Z564" t="s">
        <v>365</v>
      </c>
      <c r="AA564" s="2"/>
      <c r="AR564" s="30" t="s">
        <v>365</v>
      </c>
      <c r="AS564" t="str">
        <f>IF(AND(ISNUMBER($AH564),$AH564=0,$R564=0),1,"")</f>
        <v/>
      </c>
      <c r="AT564" t="str">
        <f>IF(AND(ISNUMBER($AI564),$AI564=0,$S564=0),1,"")</f>
        <v/>
      </c>
      <c r="AU564" t="str">
        <f>IF(AND(ISNUMBER($AJ564),$AJ564=0,$T564=0),1,"")</f>
        <v/>
      </c>
      <c r="AV564" t="str">
        <f>IF(AND(ISNUMBER($AK564),$AK564=0,$U564=0),1,"")</f>
        <v/>
      </c>
      <c r="AW564" t="str">
        <f>IF(AND(ISNUMBER($AL564),$AL564=0,$V564=0),1,"")</f>
        <v/>
      </c>
      <c r="AX564" t="str">
        <f>IF(AND(ISNUMBER($AM564),$AM564=0,$W564=0),1,"")</f>
        <v/>
      </c>
      <c r="AY564" t="str">
        <f>IF(AND(ISNUMBER($AN564),$AN564=0,$X564=0),1,"")</f>
        <v/>
      </c>
      <c r="AZ564" s="1" t="str">
        <f>IF(AND(ISNUMBER($AH564),$AH564=0,$R564=1),1,"")</f>
        <v/>
      </c>
      <c r="BA564" s="1" t="str">
        <f>IF(AND(ISNUMBER($AI564),$AI564=0,$S564=1),1,"")</f>
        <v/>
      </c>
      <c r="BB564" s="1" t="str">
        <f>IF(AND(ISNUMBER($AJ564),$AJ564=0,$T564=1),1,"")</f>
        <v/>
      </c>
      <c r="BC564" s="1" t="str">
        <f>IF(AND(ISNUMBER($AK564),$AK564=0,$U564=1),1,"")</f>
        <v/>
      </c>
      <c r="BD564" s="1" t="str">
        <f>IF(AND(ISNUMBER($AL564),$AL564=0,$V564=1),1,"")</f>
        <v/>
      </c>
      <c r="BE564" s="1" t="str">
        <f>IF(AND(ISNUMBER($AM564),$AM564=0,$W564=1),1,"")</f>
        <v/>
      </c>
      <c r="BF564" s="1" t="str">
        <f>IF(AND(ISNUMBER($AN564),$AN564=0,$X564=1),1,"")</f>
        <v/>
      </c>
      <c r="BG564" t="str">
        <f>IF(AND(ISNUMBER($AH564),$AH564=1,$R564=0),1,"")</f>
        <v/>
      </c>
      <c r="BH564" t="str">
        <f>IF(AND(ISNUMBER($AI564),$AI564=1,$S564=0),1,"")</f>
        <v/>
      </c>
      <c r="BI564" t="str">
        <f>IF(AND(ISNUMBER($AJ564),$AJ564=1,$T564=0),1,"")</f>
        <v/>
      </c>
      <c r="BJ564" t="str">
        <f>IF(AND(ISNUMBER($AK564),$AK564=1,$U564=0),1,"")</f>
        <v/>
      </c>
      <c r="BK564" t="str">
        <f>IF(AND(ISNUMBER($AL564),$AL564=1,$V564=0),1,"")</f>
        <v/>
      </c>
      <c r="BL564" t="str">
        <f>IF(AND(ISNUMBER($AM564),$AM564=1,$W564=0),1,"")</f>
        <v/>
      </c>
      <c r="BM564" t="str">
        <f>IF(AND(ISNUMBER($AN564),$AN564=1,$X564=0),1,"")</f>
        <v/>
      </c>
      <c r="BN564" s="16" t="str">
        <f>IF(AND(ISNUMBER($AH564),$AH564=1,$R564=1),1,"")</f>
        <v/>
      </c>
      <c r="BO564" s="16" t="str">
        <f>IF(AND(ISNUMBER($AI564),$AI564=1,$S564=1),1,"")</f>
        <v/>
      </c>
      <c r="BP564" s="16" t="str">
        <f>IF(AND(ISNUMBER($AJ564),$AJ564=1,$T564=1),1,"")</f>
        <v/>
      </c>
      <c r="BQ564" s="16" t="str">
        <f>IF(AND(ISNUMBER($AK564),$AK564=1,$U564=1),1,"")</f>
        <v/>
      </c>
      <c r="BR564" s="16" t="str">
        <f>IF(AND(ISNUMBER($AL564),$AL564=1,$V564=1),1,"")</f>
        <v/>
      </c>
      <c r="BS564" s="16" t="str">
        <f>IF(AND(ISNUMBER($AM564),$AM564=1,$W564=1),1,"")</f>
        <v/>
      </c>
      <c r="BT564" s="16" t="str">
        <f>IF(AND(ISNUMBER($AN564),$AN564=1,$X564=1),1,"")</f>
        <v/>
      </c>
      <c r="BU564" s="35" t="str">
        <f t="shared" si="17"/>
        <v/>
      </c>
    </row>
    <row r="565" spans="1:73" customFormat="1" x14ac:dyDescent="0.2">
      <c r="A565" s="1">
        <v>564</v>
      </c>
      <c r="B565" s="1">
        <v>1</v>
      </c>
      <c r="C565" s="1">
        <v>0</v>
      </c>
      <c r="D565" s="1">
        <v>0</v>
      </c>
      <c r="E565" s="2"/>
      <c r="F565">
        <v>564</v>
      </c>
      <c r="G565" t="s">
        <v>245</v>
      </c>
      <c r="H565" t="s">
        <v>246</v>
      </c>
      <c r="I565">
        <v>177</v>
      </c>
      <c r="J565">
        <v>131</v>
      </c>
      <c r="K565" s="31">
        <v>44</v>
      </c>
      <c r="L565">
        <v>1</v>
      </c>
      <c r="M565">
        <v>8</v>
      </c>
      <c r="N565">
        <v>3</v>
      </c>
      <c r="O565" s="2"/>
      <c r="R565">
        <v>1</v>
      </c>
      <c r="S565">
        <v>1</v>
      </c>
      <c r="T565">
        <v>1</v>
      </c>
      <c r="U565">
        <v>0</v>
      </c>
      <c r="V565">
        <v>0</v>
      </c>
      <c r="W565">
        <v>0</v>
      </c>
      <c r="X565" s="25">
        <v>0</v>
      </c>
      <c r="Y565" t="str">
        <f t="shared" si="16"/>
        <v>https://github.com/nullobject/fkit/commit/94098269c0132ce68d7a139572188c5cd53af042</v>
      </c>
      <c r="Z565" t="s">
        <v>365</v>
      </c>
      <c r="AA565" s="2"/>
      <c r="AR565" s="30" t="s">
        <v>365</v>
      </c>
      <c r="AS565" t="str">
        <f>IF(AND(ISNUMBER($AH565),$AH565=0,$R565=0),1,"")</f>
        <v/>
      </c>
      <c r="AT565" t="str">
        <f>IF(AND(ISNUMBER($AI565),$AI565=0,$S565=0),1,"")</f>
        <v/>
      </c>
      <c r="AU565" t="str">
        <f>IF(AND(ISNUMBER($AJ565),$AJ565=0,$T565=0),1,"")</f>
        <v/>
      </c>
      <c r="AV565" t="str">
        <f>IF(AND(ISNUMBER($AK565),$AK565=0,$U565=0),1,"")</f>
        <v/>
      </c>
      <c r="AW565" t="str">
        <f>IF(AND(ISNUMBER($AL565),$AL565=0,$V565=0),1,"")</f>
        <v/>
      </c>
      <c r="AX565" t="str">
        <f>IF(AND(ISNUMBER($AM565),$AM565=0,$W565=0),1,"")</f>
        <v/>
      </c>
      <c r="AY565" t="str">
        <f>IF(AND(ISNUMBER($AN565),$AN565=0,$X565=0),1,"")</f>
        <v/>
      </c>
      <c r="AZ565" s="1" t="str">
        <f>IF(AND(ISNUMBER($AH565),$AH565=0,$R565=1),1,"")</f>
        <v/>
      </c>
      <c r="BA565" s="1" t="str">
        <f>IF(AND(ISNUMBER($AI565),$AI565=0,$S565=1),1,"")</f>
        <v/>
      </c>
      <c r="BB565" s="1" t="str">
        <f>IF(AND(ISNUMBER($AJ565),$AJ565=0,$T565=1),1,"")</f>
        <v/>
      </c>
      <c r="BC565" s="1" t="str">
        <f>IF(AND(ISNUMBER($AK565),$AK565=0,$U565=1),1,"")</f>
        <v/>
      </c>
      <c r="BD565" s="1" t="str">
        <f>IF(AND(ISNUMBER($AL565),$AL565=0,$V565=1),1,"")</f>
        <v/>
      </c>
      <c r="BE565" s="1" t="str">
        <f>IF(AND(ISNUMBER($AM565),$AM565=0,$W565=1),1,"")</f>
        <v/>
      </c>
      <c r="BF565" s="1" t="str">
        <f>IF(AND(ISNUMBER($AN565),$AN565=0,$X565=1),1,"")</f>
        <v/>
      </c>
      <c r="BG565" t="str">
        <f>IF(AND(ISNUMBER($AH565),$AH565=1,$R565=0),1,"")</f>
        <v/>
      </c>
      <c r="BH565" t="str">
        <f>IF(AND(ISNUMBER($AI565),$AI565=1,$S565=0),1,"")</f>
        <v/>
      </c>
      <c r="BI565" t="str">
        <f>IF(AND(ISNUMBER($AJ565),$AJ565=1,$T565=0),1,"")</f>
        <v/>
      </c>
      <c r="BJ565" t="str">
        <f>IF(AND(ISNUMBER($AK565),$AK565=1,$U565=0),1,"")</f>
        <v/>
      </c>
      <c r="BK565" t="str">
        <f>IF(AND(ISNUMBER($AL565),$AL565=1,$V565=0),1,"")</f>
        <v/>
      </c>
      <c r="BL565" t="str">
        <f>IF(AND(ISNUMBER($AM565),$AM565=1,$W565=0),1,"")</f>
        <v/>
      </c>
      <c r="BM565" t="str">
        <f>IF(AND(ISNUMBER($AN565),$AN565=1,$X565=0),1,"")</f>
        <v/>
      </c>
      <c r="BN565" s="16" t="str">
        <f>IF(AND(ISNUMBER($AH565),$AH565=1,$R565=1),1,"")</f>
        <v/>
      </c>
      <c r="BO565" s="16" t="str">
        <f>IF(AND(ISNUMBER($AI565),$AI565=1,$S565=1),1,"")</f>
        <v/>
      </c>
      <c r="BP565" s="16" t="str">
        <f>IF(AND(ISNUMBER($AJ565),$AJ565=1,$T565=1),1,"")</f>
        <v/>
      </c>
      <c r="BQ565" s="16" t="str">
        <f>IF(AND(ISNUMBER($AK565),$AK565=1,$U565=1),1,"")</f>
        <v/>
      </c>
      <c r="BR565" s="16" t="str">
        <f>IF(AND(ISNUMBER($AL565),$AL565=1,$V565=1),1,"")</f>
        <v/>
      </c>
      <c r="BS565" s="16" t="str">
        <f>IF(AND(ISNUMBER($AM565),$AM565=1,$W565=1),1,"")</f>
        <v/>
      </c>
      <c r="BT565" s="16" t="str">
        <f>IF(AND(ISNUMBER($AN565),$AN565=1,$X565=1),1,"")</f>
        <v/>
      </c>
      <c r="BU565" s="35" t="str">
        <f t="shared" si="17"/>
        <v/>
      </c>
    </row>
    <row r="566" spans="1:73" customFormat="1" x14ac:dyDescent="0.2">
      <c r="A566" s="1">
        <v>565</v>
      </c>
      <c r="B566" s="1">
        <v>0</v>
      </c>
      <c r="C566" s="1">
        <v>0</v>
      </c>
      <c r="D566" s="1">
        <v>0</v>
      </c>
      <c r="E566" s="2"/>
      <c r="F566">
        <v>565</v>
      </c>
      <c r="G566" t="s">
        <v>245</v>
      </c>
      <c r="H566" t="s">
        <v>246</v>
      </c>
      <c r="I566">
        <v>177</v>
      </c>
      <c r="J566">
        <v>131</v>
      </c>
      <c r="K566" s="31">
        <v>45</v>
      </c>
      <c r="L566">
        <v>1</v>
      </c>
      <c r="M566">
        <v>8</v>
      </c>
      <c r="N566">
        <v>3</v>
      </c>
      <c r="O566" s="2"/>
      <c r="X566" s="25"/>
      <c r="Y566" t="str">
        <f t="shared" si="16"/>
        <v>https://github.com/nullobject/fkit/commit/94098269c0132ce68d7a139572188c5cd53af042</v>
      </c>
      <c r="Z566" t="s">
        <v>365</v>
      </c>
      <c r="AA566" s="2"/>
      <c r="AR566" s="30" t="s">
        <v>365</v>
      </c>
      <c r="AS566" t="str">
        <f>IF(AND(ISNUMBER($AH566),$AH566=0,$R566=0),1,"")</f>
        <v/>
      </c>
      <c r="AT566" t="str">
        <f>IF(AND(ISNUMBER($AI566),$AI566=0,$S566=0),1,"")</f>
        <v/>
      </c>
      <c r="AU566" t="str">
        <f>IF(AND(ISNUMBER($AJ566),$AJ566=0,$T566=0),1,"")</f>
        <v/>
      </c>
      <c r="AV566" t="str">
        <f>IF(AND(ISNUMBER($AK566),$AK566=0,$U566=0),1,"")</f>
        <v/>
      </c>
      <c r="AW566" t="str">
        <f>IF(AND(ISNUMBER($AL566),$AL566=0,$V566=0),1,"")</f>
        <v/>
      </c>
      <c r="AX566" t="str">
        <f>IF(AND(ISNUMBER($AM566),$AM566=0,$W566=0),1,"")</f>
        <v/>
      </c>
      <c r="AY566" t="str">
        <f>IF(AND(ISNUMBER($AN566),$AN566=0,$X566=0),1,"")</f>
        <v/>
      </c>
      <c r="AZ566" s="1" t="str">
        <f>IF(AND(ISNUMBER($AH566),$AH566=0,$R566=1),1,"")</f>
        <v/>
      </c>
      <c r="BA566" s="1" t="str">
        <f>IF(AND(ISNUMBER($AI566),$AI566=0,$S566=1),1,"")</f>
        <v/>
      </c>
      <c r="BB566" s="1" t="str">
        <f>IF(AND(ISNUMBER($AJ566),$AJ566=0,$T566=1),1,"")</f>
        <v/>
      </c>
      <c r="BC566" s="1" t="str">
        <f>IF(AND(ISNUMBER($AK566),$AK566=0,$U566=1),1,"")</f>
        <v/>
      </c>
      <c r="BD566" s="1" t="str">
        <f>IF(AND(ISNUMBER($AL566),$AL566=0,$V566=1),1,"")</f>
        <v/>
      </c>
      <c r="BE566" s="1" t="str">
        <f>IF(AND(ISNUMBER($AM566),$AM566=0,$W566=1),1,"")</f>
        <v/>
      </c>
      <c r="BF566" s="1" t="str">
        <f>IF(AND(ISNUMBER($AN566),$AN566=0,$X566=1),1,"")</f>
        <v/>
      </c>
      <c r="BG566" t="str">
        <f>IF(AND(ISNUMBER($AH566),$AH566=1,$R566=0),1,"")</f>
        <v/>
      </c>
      <c r="BH566" t="str">
        <f>IF(AND(ISNUMBER($AI566),$AI566=1,$S566=0),1,"")</f>
        <v/>
      </c>
      <c r="BI566" t="str">
        <f>IF(AND(ISNUMBER($AJ566),$AJ566=1,$T566=0),1,"")</f>
        <v/>
      </c>
      <c r="BJ566" t="str">
        <f>IF(AND(ISNUMBER($AK566),$AK566=1,$U566=0),1,"")</f>
        <v/>
      </c>
      <c r="BK566" t="str">
        <f>IF(AND(ISNUMBER($AL566),$AL566=1,$V566=0),1,"")</f>
        <v/>
      </c>
      <c r="BL566" t="str">
        <f>IF(AND(ISNUMBER($AM566),$AM566=1,$W566=0),1,"")</f>
        <v/>
      </c>
      <c r="BM566" t="str">
        <f>IF(AND(ISNUMBER($AN566),$AN566=1,$X566=0),1,"")</f>
        <v/>
      </c>
      <c r="BN566" s="16" t="str">
        <f>IF(AND(ISNUMBER($AH566),$AH566=1,$R566=1),1,"")</f>
        <v/>
      </c>
      <c r="BO566" s="16" t="str">
        <f>IF(AND(ISNUMBER($AI566),$AI566=1,$S566=1),1,"")</f>
        <v/>
      </c>
      <c r="BP566" s="16" t="str">
        <f>IF(AND(ISNUMBER($AJ566),$AJ566=1,$T566=1),1,"")</f>
        <v/>
      </c>
      <c r="BQ566" s="16" t="str">
        <f>IF(AND(ISNUMBER($AK566),$AK566=1,$U566=1),1,"")</f>
        <v/>
      </c>
      <c r="BR566" s="16" t="str">
        <f>IF(AND(ISNUMBER($AL566),$AL566=1,$V566=1),1,"")</f>
        <v/>
      </c>
      <c r="BS566" s="16" t="str">
        <f>IF(AND(ISNUMBER($AM566),$AM566=1,$W566=1),1,"")</f>
        <v/>
      </c>
      <c r="BT566" s="16" t="str">
        <f>IF(AND(ISNUMBER($AN566),$AN566=1,$X566=1),1,"")</f>
        <v/>
      </c>
      <c r="BU566" s="35" t="str">
        <f t="shared" si="17"/>
        <v/>
      </c>
    </row>
    <row r="567" spans="1:73" customFormat="1" x14ac:dyDescent="0.2">
      <c r="A567" s="1">
        <v>566</v>
      </c>
      <c r="B567" s="1">
        <v>0</v>
      </c>
      <c r="C567" s="1">
        <v>0</v>
      </c>
      <c r="D567" s="1">
        <v>0</v>
      </c>
      <c r="E567" s="2"/>
      <c r="F567">
        <v>566</v>
      </c>
      <c r="G567" t="s">
        <v>245</v>
      </c>
      <c r="H567" t="s">
        <v>246</v>
      </c>
      <c r="I567">
        <v>177</v>
      </c>
      <c r="J567">
        <v>131</v>
      </c>
      <c r="K567" s="31">
        <v>46</v>
      </c>
      <c r="L567">
        <v>1</v>
      </c>
      <c r="M567">
        <v>8</v>
      </c>
      <c r="N567">
        <v>3</v>
      </c>
      <c r="O567" s="2"/>
      <c r="X567" s="25"/>
      <c r="Y567" t="str">
        <f t="shared" si="16"/>
        <v>https://github.com/nullobject/fkit/commit/94098269c0132ce68d7a139572188c5cd53af042</v>
      </c>
      <c r="Z567" t="s">
        <v>365</v>
      </c>
      <c r="AA567" s="2"/>
      <c r="AR567" s="30" t="s">
        <v>365</v>
      </c>
      <c r="AS567" t="str">
        <f>IF(AND(ISNUMBER($AH567),$AH567=0,$R567=0),1,"")</f>
        <v/>
      </c>
      <c r="AT567" t="str">
        <f>IF(AND(ISNUMBER($AI567),$AI567=0,$S567=0),1,"")</f>
        <v/>
      </c>
      <c r="AU567" t="str">
        <f>IF(AND(ISNUMBER($AJ567),$AJ567=0,$T567=0),1,"")</f>
        <v/>
      </c>
      <c r="AV567" t="str">
        <f>IF(AND(ISNUMBER($AK567),$AK567=0,$U567=0),1,"")</f>
        <v/>
      </c>
      <c r="AW567" t="str">
        <f>IF(AND(ISNUMBER($AL567),$AL567=0,$V567=0),1,"")</f>
        <v/>
      </c>
      <c r="AX567" t="str">
        <f>IF(AND(ISNUMBER($AM567),$AM567=0,$W567=0),1,"")</f>
        <v/>
      </c>
      <c r="AY567" t="str">
        <f>IF(AND(ISNUMBER($AN567),$AN567=0,$X567=0),1,"")</f>
        <v/>
      </c>
      <c r="AZ567" s="1" t="str">
        <f>IF(AND(ISNUMBER($AH567),$AH567=0,$R567=1),1,"")</f>
        <v/>
      </c>
      <c r="BA567" s="1" t="str">
        <f>IF(AND(ISNUMBER($AI567),$AI567=0,$S567=1),1,"")</f>
        <v/>
      </c>
      <c r="BB567" s="1" t="str">
        <f>IF(AND(ISNUMBER($AJ567),$AJ567=0,$T567=1),1,"")</f>
        <v/>
      </c>
      <c r="BC567" s="1" t="str">
        <f>IF(AND(ISNUMBER($AK567),$AK567=0,$U567=1),1,"")</f>
        <v/>
      </c>
      <c r="BD567" s="1" t="str">
        <f>IF(AND(ISNUMBER($AL567),$AL567=0,$V567=1),1,"")</f>
        <v/>
      </c>
      <c r="BE567" s="1" t="str">
        <f>IF(AND(ISNUMBER($AM567),$AM567=0,$W567=1),1,"")</f>
        <v/>
      </c>
      <c r="BF567" s="1" t="str">
        <f>IF(AND(ISNUMBER($AN567),$AN567=0,$X567=1),1,"")</f>
        <v/>
      </c>
      <c r="BG567" t="str">
        <f>IF(AND(ISNUMBER($AH567),$AH567=1,$R567=0),1,"")</f>
        <v/>
      </c>
      <c r="BH567" t="str">
        <f>IF(AND(ISNUMBER($AI567),$AI567=1,$S567=0),1,"")</f>
        <v/>
      </c>
      <c r="BI567" t="str">
        <f>IF(AND(ISNUMBER($AJ567),$AJ567=1,$T567=0),1,"")</f>
        <v/>
      </c>
      <c r="BJ567" t="str">
        <f>IF(AND(ISNUMBER($AK567),$AK567=1,$U567=0),1,"")</f>
        <v/>
      </c>
      <c r="BK567" t="str">
        <f>IF(AND(ISNUMBER($AL567),$AL567=1,$V567=0),1,"")</f>
        <v/>
      </c>
      <c r="BL567" t="str">
        <f>IF(AND(ISNUMBER($AM567),$AM567=1,$W567=0),1,"")</f>
        <v/>
      </c>
      <c r="BM567" t="str">
        <f>IF(AND(ISNUMBER($AN567),$AN567=1,$X567=0),1,"")</f>
        <v/>
      </c>
      <c r="BN567" s="16" t="str">
        <f>IF(AND(ISNUMBER($AH567),$AH567=1,$R567=1),1,"")</f>
        <v/>
      </c>
      <c r="BO567" s="16" t="str">
        <f>IF(AND(ISNUMBER($AI567),$AI567=1,$S567=1),1,"")</f>
        <v/>
      </c>
      <c r="BP567" s="16" t="str">
        <f>IF(AND(ISNUMBER($AJ567),$AJ567=1,$T567=1),1,"")</f>
        <v/>
      </c>
      <c r="BQ567" s="16" t="str">
        <f>IF(AND(ISNUMBER($AK567),$AK567=1,$U567=1),1,"")</f>
        <v/>
      </c>
      <c r="BR567" s="16" t="str">
        <f>IF(AND(ISNUMBER($AL567),$AL567=1,$V567=1),1,"")</f>
        <v/>
      </c>
      <c r="BS567" s="16" t="str">
        <f>IF(AND(ISNUMBER($AM567),$AM567=1,$W567=1),1,"")</f>
        <v/>
      </c>
      <c r="BT567" s="16" t="str">
        <f>IF(AND(ISNUMBER($AN567),$AN567=1,$X567=1),1,"")</f>
        <v/>
      </c>
      <c r="BU567" s="35" t="str">
        <f t="shared" si="17"/>
        <v/>
      </c>
    </row>
    <row r="568" spans="1:73" customFormat="1" x14ac:dyDescent="0.2">
      <c r="A568" s="1">
        <v>567</v>
      </c>
      <c r="B568" s="1">
        <v>0</v>
      </c>
      <c r="C568" s="1">
        <v>0</v>
      </c>
      <c r="D568" s="1">
        <v>0</v>
      </c>
      <c r="E568" s="2"/>
      <c r="F568">
        <v>567</v>
      </c>
      <c r="G568" t="s">
        <v>245</v>
      </c>
      <c r="H568" t="s">
        <v>246</v>
      </c>
      <c r="I568">
        <v>177</v>
      </c>
      <c r="J568">
        <v>131</v>
      </c>
      <c r="K568" s="31">
        <v>47</v>
      </c>
      <c r="L568">
        <v>1</v>
      </c>
      <c r="M568">
        <v>8</v>
      </c>
      <c r="N568">
        <v>3</v>
      </c>
      <c r="O568" s="2"/>
      <c r="X568" s="25"/>
      <c r="Y568" t="str">
        <f t="shared" si="16"/>
        <v>https://github.com/nullobject/fkit/commit/94098269c0132ce68d7a139572188c5cd53af042</v>
      </c>
      <c r="Z568" t="s">
        <v>365</v>
      </c>
      <c r="AA568" s="2"/>
      <c r="AR568" s="30" t="s">
        <v>365</v>
      </c>
      <c r="AS568" t="str">
        <f>IF(AND(ISNUMBER($AH568),$AH568=0,$R568=0),1,"")</f>
        <v/>
      </c>
      <c r="AT568" t="str">
        <f>IF(AND(ISNUMBER($AI568),$AI568=0,$S568=0),1,"")</f>
        <v/>
      </c>
      <c r="AU568" t="str">
        <f>IF(AND(ISNUMBER($AJ568),$AJ568=0,$T568=0),1,"")</f>
        <v/>
      </c>
      <c r="AV568" t="str">
        <f>IF(AND(ISNUMBER($AK568),$AK568=0,$U568=0),1,"")</f>
        <v/>
      </c>
      <c r="AW568" t="str">
        <f>IF(AND(ISNUMBER($AL568),$AL568=0,$V568=0),1,"")</f>
        <v/>
      </c>
      <c r="AX568" t="str">
        <f>IF(AND(ISNUMBER($AM568),$AM568=0,$W568=0),1,"")</f>
        <v/>
      </c>
      <c r="AY568" t="str">
        <f>IF(AND(ISNUMBER($AN568),$AN568=0,$X568=0),1,"")</f>
        <v/>
      </c>
      <c r="AZ568" s="1" t="str">
        <f>IF(AND(ISNUMBER($AH568),$AH568=0,$R568=1),1,"")</f>
        <v/>
      </c>
      <c r="BA568" s="1" t="str">
        <f>IF(AND(ISNUMBER($AI568),$AI568=0,$S568=1),1,"")</f>
        <v/>
      </c>
      <c r="BB568" s="1" t="str">
        <f>IF(AND(ISNUMBER($AJ568),$AJ568=0,$T568=1),1,"")</f>
        <v/>
      </c>
      <c r="BC568" s="1" t="str">
        <f>IF(AND(ISNUMBER($AK568),$AK568=0,$U568=1),1,"")</f>
        <v/>
      </c>
      <c r="BD568" s="1" t="str">
        <f>IF(AND(ISNUMBER($AL568),$AL568=0,$V568=1),1,"")</f>
        <v/>
      </c>
      <c r="BE568" s="1" t="str">
        <f>IF(AND(ISNUMBER($AM568),$AM568=0,$W568=1),1,"")</f>
        <v/>
      </c>
      <c r="BF568" s="1" t="str">
        <f>IF(AND(ISNUMBER($AN568),$AN568=0,$X568=1),1,"")</f>
        <v/>
      </c>
      <c r="BG568" t="str">
        <f>IF(AND(ISNUMBER($AH568),$AH568=1,$R568=0),1,"")</f>
        <v/>
      </c>
      <c r="BH568" t="str">
        <f>IF(AND(ISNUMBER($AI568),$AI568=1,$S568=0),1,"")</f>
        <v/>
      </c>
      <c r="BI568" t="str">
        <f>IF(AND(ISNUMBER($AJ568),$AJ568=1,$T568=0),1,"")</f>
        <v/>
      </c>
      <c r="BJ568" t="str">
        <f>IF(AND(ISNUMBER($AK568),$AK568=1,$U568=0),1,"")</f>
        <v/>
      </c>
      <c r="BK568" t="str">
        <f>IF(AND(ISNUMBER($AL568),$AL568=1,$V568=0),1,"")</f>
        <v/>
      </c>
      <c r="BL568" t="str">
        <f>IF(AND(ISNUMBER($AM568),$AM568=1,$W568=0),1,"")</f>
        <v/>
      </c>
      <c r="BM568" t="str">
        <f>IF(AND(ISNUMBER($AN568),$AN568=1,$X568=0),1,"")</f>
        <v/>
      </c>
      <c r="BN568" s="16" t="str">
        <f>IF(AND(ISNUMBER($AH568),$AH568=1,$R568=1),1,"")</f>
        <v/>
      </c>
      <c r="BO568" s="16" t="str">
        <f>IF(AND(ISNUMBER($AI568),$AI568=1,$S568=1),1,"")</f>
        <v/>
      </c>
      <c r="BP568" s="16" t="str">
        <f>IF(AND(ISNUMBER($AJ568),$AJ568=1,$T568=1),1,"")</f>
        <v/>
      </c>
      <c r="BQ568" s="16" t="str">
        <f>IF(AND(ISNUMBER($AK568),$AK568=1,$U568=1),1,"")</f>
        <v/>
      </c>
      <c r="BR568" s="16" t="str">
        <f>IF(AND(ISNUMBER($AL568),$AL568=1,$V568=1),1,"")</f>
        <v/>
      </c>
      <c r="BS568" s="16" t="str">
        <f>IF(AND(ISNUMBER($AM568),$AM568=1,$W568=1),1,"")</f>
        <v/>
      </c>
      <c r="BT568" s="16" t="str">
        <f>IF(AND(ISNUMBER($AN568),$AN568=1,$X568=1),1,"")</f>
        <v/>
      </c>
      <c r="BU568" s="35" t="str">
        <f t="shared" si="17"/>
        <v/>
      </c>
    </row>
    <row r="569" spans="1:73" customFormat="1" x14ac:dyDescent="0.2">
      <c r="A569" s="1">
        <v>568</v>
      </c>
      <c r="B569" s="1">
        <v>0</v>
      </c>
      <c r="C569" s="1">
        <v>0</v>
      </c>
      <c r="D569" s="1">
        <v>0</v>
      </c>
      <c r="E569" s="2"/>
      <c r="F569">
        <v>568</v>
      </c>
      <c r="G569" t="s">
        <v>245</v>
      </c>
      <c r="H569" t="s">
        <v>246</v>
      </c>
      <c r="I569">
        <v>177</v>
      </c>
      <c r="J569">
        <v>131</v>
      </c>
      <c r="K569" s="31">
        <v>48</v>
      </c>
      <c r="L569">
        <v>1</v>
      </c>
      <c r="M569">
        <v>8</v>
      </c>
      <c r="N569">
        <v>3</v>
      </c>
      <c r="O569" s="2"/>
      <c r="X569" s="25"/>
      <c r="Y569" t="str">
        <f t="shared" si="16"/>
        <v>https://github.com/nullobject/fkit/commit/94098269c0132ce68d7a139572188c5cd53af042</v>
      </c>
      <c r="Z569" t="s">
        <v>365</v>
      </c>
      <c r="AA569" s="2"/>
      <c r="AR569" s="30" t="s">
        <v>365</v>
      </c>
      <c r="AS569" t="str">
        <f>IF(AND(ISNUMBER($AH569),$AH569=0,$R569=0),1,"")</f>
        <v/>
      </c>
      <c r="AT569" t="str">
        <f>IF(AND(ISNUMBER($AI569),$AI569=0,$S569=0),1,"")</f>
        <v/>
      </c>
      <c r="AU569" t="str">
        <f>IF(AND(ISNUMBER($AJ569),$AJ569=0,$T569=0),1,"")</f>
        <v/>
      </c>
      <c r="AV569" t="str">
        <f>IF(AND(ISNUMBER($AK569),$AK569=0,$U569=0),1,"")</f>
        <v/>
      </c>
      <c r="AW569" t="str">
        <f>IF(AND(ISNUMBER($AL569),$AL569=0,$V569=0),1,"")</f>
        <v/>
      </c>
      <c r="AX569" t="str">
        <f>IF(AND(ISNUMBER($AM569),$AM569=0,$W569=0),1,"")</f>
        <v/>
      </c>
      <c r="AY569" t="str">
        <f>IF(AND(ISNUMBER($AN569),$AN569=0,$X569=0),1,"")</f>
        <v/>
      </c>
      <c r="AZ569" s="1" t="str">
        <f>IF(AND(ISNUMBER($AH569),$AH569=0,$R569=1),1,"")</f>
        <v/>
      </c>
      <c r="BA569" s="1" t="str">
        <f>IF(AND(ISNUMBER($AI569),$AI569=0,$S569=1),1,"")</f>
        <v/>
      </c>
      <c r="BB569" s="1" t="str">
        <f>IF(AND(ISNUMBER($AJ569),$AJ569=0,$T569=1),1,"")</f>
        <v/>
      </c>
      <c r="BC569" s="1" t="str">
        <f>IF(AND(ISNUMBER($AK569),$AK569=0,$U569=1),1,"")</f>
        <v/>
      </c>
      <c r="BD569" s="1" t="str">
        <f>IF(AND(ISNUMBER($AL569),$AL569=0,$V569=1),1,"")</f>
        <v/>
      </c>
      <c r="BE569" s="1" t="str">
        <f>IF(AND(ISNUMBER($AM569),$AM569=0,$W569=1),1,"")</f>
        <v/>
      </c>
      <c r="BF569" s="1" t="str">
        <f>IF(AND(ISNUMBER($AN569),$AN569=0,$X569=1),1,"")</f>
        <v/>
      </c>
      <c r="BG569" t="str">
        <f>IF(AND(ISNUMBER($AH569),$AH569=1,$R569=0),1,"")</f>
        <v/>
      </c>
      <c r="BH569" t="str">
        <f>IF(AND(ISNUMBER($AI569),$AI569=1,$S569=0),1,"")</f>
        <v/>
      </c>
      <c r="BI569" t="str">
        <f>IF(AND(ISNUMBER($AJ569),$AJ569=1,$T569=0),1,"")</f>
        <v/>
      </c>
      <c r="BJ569" t="str">
        <f>IF(AND(ISNUMBER($AK569),$AK569=1,$U569=0),1,"")</f>
        <v/>
      </c>
      <c r="BK569" t="str">
        <f>IF(AND(ISNUMBER($AL569),$AL569=1,$V569=0),1,"")</f>
        <v/>
      </c>
      <c r="BL569" t="str">
        <f>IF(AND(ISNUMBER($AM569),$AM569=1,$W569=0),1,"")</f>
        <v/>
      </c>
      <c r="BM569" t="str">
        <f>IF(AND(ISNUMBER($AN569),$AN569=1,$X569=0),1,"")</f>
        <v/>
      </c>
      <c r="BN569" s="16" t="str">
        <f>IF(AND(ISNUMBER($AH569),$AH569=1,$R569=1),1,"")</f>
        <v/>
      </c>
      <c r="BO569" s="16" t="str">
        <f>IF(AND(ISNUMBER($AI569),$AI569=1,$S569=1),1,"")</f>
        <v/>
      </c>
      <c r="BP569" s="16" t="str">
        <f>IF(AND(ISNUMBER($AJ569),$AJ569=1,$T569=1),1,"")</f>
        <v/>
      </c>
      <c r="BQ569" s="16" t="str">
        <f>IF(AND(ISNUMBER($AK569),$AK569=1,$U569=1),1,"")</f>
        <v/>
      </c>
      <c r="BR569" s="16" t="str">
        <f>IF(AND(ISNUMBER($AL569),$AL569=1,$V569=1),1,"")</f>
        <v/>
      </c>
      <c r="BS569" s="16" t="str">
        <f>IF(AND(ISNUMBER($AM569),$AM569=1,$W569=1),1,"")</f>
        <v/>
      </c>
      <c r="BT569" s="16" t="str">
        <f>IF(AND(ISNUMBER($AN569),$AN569=1,$X569=1),1,"")</f>
        <v/>
      </c>
      <c r="BU569" s="35" t="str">
        <f t="shared" si="17"/>
        <v/>
      </c>
    </row>
    <row r="570" spans="1:73" customFormat="1" x14ac:dyDescent="0.2">
      <c r="A570" s="1">
        <v>569</v>
      </c>
      <c r="B570" s="1">
        <v>0</v>
      </c>
      <c r="C570" s="1">
        <v>0</v>
      </c>
      <c r="D570" s="1">
        <v>0</v>
      </c>
      <c r="E570" s="2"/>
      <c r="F570">
        <v>569</v>
      </c>
      <c r="G570" t="s">
        <v>245</v>
      </c>
      <c r="H570" t="s">
        <v>246</v>
      </c>
      <c r="I570">
        <v>177</v>
      </c>
      <c r="J570">
        <v>131</v>
      </c>
      <c r="K570" s="31">
        <v>49</v>
      </c>
      <c r="L570">
        <v>1</v>
      </c>
      <c r="M570">
        <v>8</v>
      </c>
      <c r="N570">
        <v>3</v>
      </c>
      <c r="O570" s="2"/>
      <c r="X570" s="25"/>
      <c r="Y570" t="str">
        <f t="shared" si="16"/>
        <v>https://github.com/nullobject/fkit/commit/94098269c0132ce68d7a139572188c5cd53af042</v>
      </c>
      <c r="Z570" t="s">
        <v>365</v>
      </c>
      <c r="AA570" s="2"/>
      <c r="AR570" s="30" t="s">
        <v>365</v>
      </c>
      <c r="AS570" t="str">
        <f>IF(AND(ISNUMBER($AH570),$AH570=0,$R570=0),1,"")</f>
        <v/>
      </c>
      <c r="AT570" t="str">
        <f>IF(AND(ISNUMBER($AI570),$AI570=0,$S570=0),1,"")</f>
        <v/>
      </c>
      <c r="AU570" t="str">
        <f>IF(AND(ISNUMBER($AJ570),$AJ570=0,$T570=0),1,"")</f>
        <v/>
      </c>
      <c r="AV570" t="str">
        <f>IF(AND(ISNUMBER($AK570),$AK570=0,$U570=0),1,"")</f>
        <v/>
      </c>
      <c r="AW570" t="str">
        <f>IF(AND(ISNUMBER($AL570),$AL570=0,$V570=0),1,"")</f>
        <v/>
      </c>
      <c r="AX570" t="str">
        <f>IF(AND(ISNUMBER($AM570),$AM570=0,$W570=0),1,"")</f>
        <v/>
      </c>
      <c r="AY570" t="str">
        <f>IF(AND(ISNUMBER($AN570),$AN570=0,$X570=0),1,"")</f>
        <v/>
      </c>
      <c r="AZ570" s="1" t="str">
        <f>IF(AND(ISNUMBER($AH570),$AH570=0,$R570=1),1,"")</f>
        <v/>
      </c>
      <c r="BA570" s="1" t="str">
        <f>IF(AND(ISNUMBER($AI570),$AI570=0,$S570=1),1,"")</f>
        <v/>
      </c>
      <c r="BB570" s="1" t="str">
        <f>IF(AND(ISNUMBER($AJ570),$AJ570=0,$T570=1),1,"")</f>
        <v/>
      </c>
      <c r="BC570" s="1" t="str">
        <f>IF(AND(ISNUMBER($AK570),$AK570=0,$U570=1),1,"")</f>
        <v/>
      </c>
      <c r="BD570" s="1" t="str">
        <f>IF(AND(ISNUMBER($AL570),$AL570=0,$V570=1),1,"")</f>
        <v/>
      </c>
      <c r="BE570" s="1" t="str">
        <f>IF(AND(ISNUMBER($AM570),$AM570=0,$W570=1),1,"")</f>
        <v/>
      </c>
      <c r="BF570" s="1" t="str">
        <f>IF(AND(ISNUMBER($AN570),$AN570=0,$X570=1),1,"")</f>
        <v/>
      </c>
      <c r="BG570" t="str">
        <f>IF(AND(ISNUMBER($AH570),$AH570=1,$R570=0),1,"")</f>
        <v/>
      </c>
      <c r="BH570" t="str">
        <f>IF(AND(ISNUMBER($AI570),$AI570=1,$S570=0),1,"")</f>
        <v/>
      </c>
      <c r="BI570" t="str">
        <f>IF(AND(ISNUMBER($AJ570),$AJ570=1,$T570=0),1,"")</f>
        <v/>
      </c>
      <c r="BJ570" t="str">
        <f>IF(AND(ISNUMBER($AK570),$AK570=1,$U570=0),1,"")</f>
        <v/>
      </c>
      <c r="BK570" t="str">
        <f>IF(AND(ISNUMBER($AL570),$AL570=1,$V570=0),1,"")</f>
        <v/>
      </c>
      <c r="BL570" t="str">
        <f>IF(AND(ISNUMBER($AM570),$AM570=1,$W570=0),1,"")</f>
        <v/>
      </c>
      <c r="BM570" t="str">
        <f>IF(AND(ISNUMBER($AN570),$AN570=1,$X570=0),1,"")</f>
        <v/>
      </c>
      <c r="BN570" s="16" t="str">
        <f>IF(AND(ISNUMBER($AH570),$AH570=1,$R570=1),1,"")</f>
        <v/>
      </c>
      <c r="BO570" s="16" t="str">
        <f>IF(AND(ISNUMBER($AI570),$AI570=1,$S570=1),1,"")</f>
        <v/>
      </c>
      <c r="BP570" s="16" t="str">
        <f>IF(AND(ISNUMBER($AJ570),$AJ570=1,$T570=1),1,"")</f>
        <v/>
      </c>
      <c r="BQ570" s="16" t="str">
        <f>IF(AND(ISNUMBER($AK570),$AK570=1,$U570=1),1,"")</f>
        <v/>
      </c>
      <c r="BR570" s="16" t="str">
        <f>IF(AND(ISNUMBER($AL570),$AL570=1,$V570=1),1,"")</f>
        <v/>
      </c>
      <c r="BS570" s="16" t="str">
        <f>IF(AND(ISNUMBER($AM570),$AM570=1,$W570=1),1,"")</f>
        <v/>
      </c>
      <c r="BT570" s="16" t="str">
        <f>IF(AND(ISNUMBER($AN570),$AN570=1,$X570=1),1,"")</f>
        <v/>
      </c>
      <c r="BU570" s="35" t="str">
        <f t="shared" si="17"/>
        <v/>
      </c>
    </row>
    <row r="571" spans="1:73" customFormat="1" x14ac:dyDescent="0.2">
      <c r="A571" s="1">
        <v>570</v>
      </c>
      <c r="B571" s="1">
        <v>1</v>
      </c>
      <c r="C571" s="1">
        <v>0</v>
      </c>
      <c r="D571" s="1">
        <v>0</v>
      </c>
      <c r="E571" s="2"/>
      <c r="F571">
        <v>570</v>
      </c>
      <c r="G571" t="s">
        <v>245</v>
      </c>
      <c r="H571" t="s">
        <v>246</v>
      </c>
      <c r="I571">
        <v>177</v>
      </c>
      <c r="J571">
        <v>131</v>
      </c>
      <c r="K571" s="31">
        <v>50</v>
      </c>
      <c r="L571">
        <v>1</v>
      </c>
      <c r="M571">
        <v>8</v>
      </c>
      <c r="N571">
        <v>3</v>
      </c>
      <c r="O571" s="2"/>
      <c r="R571">
        <v>1</v>
      </c>
      <c r="S571">
        <v>1</v>
      </c>
      <c r="T571">
        <v>1</v>
      </c>
      <c r="U571">
        <v>0</v>
      </c>
      <c r="V571">
        <v>0</v>
      </c>
      <c r="W571">
        <v>0</v>
      </c>
      <c r="X571" s="25">
        <v>0</v>
      </c>
      <c r="Y571" t="str">
        <f t="shared" si="16"/>
        <v>https://github.com/nullobject/fkit/commit/94098269c0132ce68d7a139572188c5cd53af042</v>
      </c>
      <c r="Z571" t="s">
        <v>365</v>
      </c>
      <c r="AA571" s="2"/>
      <c r="AR571" s="30" t="s">
        <v>365</v>
      </c>
      <c r="AS571" t="str">
        <f>IF(AND(ISNUMBER($AH571),$AH571=0,$R571=0),1,"")</f>
        <v/>
      </c>
      <c r="AT571" t="str">
        <f>IF(AND(ISNUMBER($AI571),$AI571=0,$S571=0),1,"")</f>
        <v/>
      </c>
      <c r="AU571" t="str">
        <f>IF(AND(ISNUMBER($AJ571),$AJ571=0,$T571=0),1,"")</f>
        <v/>
      </c>
      <c r="AV571" t="str">
        <f>IF(AND(ISNUMBER($AK571),$AK571=0,$U571=0),1,"")</f>
        <v/>
      </c>
      <c r="AW571" t="str">
        <f>IF(AND(ISNUMBER($AL571),$AL571=0,$V571=0),1,"")</f>
        <v/>
      </c>
      <c r="AX571" t="str">
        <f>IF(AND(ISNUMBER($AM571),$AM571=0,$W571=0),1,"")</f>
        <v/>
      </c>
      <c r="AY571" t="str">
        <f>IF(AND(ISNUMBER($AN571),$AN571=0,$X571=0),1,"")</f>
        <v/>
      </c>
      <c r="AZ571" s="1" t="str">
        <f>IF(AND(ISNUMBER($AH571),$AH571=0,$R571=1),1,"")</f>
        <v/>
      </c>
      <c r="BA571" s="1" t="str">
        <f>IF(AND(ISNUMBER($AI571),$AI571=0,$S571=1),1,"")</f>
        <v/>
      </c>
      <c r="BB571" s="1" t="str">
        <f>IF(AND(ISNUMBER($AJ571),$AJ571=0,$T571=1),1,"")</f>
        <v/>
      </c>
      <c r="BC571" s="1" t="str">
        <f>IF(AND(ISNUMBER($AK571),$AK571=0,$U571=1),1,"")</f>
        <v/>
      </c>
      <c r="BD571" s="1" t="str">
        <f>IF(AND(ISNUMBER($AL571),$AL571=0,$V571=1),1,"")</f>
        <v/>
      </c>
      <c r="BE571" s="1" t="str">
        <f>IF(AND(ISNUMBER($AM571),$AM571=0,$W571=1),1,"")</f>
        <v/>
      </c>
      <c r="BF571" s="1" t="str">
        <f>IF(AND(ISNUMBER($AN571),$AN571=0,$X571=1),1,"")</f>
        <v/>
      </c>
      <c r="BG571" t="str">
        <f>IF(AND(ISNUMBER($AH571),$AH571=1,$R571=0),1,"")</f>
        <v/>
      </c>
      <c r="BH571" t="str">
        <f>IF(AND(ISNUMBER($AI571),$AI571=1,$S571=0),1,"")</f>
        <v/>
      </c>
      <c r="BI571" t="str">
        <f>IF(AND(ISNUMBER($AJ571),$AJ571=1,$T571=0),1,"")</f>
        <v/>
      </c>
      <c r="BJ571" t="str">
        <f>IF(AND(ISNUMBER($AK571),$AK571=1,$U571=0),1,"")</f>
        <v/>
      </c>
      <c r="BK571" t="str">
        <f>IF(AND(ISNUMBER($AL571),$AL571=1,$V571=0),1,"")</f>
        <v/>
      </c>
      <c r="BL571" t="str">
        <f>IF(AND(ISNUMBER($AM571),$AM571=1,$W571=0),1,"")</f>
        <v/>
      </c>
      <c r="BM571" t="str">
        <f>IF(AND(ISNUMBER($AN571),$AN571=1,$X571=0),1,"")</f>
        <v/>
      </c>
      <c r="BN571" s="16" t="str">
        <f>IF(AND(ISNUMBER($AH571),$AH571=1,$R571=1),1,"")</f>
        <v/>
      </c>
      <c r="BO571" s="16" t="str">
        <f>IF(AND(ISNUMBER($AI571),$AI571=1,$S571=1),1,"")</f>
        <v/>
      </c>
      <c r="BP571" s="16" t="str">
        <f>IF(AND(ISNUMBER($AJ571),$AJ571=1,$T571=1),1,"")</f>
        <v/>
      </c>
      <c r="BQ571" s="16" t="str">
        <f>IF(AND(ISNUMBER($AK571),$AK571=1,$U571=1),1,"")</f>
        <v/>
      </c>
      <c r="BR571" s="16" t="str">
        <f>IF(AND(ISNUMBER($AL571),$AL571=1,$V571=1),1,"")</f>
        <v/>
      </c>
      <c r="BS571" s="16" t="str">
        <f>IF(AND(ISNUMBER($AM571),$AM571=1,$W571=1),1,"")</f>
        <v/>
      </c>
      <c r="BT571" s="16" t="str">
        <f>IF(AND(ISNUMBER($AN571),$AN571=1,$X571=1),1,"")</f>
        <v/>
      </c>
      <c r="BU571" s="35" t="str">
        <f t="shared" si="17"/>
        <v/>
      </c>
    </row>
    <row r="572" spans="1:73" customFormat="1" x14ac:dyDescent="0.2">
      <c r="A572" s="1">
        <v>571</v>
      </c>
      <c r="B572" s="1">
        <v>0</v>
      </c>
      <c r="C572" s="1">
        <v>0</v>
      </c>
      <c r="D572" s="1">
        <v>0</v>
      </c>
      <c r="E572" s="2"/>
      <c r="F572">
        <v>571</v>
      </c>
      <c r="G572" t="s">
        <v>245</v>
      </c>
      <c r="H572" t="s">
        <v>246</v>
      </c>
      <c r="I572">
        <v>177</v>
      </c>
      <c r="J572">
        <v>131</v>
      </c>
      <c r="K572" s="31">
        <v>51</v>
      </c>
      <c r="L572">
        <v>1</v>
      </c>
      <c r="M572">
        <v>8</v>
      </c>
      <c r="N572">
        <v>3</v>
      </c>
      <c r="O572" s="2"/>
      <c r="X572" s="25"/>
      <c r="Y572" t="str">
        <f t="shared" si="16"/>
        <v>https://github.com/nullobject/fkit/commit/94098269c0132ce68d7a139572188c5cd53af042</v>
      </c>
      <c r="Z572" t="s">
        <v>365</v>
      </c>
      <c r="AA572" s="2"/>
      <c r="AR572" s="30" t="s">
        <v>365</v>
      </c>
      <c r="AS572" t="str">
        <f>IF(AND(ISNUMBER($AH572),$AH572=0,$R572=0),1,"")</f>
        <v/>
      </c>
      <c r="AT572" t="str">
        <f>IF(AND(ISNUMBER($AI572),$AI572=0,$S572=0),1,"")</f>
        <v/>
      </c>
      <c r="AU572" t="str">
        <f>IF(AND(ISNUMBER($AJ572),$AJ572=0,$T572=0),1,"")</f>
        <v/>
      </c>
      <c r="AV572" t="str">
        <f>IF(AND(ISNUMBER($AK572),$AK572=0,$U572=0),1,"")</f>
        <v/>
      </c>
      <c r="AW572" t="str">
        <f>IF(AND(ISNUMBER($AL572),$AL572=0,$V572=0),1,"")</f>
        <v/>
      </c>
      <c r="AX572" t="str">
        <f>IF(AND(ISNUMBER($AM572),$AM572=0,$W572=0),1,"")</f>
        <v/>
      </c>
      <c r="AY572" t="str">
        <f>IF(AND(ISNUMBER($AN572),$AN572=0,$X572=0),1,"")</f>
        <v/>
      </c>
      <c r="AZ572" s="1" t="str">
        <f>IF(AND(ISNUMBER($AH572),$AH572=0,$R572=1),1,"")</f>
        <v/>
      </c>
      <c r="BA572" s="1" t="str">
        <f>IF(AND(ISNUMBER($AI572),$AI572=0,$S572=1),1,"")</f>
        <v/>
      </c>
      <c r="BB572" s="1" t="str">
        <f>IF(AND(ISNUMBER($AJ572),$AJ572=0,$T572=1),1,"")</f>
        <v/>
      </c>
      <c r="BC572" s="1" t="str">
        <f>IF(AND(ISNUMBER($AK572),$AK572=0,$U572=1),1,"")</f>
        <v/>
      </c>
      <c r="BD572" s="1" t="str">
        <f>IF(AND(ISNUMBER($AL572),$AL572=0,$V572=1),1,"")</f>
        <v/>
      </c>
      <c r="BE572" s="1" t="str">
        <f>IF(AND(ISNUMBER($AM572),$AM572=0,$W572=1),1,"")</f>
        <v/>
      </c>
      <c r="BF572" s="1" t="str">
        <f>IF(AND(ISNUMBER($AN572),$AN572=0,$X572=1),1,"")</f>
        <v/>
      </c>
      <c r="BG572" t="str">
        <f>IF(AND(ISNUMBER($AH572),$AH572=1,$R572=0),1,"")</f>
        <v/>
      </c>
      <c r="BH572" t="str">
        <f>IF(AND(ISNUMBER($AI572),$AI572=1,$S572=0),1,"")</f>
        <v/>
      </c>
      <c r="BI572" t="str">
        <f>IF(AND(ISNUMBER($AJ572),$AJ572=1,$T572=0),1,"")</f>
        <v/>
      </c>
      <c r="BJ572" t="str">
        <f>IF(AND(ISNUMBER($AK572),$AK572=1,$U572=0),1,"")</f>
        <v/>
      </c>
      <c r="BK572" t="str">
        <f>IF(AND(ISNUMBER($AL572),$AL572=1,$V572=0),1,"")</f>
        <v/>
      </c>
      <c r="BL572" t="str">
        <f>IF(AND(ISNUMBER($AM572),$AM572=1,$W572=0),1,"")</f>
        <v/>
      </c>
      <c r="BM572" t="str">
        <f>IF(AND(ISNUMBER($AN572),$AN572=1,$X572=0),1,"")</f>
        <v/>
      </c>
      <c r="BN572" s="16" t="str">
        <f>IF(AND(ISNUMBER($AH572),$AH572=1,$R572=1),1,"")</f>
        <v/>
      </c>
      <c r="BO572" s="16" t="str">
        <f>IF(AND(ISNUMBER($AI572),$AI572=1,$S572=1),1,"")</f>
        <v/>
      </c>
      <c r="BP572" s="16" t="str">
        <f>IF(AND(ISNUMBER($AJ572),$AJ572=1,$T572=1),1,"")</f>
        <v/>
      </c>
      <c r="BQ572" s="16" t="str">
        <f>IF(AND(ISNUMBER($AK572),$AK572=1,$U572=1),1,"")</f>
        <v/>
      </c>
      <c r="BR572" s="16" t="str">
        <f>IF(AND(ISNUMBER($AL572),$AL572=1,$V572=1),1,"")</f>
        <v/>
      </c>
      <c r="BS572" s="16" t="str">
        <f>IF(AND(ISNUMBER($AM572),$AM572=1,$W572=1),1,"")</f>
        <v/>
      </c>
      <c r="BT572" s="16" t="str">
        <f>IF(AND(ISNUMBER($AN572),$AN572=1,$X572=1),1,"")</f>
        <v/>
      </c>
      <c r="BU572" s="35" t="str">
        <f t="shared" si="17"/>
        <v/>
      </c>
    </row>
    <row r="573" spans="1:73" customFormat="1" x14ac:dyDescent="0.2">
      <c r="A573" s="1">
        <v>572</v>
      </c>
      <c r="B573" s="1">
        <v>0</v>
      </c>
      <c r="C573" s="1">
        <v>0</v>
      </c>
      <c r="D573" s="1">
        <v>0</v>
      </c>
      <c r="E573" s="2"/>
      <c r="F573">
        <v>572</v>
      </c>
      <c r="G573" t="s">
        <v>245</v>
      </c>
      <c r="H573" t="s">
        <v>246</v>
      </c>
      <c r="I573">
        <v>177</v>
      </c>
      <c r="J573">
        <v>131</v>
      </c>
      <c r="K573" s="31">
        <v>52</v>
      </c>
      <c r="L573">
        <v>1</v>
      </c>
      <c r="M573">
        <v>8</v>
      </c>
      <c r="N573">
        <v>3</v>
      </c>
      <c r="O573" s="2"/>
      <c r="X573" s="25"/>
      <c r="Y573" t="str">
        <f t="shared" si="16"/>
        <v>https://github.com/nullobject/fkit/commit/94098269c0132ce68d7a139572188c5cd53af042</v>
      </c>
      <c r="Z573" t="s">
        <v>365</v>
      </c>
      <c r="AA573" s="2"/>
      <c r="AR573" s="30" t="s">
        <v>365</v>
      </c>
      <c r="AS573" t="str">
        <f>IF(AND(ISNUMBER($AH573),$AH573=0,$R573=0),1,"")</f>
        <v/>
      </c>
      <c r="AT573" t="str">
        <f>IF(AND(ISNUMBER($AI573),$AI573=0,$S573=0),1,"")</f>
        <v/>
      </c>
      <c r="AU573" t="str">
        <f>IF(AND(ISNUMBER($AJ573),$AJ573=0,$T573=0),1,"")</f>
        <v/>
      </c>
      <c r="AV573" t="str">
        <f>IF(AND(ISNUMBER($AK573),$AK573=0,$U573=0),1,"")</f>
        <v/>
      </c>
      <c r="AW573" t="str">
        <f>IF(AND(ISNUMBER($AL573),$AL573=0,$V573=0),1,"")</f>
        <v/>
      </c>
      <c r="AX573" t="str">
        <f>IF(AND(ISNUMBER($AM573),$AM573=0,$W573=0),1,"")</f>
        <v/>
      </c>
      <c r="AY573" t="str">
        <f>IF(AND(ISNUMBER($AN573),$AN573=0,$X573=0),1,"")</f>
        <v/>
      </c>
      <c r="AZ573" s="1" t="str">
        <f>IF(AND(ISNUMBER($AH573),$AH573=0,$R573=1),1,"")</f>
        <v/>
      </c>
      <c r="BA573" s="1" t="str">
        <f>IF(AND(ISNUMBER($AI573),$AI573=0,$S573=1),1,"")</f>
        <v/>
      </c>
      <c r="BB573" s="1" t="str">
        <f>IF(AND(ISNUMBER($AJ573),$AJ573=0,$T573=1),1,"")</f>
        <v/>
      </c>
      <c r="BC573" s="1" t="str">
        <f>IF(AND(ISNUMBER($AK573),$AK573=0,$U573=1),1,"")</f>
        <v/>
      </c>
      <c r="BD573" s="1" t="str">
        <f>IF(AND(ISNUMBER($AL573),$AL573=0,$V573=1),1,"")</f>
        <v/>
      </c>
      <c r="BE573" s="1" t="str">
        <f>IF(AND(ISNUMBER($AM573),$AM573=0,$W573=1),1,"")</f>
        <v/>
      </c>
      <c r="BF573" s="1" t="str">
        <f>IF(AND(ISNUMBER($AN573),$AN573=0,$X573=1),1,"")</f>
        <v/>
      </c>
      <c r="BG573" t="str">
        <f>IF(AND(ISNUMBER($AH573),$AH573=1,$R573=0),1,"")</f>
        <v/>
      </c>
      <c r="BH573" t="str">
        <f>IF(AND(ISNUMBER($AI573),$AI573=1,$S573=0),1,"")</f>
        <v/>
      </c>
      <c r="BI573" t="str">
        <f>IF(AND(ISNUMBER($AJ573),$AJ573=1,$T573=0),1,"")</f>
        <v/>
      </c>
      <c r="BJ573" t="str">
        <f>IF(AND(ISNUMBER($AK573),$AK573=1,$U573=0),1,"")</f>
        <v/>
      </c>
      <c r="BK573" t="str">
        <f>IF(AND(ISNUMBER($AL573),$AL573=1,$V573=0),1,"")</f>
        <v/>
      </c>
      <c r="BL573" t="str">
        <f>IF(AND(ISNUMBER($AM573),$AM573=1,$W573=0),1,"")</f>
        <v/>
      </c>
      <c r="BM573" t="str">
        <f>IF(AND(ISNUMBER($AN573),$AN573=1,$X573=0),1,"")</f>
        <v/>
      </c>
      <c r="BN573" s="16" t="str">
        <f>IF(AND(ISNUMBER($AH573),$AH573=1,$R573=1),1,"")</f>
        <v/>
      </c>
      <c r="BO573" s="16" t="str">
        <f>IF(AND(ISNUMBER($AI573),$AI573=1,$S573=1),1,"")</f>
        <v/>
      </c>
      <c r="BP573" s="16" t="str">
        <f>IF(AND(ISNUMBER($AJ573),$AJ573=1,$T573=1),1,"")</f>
        <v/>
      </c>
      <c r="BQ573" s="16" t="str">
        <f>IF(AND(ISNUMBER($AK573),$AK573=1,$U573=1),1,"")</f>
        <v/>
      </c>
      <c r="BR573" s="16" t="str">
        <f>IF(AND(ISNUMBER($AL573),$AL573=1,$V573=1),1,"")</f>
        <v/>
      </c>
      <c r="BS573" s="16" t="str">
        <f>IF(AND(ISNUMBER($AM573),$AM573=1,$W573=1),1,"")</f>
        <v/>
      </c>
      <c r="BT573" s="16" t="str">
        <f>IF(AND(ISNUMBER($AN573),$AN573=1,$X573=1),1,"")</f>
        <v/>
      </c>
      <c r="BU573" s="35" t="str">
        <f t="shared" si="17"/>
        <v/>
      </c>
    </row>
    <row r="574" spans="1:73" customFormat="1" x14ac:dyDescent="0.2">
      <c r="A574" s="1">
        <v>573</v>
      </c>
      <c r="B574" s="1">
        <v>1</v>
      </c>
      <c r="C574" s="1">
        <v>0</v>
      </c>
      <c r="D574" s="1">
        <v>0</v>
      </c>
      <c r="E574" s="2"/>
      <c r="F574">
        <v>573</v>
      </c>
      <c r="G574" t="s">
        <v>245</v>
      </c>
      <c r="H574" t="s">
        <v>246</v>
      </c>
      <c r="I574">
        <v>177</v>
      </c>
      <c r="J574">
        <v>131</v>
      </c>
      <c r="K574" s="31">
        <v>53</v>
      </c>
      <c r="L574">
        <v>1</v>
      </c>
      <c r="M574">
        <v>8</v>
      </c>
      <c r="N574">
        <v>3</v>
      </c>
      <c r="O574" s="2"/>
      <c r="R574">
        <v>1</v>
      </c>
      <c r="S574">
        <v>1</v>
      </c>
      <c r="T574">
        <v>1</v>
      </c>
      <c r="U574">
        <v>0</v>
      </c>
      <c r="V574">
        <v>0</v>
      </c>
      <c r="W574">
        <v>0</v>
      </c>
      <c r="X574" s="25">
        <v>0</v>
      </c>
      <c r="Y574" t="str">
        <f t="shared" si="16"/>
        <v>https://github.com/nullobject/fkit/commit/94098269c0132ce68d7a139572188c5cd53af042</v>
      </c>
      <c r="Z574" t="s">
        <v>365</v>
      </c>
      <c r="AA574" s="2"/>
      <c r="AR574" s="30" t="s">
        <v>365</v>
      </c>
      <c r="AS574" t="str">
        <f>IF(AND(ISNUMBER($AH574),$AH574=0,$R574=0),1,"")</f>
        <v/>
      </c>
      <c r="AT574" t="str">
        <f>IF(AND(ISNUMBER($AI574),$AI574=0,$S574=0),1,"")</f>
        <v/>
      </c>
      <c r="AU574" t="str">
        <f>IF(AND(ISNUMBER($AJ574),$AJ574=0,$T574=0),1,"")</f>
        <v/>
      </c>
      <c r="AV574" t="str">
        <f>IF(AND(ISNUMBER($AK574),$AK574=0,$U574=0),1,"")</f>
        <v/>
      </c>
      <c r="AW574" t="str">
        <f>IF(AND(ISNUMBER($AL574),$AL574=0,$V574=0),1,"")</f>
        <v/>
      </c>
      <c r="AX574" t="str">
        <f>IF(AND(ISNUMBER($AM574),$AM574=0,$W574=0),1,"")</f>
        <v/>
      </c>
      <c r="AY574" t="str">
        <f>IF(AND(ISNUMBER($AN574),$AN574=0,$X574=0),1,"")</f>
        <v/>
      </c>
      <c r="AZ574" s="1" t="str">
        <f>IF(AND(ISNUMBER($AH574),$AH574=0,$R574=1),1,"")</f>
        <v/>
      </c>
      <c r="BA574" s="1" t="str">
        <f>IF(AND(ISNUMBER($AI574),$AI574=0,$S574=1),1,"")</f>
        <v/>
      </c>
      <c r="BB574" s="1" t="str">
        <f>IF(AND(ISNUMBER($AJ574),$AJ574=0,$T574=1),1,"")</f>
        <v/>
      </c>
      <c r="BC574" s="1" t="str">
        <f>IF(AND(ISNUMBER($AK574),$AK574=0,$U574=1),1,"")</f>
        <v/>
      </c>
      <c r="BD574" s="1" t="str">
        <f>IF(AND(ISNUMBER($AL574),$AL574=0,$V574=1),1,"")</f>
        <v/>
      </c>
      <c r="BE574" s="1" t="str">
        <f>IF(AND(ISNUMBER($AM574),$AM574=0,$W574=1),1,"")</f>
        <v/>
      </c>
      <c r="BF574" s="1" t="str">
        <f>IF(AND(ISNUMBER($AN574),$AN574=0,$X574=1),1,"")</f>
        <v/>
      </c>
      <c r="BG574" t="str">
        <f>IF(AND(ISNUMBER($AH574),$AH574=1,$R574=0),1,"")</f>
        <v/>
      </c>
      <c r="BH574" t="str">
        <f>IF(AND(ISNUMBER($AI574),$AI574=1,$S574=0),1,"")</f>
        <v/>
      </c>
      <c r="BI574" t="str">
        <f>IF(AND(ISNUMBER($AJ574),$AJ574=1,$T574=0),1,"")</f>
        <v/>
      </c>
      <c r="BJ574" t="str">
        <f>IF(AND(ISNUMBER($AK574),$AK574=1,$U574=0),1,"")</f>
        <v/>
      </c>
      <c r="BK574" t="str">
        <f>IF(AND(ISNUMBER($AL574),$AL574=1,$V574=0),1,"")</f>
        <v/>
      </c>
      <c r="BL574" t="str">
        <f>IF(AND(ISNUMBER($AM574),$AM574=1,$W574=0),1,"")</f>
        <v/>
      </c>
      <c r="BM574" t="str">
        <f>IF(AND(ISNUMBER($AN574),$AN574=1,$X574=0),1,"")</f>
        <v/>
      </c>
      <c r="BN574" s="16" t="str">
        <f>IF(AND(ISNUMBER($AH574),$AH574=1,$R574=1),1,"")</f>
        <v/>
      </c>
      <c r="BO574" s="16" t="str">
        <f>IF(AND(ISNUMBER($AI574),$AI574=1,$S574=1),1,"")</f>
        <v/>
      </c>
      <c r="BP574" s="16" t="str">
        <f>IF(AND(ISNUMBER($AJ574),$AJ574=1,$T574=1),1,"")</f>
        <v/>
      </c>
      <c r="BQ574" s="16" t="str">
        <f>IF(AND(ISNUMBER($AK574),$AK574=1,$U574=1),1,"")</f>
        <v/>
      </c>
      <c r="BR574" s="16" t="str">
        <f>IF(AND(ISNUMBER($AL574),$AL574=1,$V574=1),1,"")</f>
        <v/>
      </c>
      <c r="BS574" s="16" t="str">
        <f>IF(AND(ISNUMBER($AM574),$AM574=1,$W574=1),1,"")</f>
        <v/>
      </c>
      <c r="BT574" s="16" t="str">
        <f>IF(AND(ISNUMBER($AN574),$AN574=1,$X574=1),1,"")</f>
        <v/>
      </c>
      <c r="BU574" s="35" t="str">
        <f t="shared" si="17"/>
        <v/>
      </c>
    </row>
    <row r="575" spans="1:73" customFormat="1" x14ac:dyDescent="0.2">
      <c r="A575" s="1">
        <v>574</v>
      </c>
      <c r="B575" s="1">
        <v>0</v>
      </c>
      <c r="C575" s="1">
        <v>0</v>
      </c>
      <c r="D575" s="1">
        <v>0</v>
      </c>
      <c r="E575" s="2"/>
      <c r="F575">
        <v>574</v>
      </c>
      <c r="G575" t="s">
        <v>245</v>
      </c>
      <c r="H575" t="s">
        <v>246</v>
      </c>
      <c r="I575">
        <v>177</v>
      </c>
      <c r="J575">
        <v>131</v>
      </c>
      <c r="K575" s="31">
        <v>54</v>
      </c>
      <c r="L575">
        <v>1</v>
      </c>
      <c r="M575">
        <v>8</v>
      </c>
      <c r="N575">
        <v>3</v>
      </c>
      <c r="O575" s="2"/>
      <c r="X575" s="25"/>
      <c r="Y575" t="str">
        <f t="shared" si="16"/>
        <v>https://github.com/nullobject/fkit/commit/94098269c0132ce68d7a139572188c5cd53af042</v>
      </c>
      <c r="Z575" t="s">
        <v>365</v>
      </c>
      <c r="AA575" s="2"/>
      <c r="AR575" s="30" t="s">
        <v>365</v>
      </c>
      <c r="AS575" t="str">
        <f>IF(AND(ISNUMBER($AH575),$AH575=0,$R575=0),1,"")</f>
        <v/>
      </c>
      <c r="AT575" t="str">
        <f>IF(AND(ISNUMBER($AI575),$AI575=0,$S575=0),1,"")</f>
        <v/>
      </c>
      <c r="AU575" t="str">
        <f>IF(AND(ISNUMBER($AJ575),$AJ575=0,$T575=0),1,"")</f>
        <v/>
      </c>
      <c r="AV575" t="str">
        <f>IF(AND(ISNUMBER($AK575),$AK575=0,$U575=0),1,"")</f>
        <v/>
      </c>
      <c r="AW575" t="str">
        <f>IF(AND(ISNUMBER($AL575),$AL575=0,$V575=0),1,"")</f>
        <v/>
      </c>
      <c r="AX575" t="str">
        <f>IF(AND(ISNUMBER($AM575),$AM575=0,$W575=0),1,"")</f>
        <v/>
      </c>
      <c r="AY575" t="str">
        <f>IF(AND(ISNUMBER($AN575),$AN575=0,$X575=0),1,"")</f>
        <v/>
      </c>
      <c r="AZ575" s="1" t="str">
        <f>IF(AND(ISNUMBER($AH575),$AH575=0,$R575=1),1,"")</f>
        <v/>
      </c>
      <c r="BA575" s="1" t="str">
        <f>IF(AND(ISNUMBER($AI575),$AI575=0,$S575=1),1,"")</f>
        <v/>
      </c>
      <c r="BB575" s="1" t="str">
        <f>IF(AND(ISNUMBER($AJ575),$AJ575=0,$T575=1),1,"")</f>
        <v/>
      </c>
      <c r="BC575" s="1" t="str">
        <f>IF(AND(ISNUMBER($AK575),$AK575=0,$U575=1),1,"")</f>
        <v/>
      </c>
      <c r="BD575" s="1" t="str">
        <f>IF(AND(ISNUMBER($AL575),$AL575=0,$V575=1),1,"")</f>
        <v/>
      </c>
      <c r="BE575" s="1" t="str">
        <f>IF(AND(ISNUMBER($AM575),$AM575=0,$W575=1),1,"")</f>
        <v/>
      </c>
      <c r="BF575" s="1" t="str">
        <f>IF(AND(ISNUMBER($AN575),$AN575=0,$X575=1),1,"")</f>
        <v/>
      </c>
      <c r="BG575" t="str">
        <f>IF(AND(ISNUMBER($AH575),$AH575=1,$R575=0),1,"")</f>
        <v/>
      </c>
      <c r="BH575" t="str">
        <f>IF(AND(ISNUMBER($AI575),$AI575=1,$S575=0),1,"")</f>
        <v/>
      </c>
      <c r="BI575" t="str">
        <f>IF(AND(ISNUMBER($AJ575),$AJ575=1,$T575=0),1,"")</f>
        <v/>
      </c>
      <c r="BJ575" t="str">
        <f>IF(AND(ISNUMBER($AK575),$AK575=1,$U575=0),1,"")</f>
        <v/>
      </c>
      <c r="BK575" t="str">
        <f>IF(AND(ISNUMBER($AL575),$AL575=1,$V575=0),1,"")</f>
        <v/>
      </c>
      <c r="BL575" t="str">
        <f>IF(AND(ISNUMBER($AM575),$AM575=1,$W575=0),1,"")</f>
        <v/>
      </c>
      <c r="BM575" t="str">
        <f>IF(AND(ISNUMBER($AN575),$AN575=1,$X575=0),1,"")</f>
        <v/>
      </c>
      <c r="BN575" s="16" t="str">
        <f>IF(AND(ISNUMBER($AH575),$AH575=1,$R575=1),1,"")</f>
        <v/>
      </c>
      <c r="BO575" s="16" t="str">
        <f>IF(AND(ISNUMBER($AI575),$AI575=1,$S575=1),1,"")</f>
        <v/>
      </c>
      <c r="BP575" s="16" t="str">
        <f>IF(AND(ISNUMBER($AJ575),$AJ575=1,$T575=1),1,"")</f>
        <v/>
      </c>
      <c r="BQ575" s="16" t="str">
        <f>IF(AND(ISNUMBER($AK575),$AK575=1,$U575=1),1,"")</f>
        <v/>
      </c>
      <c r="BR575" s="16" t="str">
        <f>IF(AND(ISNUMBER($AL575),$AL575=1,$V575=1),1,"")</f>
        <v/>
      </c>
      <c r="BS575" s="16" t="str">
        <f>IF(AND(ISNUMBER($AM575),$AM575=1,$W575=1),1,"")</f>
        <v/>
      </c>
      <c r="BT575" s="16" t="str">
        <f>IF(AND(ISNUMBER($AN575),$AN575=1,$X575=1),1,"")</f>
        <v/>
      </c>
      <c r="BU575" s="35" t="str">
        <f t="shared" si="17"/>
        <v/>
      </c>
    </row>
    <row r="576" spans="1:73" customFormat="1" x14ac:dyDescent="0.2">
      <c r="A576" s="1">
        <v>575</v>
      </c>
      <c r="B576" s="1">
        <v>0</v>
      </c>
      <c r="C576" s="1">
        <v>0</v>
      </c>
      <c r="D576" s="1">
        <v>0</v>
      </c>
      <c r="E576" s="2"/>
      <c r="F576">
        <v>575</v>
      </c>
      <c r="G576" t="s">
        <v>245</v>
      </c>
      <c r="H576" t="s">
        <v>246</v>
      </c>
      <c r="I576">
        <v>177</v>
      </c>
      <c r="J576">
        <v>131</v>
      </c>
      <c r="K576" s="31">
        <v>55</v>
      </c>
      <c r="L576">
        <v>1</v>
      </c>
      <c r="M576">
        <v>8</v>
      </c>
      <c r="N576">
        <v>3</v>
      </c>
      <c r="O576" s="2"/>
      <c r="X576" s="25"/>
      <c r="Y576" t="str">
        <f t="shared" si="16"/>
        <v>https://github.com/nullobject/fkit/commit/94098269c0132ce68d7a139572188c5cd53af042</v>
      </c>
      <c r="Z576" t="s">
        <v>365</v>
      </c>
      <c r="AA576" s="2"/>
      <c r="AR576" s="30" t="s">
        <v>365</v>
      </c>
      <c r="AS576" t="str">
        <f>IF(AND(ISNUMBER($AH576),$AH576=0,$R576=0),1,"")</f>
        <v/>
      </c>
      <c r="AT576" t="str">
        <f>IF(AND(ISNUMBER($AI576),$AI576=0,$S576=0),1,"")</f>
        <v/>
      </c>
      <c r="AU576" t="str">
        <f>IF(AND(ISNUMBER($AJ576),$AJ576=0,$T576=0),1,"")</f>
        <v/>
      </c>
      <c r="AV576" t="str">
        <f>IF(AND(ISNUMBER($AK576),$AK576=0,$U576=0),1,"")</f>
        <v/>
      </c>
      <c r="AW576" t="str">
        <f>IF(AND(ISNUMBER($AL576),$AL576=0,$V576=0),1,"")</f>
        <v/>
      </c>
      <c r="AX576" t="str">
        <f>IF(AND(ISNUMBER($AM576),$AM576=0,$W576=0),1,"")</f>
        <v/>
      </c>
      <c r="AY576" t="str">
        <f>IF(AND(ISNUMBER($AN576),$AN576=0,$X576=0),1,"")</f>
        <v/>
      </c>
      <c r="AZ576" s="1" t="str">
        <f>IF(AND(ISNUMBER($AH576),$AH576=0,$R576=1),1,"")</f>
        <v/>
      </c>
      <c r="BA576" s="1" t="str">
        <f>IF(AND(ISNUMBER($AI576),$AI576=0,$S576=1),1,"")</f>
        <v/>
      </c>
      <c r="BB576" s="1" t="str">
        <f>IF(AND(ISNUMBER($AJ576),$AJ576=0,$T576=1),1,"")</f>
        <v/>
      </c>
      <c r="BC576" s="1" t="str">
        <f>IF(AND(ISNUMBER($AK576),$AK576=0,$U576=1),1,"")</f>
        <v/>
      </c>
      <c r="BD576" s="1" t="str">
        <f>IF(AND(ISNUMBER($AL576),$AL576=0,$V576=1),1,"")</f>
        <v/>
      </c>
      <c r="BE576" s="1" t="str">
        <f>IF(AND(ISNUMBER($AM576),$AM576=0,$W576=1),1,"")</f>
        <v/>
      </c>
      <c r="BF576" s="1" t="str">
        <f>IF(AND(ISNUMBER($AN576),$AN576=0,$X576=1),1,"")</f>
        <v/>
      </c>
      <c r="BG576" t="str">
        <f>IF(AND(ISNUMBER($AH576),$AH576=1,$R576=0),1,"")</f>
        <v/>
      </c>
      <c r="BH576" t="str">
        <f>IF(AND(ISNUMBER($AI576),$AI576=1,$S576=0),1,"")</f>
        <v/>
      </c>
      <c r="BI576" t="str">
        <f>IF(AND(ISNUMBER($AJ576),$AJ576=1,$T576=0),1,"")</f>
        <v/>
      </c>
      <c r="BJ576" t="str">
        <f>IF(AND(ISNUMBER($AK576),$AK576=1,$U576=0),1,"")</f>
        <v/>
      </c>
      <c r="BK576" t="str">
        <f>IF(AND(ISNUMBER($AL576),$AL576=1,$V576=0),1,"")</f>
        <v/>
      </c>
      <c r="BL576" t="str">
        <f>IF(AND(ISNUMBER($AM576),$AM576=1,$W576=0),1,"")</f>
        <v/>
      </c>
      <c r="BM576" t="str">
        <f>IF(AND(ISNUMBER($AN576),$AN576=1,$X576=0),1,"")</f>
        <v/>
      </c>
      <c r="BN576" s="16" t="str">
        <f>IF(AND(ISNUMBER($AH576),$AH576=1,$R576=1),1,"")</f>
        <v/>
      </c>
      <c r="BO576" s="16" t="str">
        <f>IF(AND(ISNUMBER($AI576),$AI576=1,$S576=1),1,"")</f>
        <v/>
      </c>
      <c r="BP576" s="16" t="str">
        <f>IF(AND(ISNUMBER($AJ576),$AJ576=1,$T576=1),1,"")</f>
        <v/>
      </c>
      <c r="BQ576" s="16" t="str">
        <f>IF(AND(ISNUMBER($AK576),$AK576=1,$U576=1),1,"")</f>
        <v/>
      </c>
      <c r="BR576" s="16" t="str">
        <f>IF(AND(ISNUMBER($AL576),$AL576=1,$V576=1),1,"")</f>
        <v/>
      </c>
      <c r="BS576" s="16" t="str">
        <f>IF(AND(ISNUMBER($AM576),$AM576=1,$W576=1),1,"")</f>
        <v/>
      </c>
      <c r="BT576" s="16" t="str">
        <f>IF(AND(ISNUMBER($AN576),$AN576=1,$X576=1),1,"")</f>
        <v/>
      </c>
      <c r="BU576" s="35" t="str">
        <f t="shared" si="17"/>
        <v/>
      </c>
    </row>
    <row r="577" spans="1:73" customFormat="1" x14ac:dyDescent="0.2">
      <c r="A577" s="1">
        <v>576</v>
      </c>
      <c r="B577" s="1">
        <v>0</v>
      </c>
      <c r="C577" s="1">
        <v>0</v>
      </c>
      <c r="D577" s="1">
        <v>0</v>
      </c>
      <c r="E577" s="2"/>
      <c r="F577">
        <v>576</v>
      </c>
      <c r="G577" t="s">
        <v>245</v>
      </c>
      <c r="H577" t="s">
        <v>246</v>
      </c>
      <c r="I577">
        <v>177</v>
      </c>
      <c r="J577">
        <v>131</v>
      </c>
      <c r="K577" s="31">
        <v>56</v>
      </c>
      <c r="L577">
        <v>1</v>
      </c>
      <c r="M577">
        <v>8</v>
      </c>
      <c r="N577">
        <v>3</v>
      </c>
      <c r="O577" s="2"/>
      <c r="X577" s="25"/>
      <c r="Y577" t="str">
        <f t="shared" si="16"/>
        <v>https://github.com/nullobject/fkit/commit/94098269c0132ce68d7a139572188c5cd53af042</v>
      </c>
      <c r="Z577" t="s">
        <v>365</v>
      </c>
      <c r="AA577" s="2"/>
      <c r="AR577" s="30" t="s">
        <v>365</v>
      </c>
      <c r="AS577" t="str">
        <f>IF(AND(ISNUMBER($AH577),$AH577=0,$R577=0),1,"")</f>
        <v/>
      </c>
      <c r="AT577" t="str">
        <f>IF(AND(ISNUMBER($AI577),$AI577=0,$S577=0),1,"")</f>
        <v/>
      </c>
      <c r="AU577" t="str">
        <f>IF(AND(ISNUMBER($AJ577),$AJ577=0,$T577=0),1,"")</f>
        <v/>
      </c>
      <c r="AV577" t="str">
        <f>IF(AND(ISNUMBER($AK577),$AK577=0,$U577=0),1,"")</f>
        <v/>
      </c>
      <c r="AW577" t="str">
        <f>IF(AND(ISNUMBER($AL577),$AL577=0,$V577=0),1,"")</f>
        <v/>
      </c>
      <c r="AX577" t="str">
        <f>IF(AND(ISNUMBER($AM577),$AM577=0,$W577=0),1,"")</f>
        <v/>
      </c>
      <c r="AY577" t="str">
        <f>IF(AND(ISNUMBER($AN577),$AN577=0,$X577=0),1,"")</f>
        <v/>
      </c>
      <c r="AZ577" s="1" t="str">
        <f>IF(AND(ISNUMBER($AH577),$AH577=0,$R577=1),1,"")</f>
        <v/>
      </c>
      <c r="BA577" s="1" t="str">
        <f>IF(AND(ISNUMBER($AI577),$AI577=0,$S577=1),1,"")</f>
        <v/>
      </c>
      <c r="BB577" s="1" t="str">
        <f>IF(AND(ISNUMBER($AJ577),$AJ577=0,$T577=1),1,"")</f>
        <v/>
      </c>
      <c r="BC577" s="1" t="str">
        <f>IF(AND(ISNUMBER($AK577),$AK577=0,$U577=1),1,"")</f>
        <v/>
      </c>
      <c r="BD577" s="1" t="str">
        <f>IF(AND(ISNUMBER($AL577),$AL577=0,$V577=1),1,"")</f>
        <v/>
      </c>
      <c r="BE577" s="1" t="str">
        <f>IF(AND(ISNUMBER($AM577),$AM577=0,$W577=1),1,"")</f>
        <v/>
      </c>
      <c r="BF577" s="1" t="str">
        <f>IF(AND(ISNUMBER($AN577),$AN577=0,$X577=1),1,"")</f>
        <v/>
      </c>
      <c r="BG577" t="str">
        <f>IF(AND(ISNUMBER($AH577),$AH577=1,$R577=0),1,"")</f>
        <v/>
      </c>
      <c r="BH577" t="str">
        <f>IF(AND(ISNUMBER($AI577),$AI577=1,$S577=0),1,"")</f>
        <v/>
      </c>
      <c r="BI577" t="str">
        <f>IF(AND(ISNUMBER($AJ577),$AJ577=1,$T577=0),1,"")</f>
        <v/>
      </c>
      <c r="BJ577" t="str">
        <f>IF(AND(ISNUMBER($AK577),$AK577=1,$U577=0),1,"")</f>
        <v/>
      </c>
      <c r="BK577" t="str">
        <f>IF(AND(ISNUMBER($AL577),$AL577=1,$V577=0),1,"")</f>
        <v/>
      </c>
      <c r="BL577" t="str">
        <f>IF(AND(ISNUMBER($AM577),$AM577=1,$W577=0),1,"")</f>
        <v/>
      </c>
      <c r="BM577" t="str">
        <f>IF(AND(ISNUMBER($AN577),$AN577=1,$X577=0),1,"")</f>
        <v/>
      </c>
      <c r="BN577" s="16" t="str">
        <f>IF(AND(ISNUMBER($AH577),$AH577=1,$R577=1),1,"")</f>
        <v/>
      </c>
      <c r="BO577" s="16" t="str">
        <f>IF(AND(ISNUMBER($AI577),$AI577=1,$S577=1),1,"")</f>
        <v/>
      </c>
      <c r="BP577" s="16" t="str">
        <f>IF(AND(ISNUMBER($AJ577),$AJ577=1,$T577=1),1,"")</f>
        <v/>
      </c>
      <c r="BQ577" s="16" t="str">
        <f>IF(AND(ISNUMBER($AK577),$AK577=1,$U577=1),1,"")</f>
        <v/>
      </c>
      <c r="BR577" s="16" t="str">
        <f>IF(AND(ISNUMBER($AL577),$AL577=1,$V577=1),1,"")</f>
        <v/>
      </c>
      <c r="BS577" s="16" t="str">
        <f>IF(AND(ISNUMBER($AM577),$AM577=1,$W577=1),1,"")</f>
        <v/>
      </c>
      <c r="BT577" s="16" t="str">
        <f>IF(AND(ISNUMBER($AN577),$AN577=1,$X577=1),1,"")</f>
        <v/>
      </c>
      <c r="BU577" s="35" t="str">
        <f t="shared" si="17"/>
        <v/>
      </c>
    </row>
    <row r="578" spans="1:73" customFormat="1" x14ac:dyDescent="0.2">
      <c r="A578" s="1">
        <v>577</v>
      </c>
      <c r="B578" s="1">
        <v>0</v>
      </c>
      <c r="C578" s="1">
        <v>0</v>
      </c>
      <c r="D578" s="1">
        <v>0</v>
      </c>
      <c r="E578" s="2"/>
      <c r="F578">
        <v>577</v>
      </c>
      <c r="G578" t="s">
        <v>245</v>
      </c>
      <c r="H578" t="s">
        <v>246</v>
      </c>
      <c r="I578">
        <v>177</v>
      </c>
      <c r="J578">
        <v>131</v>
      </c>
      <c r="K578" s="31">
        <v>57</v>
      </c>
      <c r="L578">
        <v>1</v>
      </c>
      <c r="M578">
        <v>8</v>
      </c>
      <c r="N578">
        <v>3</v>
      </c>
      <c r="O578" s="2"/>
      <c r="X578" s="25"/>
      <c r="Y578" t="str">
        <f t="shared" si="16"/>
        <v>https://github.com/nullobject/fkit/commit/94098269c0132ce68d7a139572188c5cd53af042</v>
      </c>
      <c r="Z578" t="s">
        <v>365</v>
      </c>
      <c r="AA578" s="2"/>
      <c r="AR578" s="30" t="s">
        <v>365</v>
      </c>
      <c r="AS578" t="str">
        <f>IF(AND(ISNUMBER($AH578),$AH578=0,$R578=0),1,"")</f>
        <v/>
      </c>
      <c r="AT578" t="str">
        <f>IF(AND(ISNUMBER($AI578),$AI578=0,$S578=0),1,"")</f>
        <v/>
      </c>
      <c r="AU578" t="str">
        <f>IF(AND(ISNUMBER($AJ578),$AJ578=0,$T578=0),1,"")</f>
        <v/>
      </c>
      <c r="AV578" t="str">
        <f>IF(AND(ISNUMBER($AK578),$AK578=0,$U578=0),1,"")</f>
        <v/>
      </c>
      <c r="AW578" t="str">
        <f>IF(AND(ISNUMBER($AL578),$AL578=0,$V578=0),1,"")</f>
        <v/>
      </c>
      <c r="AX578" t="str">
        <f>IF(AND(ISNUMBER($AM578),$AM578=0,$W578=0),1,"")</f>
        <v/>
      </c>
      <c r="AY578" t="str">
        <f>IF(AND(ISNUMBER($AN578),$AN578=0,$X578=0),1,"")</f>
        <v/>
      </c>
      <c r="AZ578" s="1" t="str">
        <f>IF(AND(ISNUMBER($AH578),$AH578=0,$R578=1),1,"")</f>
        <v/>
      </c>
      <c r="BA578" s="1" t="str">
        <f>IF(AND(ISNUMBER($AI578),$AI578=0,$S578=1),1,"")</f>
        <v/>
      </c>
      <c r="BB578" s="1" t="str">
        <f>IF(AND(ISNUMBER($AJ578),$AJ578=0,$T578=1),1,"")</f>
        <v/>
      </c>
      <c r="BC578" s="1" t="str">
        <f>IF(AND(ISNUMBER($AK578),$AK578=0,$U578=1),1,"")</f>
        <v/>
      </c>
      <c r="BD578" s="1" t="str">
        <f>IF(AND(ISNUMBER($AL578),$AL578=0,$V578=1),1,"")</f>
        <v/>
      </c>
      <c r="BE578" s="1" t="str">
        <f>IF(AND(ISNUMBER($AM578),$AM578=0,$W578=1),1,"")</f>
        <v/>
      </c>
      <c r="BF578" s="1" t="str">
        <f>IF(AND(ISNUMBER($AN578),$AN578=0,$X578=1),1,"")</f>
        <v/>
      </c>
      <c r="BG578" t="str">
        <f>IF(AND(ISNUMBER($AH578),$AH578=1,$R578=0),1,"")</f>
        <v/>
      </c>
      <c r="BH578" t="str">
        <f>IF(AND(ISNUMBER($AI578),$AI578=1,$S578=0),1,"")</f>
        <v/>
      </c>
      <c r="BI578" t="str">
        <f>IF(AND(ISNUMBER($AJ578),$AJ578=1,$T578=0),1,"")</f>
        <v/>
      </c>
      <c r="BJ578" t="str">
        <f>IF(AND(ISNUMBER($AK578),$AK578=1,$U578=0),1,"")</f>
        <v/>
      </c>
      <c r="BK578" t="str">
        <f>IF(AND(ISNUMBER($AL578),$AL578=1,$V578=0),1,"")</f>
        <v/>
      </c>
      <c r="BL578" t="str">
        <f>IF(AND(ISNUMBER($AM578),$AM578=1,$W578=0),1,"")</f>
        <v/>
      </c>
      <c r="BM578" t="str">
        <f>IF(AND(ISNUMBER($AN578),$AN578=1,$X578=0),1,"")</f>
        <v/>
      </c>
      <c r="BN578" s="16" t="str">
        <f>IF(AND(ISNUMBER($AH578),$AH578=1,$R578=1),1,"")</f>
        <v/>
      </c>
      <c r="BO578" s="16" t="str">
        <f>IF(AND(ISNUMBER($AI578),$AI578=1,$S578=1),1,"")</f>
        <v/>
      </c>
      <c r="BP578" s="16" t="str">
        <f>IF(AND(ISNUMBER($AJ578),$AJ578=1,$T578=1),1,"")</f>
        <v/>
      </c>
      <c r="BQ578" s="16" t="str">
        <f>IF(AND(ISNUMBER($AK578),$AK578=1,$U578=1),1,"")</f>
        <v/>
      </c>
      <c r="BR578" s="16" t="str">
        <f>IF(AND(ISNUMBER($AL578),$AL578=1,$V578=1),1,"")</f>
        <v/>
      </c>
      <c r="BS578" s="16" t="str">
        <f>IF(AND(ISNUMBER($AM578),$AM578=1,$W578=1),1,"")</f>
        <v/>
      </c>
      <c r="BT578" s="16" t="str">
        <f>IF(AND(ISNUMBER($AN578),$AN578=1,$X578=1),1,"")</f>
        <v/>
      </c>
      <c r="BU578" s="35" t="str">
        <f t="shared" si="17"/>
        <v/>
      </c>
    </row>
    <row r="579" spans="1:73" customFormat="1" x14ac:dyDescent="0.2">
      <c r="A579" s="1">
        <v>578</v>
      </c>
      <c r="B579" s="1">
        <v>0</v>
      </c>
      <c r="C579" s="1">
        <v>0</v>
      </c>
      <c r="D579" s="1">
        <v>0</v>
      </c>
      <c r="E579" s="2"/>
      <c r="F579">
        <v>578</v>
      </c>
      <c r="G579" t="s">
        <v>245</v>
      </c>
      <c r="H579" t="s">
        <v>246</v>
      </c>
      <c r="I579">
        <v>177</v>
      </c>
      <c r="J579">
        <v>131</v>
      </c>
      <c r="K579" s="31">
        <v>58</v>
      </c>
      <c r="L579">
        <v>1</v>
      </c>
      <c r="M579">
        <v>8</v>
      </c>
      <c r="N579">
        <v>3</v>
      </c>
      <c r="O579" s="2"/>
      <c r="X579" s="25"/>
      <c r="Y579" t="str">
        <f t="shared" ref="Y579:Y642" si="18">H579</f>
        <v>https://github.com/nullobject/fkit/commit/94098269c0132ce68d7a139572188c5cd53af042</v>
      </c>
      <c r="Z579" t="s">
        <v>365</v>
      </c>
      <c r="AA579" s="2"/>
      <c r="AR579" s="30" t="s">
        <v>365</v>
      </c>
      <c r="AS579" t="str">
        <f>IF(AND(ISNUMBER($AH579),$AH579=0,$R579=0),1,"")</f>
        <v/>
      </c>
      <c r="AT579" t="str">
        <f>IF(AND(ISNUMBER($AI579),$AI579=0,$S579=0),1,"")</f>
        <v/>
      </c>
      <c r="AU579" t="str">
        <f>IF(AND(ISNUMBER($AJ579),$AJ579=0,$T579=0),1,"")</f>
        <v/>
      </c>
      <c r="AV579" t="str">
        <f>IF(AND(ISNUMBER($AK579),$AK579=0,$U579=0),1,"")</f>
        <v/>
      </c>
      <c r="AW579" t="str">
        <f>IF(AND(ISNUMBER($AL579),$AL579=0,$V579=0),1,"")</f>
        <v/>
      </c>
      <c r="AX579" t="str">
        <f>IF(AND(ISNUMBER($AM579),$AM579=0,$W579=0),1,"")</f>
        <v/>
      </c>
      <c r="AY579" t="str">
        <f>IF(AND(ISNUMBER($AN579),$AN579=0,$X579=0),1,"")</f>
        <v/>
      </c>
      <c r="AZ579" s="1" t="str">
        <f>IF(AND(ISNUMBER($AH579),$AH579=0,$R579=1),1,"")</f>
        <v/>
      </c>
      <c r="BA579" s="1" t="str">
        <f>IF(AND(ISNUMBER($AI579),$AI579=0,$S579=1),1,"")</f>
        <v/>
      </c>
      <c r="BB579" s="1" t="str">
        <f>IF(AND(ISNUMBER($AJ579),$AJ579=0,$T579=1),1,"")</f>
        <v/>
      </c>
      <c r="BC579" s="1" t="str">
        <f>IF(AND(ISNUMBER($AK579),$AK579=0,$U579=1),1,"")</f>
        <v/>
      </c>
      <c r="BD579" s="1" t="str">
        <f>IF(AND(ISNUMBER($AL579),$AL579=0,$V579=1),1,"")</f>
        <v/>
      </c>
      <c r="BE579" s="1" t="str">
        <f>IF(AND(ISNUMBER($AM579),$AM579=0,$W579=1),1,"")</f>
        <v/>
      </c>
      <c r="BF579" s="1" t="str">
        <f>IF(AND(ISNUMBER($AN579),$AN579=0,$X579=1),1,"")</f>
        <v/>
      </c>
      <c r="BG579" t="str">
        <f>IF(AND(ISNUMBER($AH579),$AH579=1,$R579=0),1,"")</f>
        <v/>
      </c>
      <c r="BH579" t="str">
        <f>IF(AND(ISNUMBER($AI579),$AI579=1,$S579=0),1,"")</f>
        <v/>
      </c>
      <c r="BI579" t="str">
        <f>IF(AND(ISNUMBER($AJ579),$AJ579=1,$T579=0),1,"")</f>
        <v/>
      </c>
      <c r="BJ579" t="str">
        <f>IF(AND(ISNUMBER($AK579),$AK579=1,$U579=0),1,"")</f>
        <v/>
      </c>
      <c r="BK579" t="str">
        <f>IF(AND(ISNUMBER($AL579),$AL579=1,$V579=0),1,"")</f>
        <v/>
      </c>
      <c r="BL579" t="str">
        <f>IF(AND(ISNUMBER($AM579),$AM579=1,$W579=0),1,"")</f>
        <v/>
      </c>
      <c r="BM579" t="str">
        <f>IF(AND(ISNUMBER($AN579),$AN579=1,$X579=0),1,"")</f>
        <v/>
      </c>
      <c r="BN579" s="16" t="str">
        <f>IF(AND(ISNUMBER($AH579),$AH579=1,$R579=1),1,"")</f>
        <v/>
      </c>
      <c r="BO579" s="16" t="str">
        <f>IF(AND(ISNUMBER($AI579),$AI579=1,$S579=1),1,"")</f>
        <v/>
      </c>
      <c r="BP579" s="16" t="str">
        <f>IF(AND(ISNUMBER($AJ579),$AJ579=1,$T579=1),1,"")</f>
        <v/>
      </c>
      <c r="BQ579" s="16" t="str">
        <f>IF(AND(ISNUMBER($AK579),$AK579=1,$U579=1),1,"")</f>
        <v/>
      </c>
      <c r="BR579" s="16" t="str">
        <f>IF(AND(ISNUMBER($AL579),$AL579=1,$V579=1),1,"")</f>
        <v/>
      </c>
      <c r="BS579" s="16" t="str">
        <f>IF(AND(ISNUMBER($AM579),$AM579=1,$W579=1),1,"")</f>
        <v/>
      </c>
      <c r="BT579" s="16" t="str">
        <f>IF(AND(ISNUMBER($AN579),$AN579=1,$X579=1),1,"")</f>
        <v/>
      </c>
      <c r="BU579" s="35" t="str">
        <f t="shared" ref="BU579:BU642" si="19">IF(SUM(AS579:AY579,BN579:BT579)&gt;0,SUM(AS579:AY579,BN579:BT579),"")</f>
        <v/>
      </c>
    </row>
    <row r="580" spans="1:73" customFormat="1" x14ac:dyDescent="0.2">
      <c r="A580" s="1">
        <v>579</v>
      </c>
      <c r="B580" s="1">
        <v>0</v>
      </c>
      <c r="C580" s="1">
        <v>0</v>
      </c>
      <c r="D580" s="1">
        <v>0</v>
      </c>
      <c r="E580" s="2"/>
      <c r="F580">
        <v>579</v>
      </c>
      <c r="G580" t="s">
        <v>245</v>
      </c>
      <c r="H580" t="s">
        <v>246</v>
      </c>
      <c r="I580">
        <v>177</v>
      </c>
      <c r="J580">
        <v>131</v>
      </c>
      <c r="K580" s="31">
        <v>59</v>
      </c>
      <c r="L580">
        <v>1</v>
      </c>
      <c r="M580">
        <v>8</v>
      </c>
      <c r="N580">
        <v>3</v>
      </c>
      <c r="O580" s="2"/>
      <c r="X580" s="25"/>
      <c r="Y580" t="str">
        <f t="shared" si="18"/>
        <v>https://github.com/nullobject/fkit/commit/94098269c0132ce68d7a139572188c5cd53af042</v>
      </c>
      <c r="Z580" t="s">
        <v>365</v>
      </c>
      <c r="AA580" s="2"/>
      <c r="AR580" s="30" t="s">
        <v>365</v>
      </c>
      <c r="AS580" t="str">
        <f>IF(AND(ISNUMBER($AH580),$AH580=0,$R580=0),1,"")</f>
        <v/>
      </c>
      <c r="AT580" t="str">
        <f>IF(AND(ISNUMBER($AI580),$AI580=0,$S580=0),1,"")</f>
        <v/>
      </c>
      <c r="AU580" t="str">
        <f>IF(AND(ISNUMBER($AJ580),$AJ580=0,$T580=0),1,"")</f>
        <v/>
      </c>
      <c r="AV580" t="str">
        <f>IF(AND(ISNUMBER($AK580),$AK580=0,$U580=0),1,"")</f>
        <v/>
      </c>
      <c r="AW580" t="str">
        <f>IF(AND(ISNUMBER($AL580),$AL580=0,$V580=0),1,"")</f>
        <v/>
      </c>
      <c r="AX580" t="str">
        <f>IF(AND(ISNUMBER($AM580),$AM580=0,$W580=0),1,"")</f>
        <v/>
      </c>
      <c r="AY580" t="str">
        <f>IF(AND(ISNUMBER($AN580),$AN580=0,$X580=0),1,"")</f>
        <v/>
      </c>
      <c r="AZ580" s="1" t="str">
        <f>IF(AND(ISNUMBER($AH580),$AH580=0,$R580=1),1,"")</f>
        <v/>
      </c>
      <c r="BA580" s="1" t="str">
        <f>IF(AND(ISNUMBER($AI580),$AI580=0,$S580=1),1,"")</f>
        <v/>
      </c>
      <c r="BB580" s="1" t="str">
        <f>IF(AND(ISNUMBER($AJ580),$AJ580=0,$T580=1),1,"")</f>
        <v/>
      </c>
      <c r="BC580" s="1" t="str">
        <f>IF(AND(ISNUMBER($AK580),$AK580=0,$U580=1),1,"")</f>
        <v/>
      </c>
      <c r="BD580" s="1" t="str">
        <f>IF(AND(ISNUMBER($AL580),$AL580=0,$V580=1),1,"")</f>
        <v/>
      </c>
      <c r="BE580" s="1" t="str">
        <f>IF(AND(ISNUMBER($AM580),$AM580=0,$W580=1),1,"")</f>
        <v/>
      </c>
      <c r="BF580" s="1" t="str">
        <f>IF(AND(ISNUMBER($AN580),$AN580=0,$X580=1),1,"")</f>
        <v/>
      </c>
      <c r="BG580" t="str">
        <f>IF(AND(ISNUMBER($AH580),$AH580=1,$R580=0),1,"")</f>
        <v/>
      </c>
      <c r="BH580" t="str">
        <f>IF(AND(ISNUMBER($AI580),$AI580=1,$S580=0),1,"")</f>
        <v/>
      </c>
      <c r="BI580" t="str">
        <f>IF(AND(ISNUMBER($AJ580),$AJ580=1,$T580=0),1,"")</f>
        <v/>
      </c>
      <c r="BJ580" t="str">
        <f>IF(AND(ISNUMBER($AK580),$AK580=1,$U580=0),1,"")</f>
        <v/>
      </c>
      <c r="BK580" t="str">
        <f>IF(AND(ISNUMBER($AL580),$AL580=1,$V580=0),1,"")</f>
        <v/>
      </c>
      <c r="BL580" t="str">
        <f>IF(AND(ISNUMBER($AM580),$AM580=1,$W580=0),1,"")</f>
        <v/>
      </c>
      <c r="BM580" t="str">
        <f>IF(AND(ISNUMBER($AN580),$AN580=1,$X580=0),1,"")</f>
        <v/>
      </c>
      <c r="BN580" s="16" t="str">
        <f>IF(AND(ISNUMBER($AH580),$AH580=1,$R580=1),1,"")</f>
        <v/>
      </c>
      <c r="BO580" s="16" t="str">
        <f>IF(AND(ISNUMBER($AI580),$AI580=1,$S580=1),1,"")</f>
        <v/>
      </c>
      <c r="BP580" s="16" t="str">
        <f>IF(AND(ISNUMBER($AJ580),$AJ580=1,$T580=1),1,"")</f>
        <v/>
      </c>
      <c r="BQ580" s="16" t="str">
        <f>IF(AND(ISNUMBER($AK580),$AK580=1,$U580=1),1,"")</f>
        <v/>
      </c>
      <c r="BR580" s="16" t="str">
        <f>IF(AND(ISNUMBER($AL580),$AL580=1,$V580=1),1,"")</f>
        <v/>
      </c>
      <c r="BS580" s="16" t="str">
        <f>IF(AND(ISNUMBER($AM580),$AM580=1,$W580=1),1,"")</f>
        <v/>
      </c>
      <c r="BT580" s="16" t="str">
        <f>IF(AND(ISNUMBER($AN580),$AN580=1,$X580=1),1,"")</f>
        <v/>
      </c>
      <c r="BU580" s="35" t="str">
        <f t="shared" si="19"/>
        <v/>
      </c>
    </row>
    <row r="581" spans="1:73" customFormat="1" x14ac:dyDescent="0.2">
      <c r="A581" s="1">
        <v>580</v>
      </c>
      <c r="B581" s="1">
        <v>0</v>
      </c>
      <c r="C581" s="1">
        <v>0</v>
      </c>
      <c r="D581" s="1">
        <v>0</v>
      </c>
      <c r="E581" s="2"/>
      <c r="F581">
        <v>580</v>
      </c>
      <c r="G581" t="s">
        <v>245</v>
      </c>
      <c r="H581" t="s">
        <v>246</v>
      </c>
      <c r="I581">
        <v>177</v>
      </c>
      <c r="J581">
        <v>131</v>
      </c>
      <c r="K581" s="31">
        <v>60</v>
      </c>
      <c r="L581">
        <v>1</v>
      </c>
      <c r="M581">
        <v>8</v>
      </c>
      <c r="N581">
        <v>3</v>
      </c>
      <c r="O581" s="2"/>
      <c r="X581" s="25"/>
      <c r="Y581" t="str">
        <f t="shared" si="18"/>
        <v>https://github.com/nullobject/fkit/commit/94098269c0132ce68d7a139572188c5cd53af042</v>
      </c>
      <c r="Z581" t="s">
        <v>365</v>
      </c>
      <c r="AA581" s="2"/>
      <c r="AR581" s="30" t="s">
        <v>365</v>
      </c>
      <c r="AS581" t="str">
        <f>IF(AND(ISNUMBER($AH581),$AH581=0,$R581=0),1,"")</f>
        <v/>
      </c>
      <c r="AT581" t="str">
        <f>IF(AND(ISNUMBER($AI581),$AI581=0,$S581=0),1,"")</f>
        <v/>
      </c>
      <c r="AU581" t="str">
        <f>IF(AND(ISNUMBER($AJ581),$AJ581=0,$T581=0),1,"")</f>
        <v/>
      </c>
      <c r="AV581" t="str">
        <f>IF(AND(ISNUMBER($AK581),$AK581=0,$U581=0),1,"")</f>
        <v/>
      </c>
      <c r="AW581" t="str">
        <f>IF(AND(ISNUMBER($AL581),$AL581=0,$V581=0),1,"")</f>
        <v/>
      </c>
      <c r="AX581" t="str">
        <f>IF(AND(ISNUMBER($AM581),$AM581=0,$W581=0),1,"")</f>
        <v/>
      </c>
      <c r="AY581" t="str">
        <f>IF(AND(ISNUMBER($AN581),$AN581=0,$X581=0),1,"")</f>
        <v/>
      </c>
      <c r="AZ581" s="1" t="str">
        <f>IF(AND(ISNUMBER($AH581),$AH581=0,$R581=1),1,"")</f>
        <v/>
      </c>
      <c r="BA581" s="1" t="str">
        <f>IF(AND(ISNUMBER($AI581),$AI581=0,$S581=1),1,"")</f>
        <v/>
      </c>
      <c r="BB581" s="1" t="str">
        <f>IF(AND(ISNUMBER($AJ581),$AJ581=0,$T581=1),1,"")</f>
        <v/>
      </c>
      <c r="BC581" s="1" t="str">
        <f>IF(AND(ISNUMBER($AK581),$AK581=0,$U581=1),1,"")</f>
        <v/>
      </c>
      <c r="BD581" s="1" t="str">
        <f>IF(AND(ISNUMBER($AL581),$AL581=0,$V581=1),1,"")</f>
        <v/>
      </c>
      <c r="BE581" s="1" t="str">
        <f>IF(AND(ISNUMBER($AM581),$AM581=0,$W581=1),1,"")</f>
        <v/>
      </c>
      <c r="BF581" s="1" t="str">
        <f>IF(AND(ISNUMBER($AN581),$AN581=0,$X581=1),1,"")</f>
        <v/>
      </c>
      <c r="BG581" t="str">
        <f>IF(AND(ISNUMBER($AH581),$AH581=1,$R581=0),1,"")</f>
        <v/>
      </c>
      <c r="BH581" t="str">
        <f>IF(AND(ISNUMBER($AI581),$AI581=1,$S581=0),1,"")</f>
        <v/>
      </c>
      <c r="BI581" t="str">
        <f>IF(AND(ISNUMBER($AJ581),$AJ581=1,$T581=0),1,"")</f>
        <v/>
      </c>
      <c r="BJ581" t="str">
        <f>IF(AND(ISNUMBER($AK581),$AK581=1,$U581=0),1,"")</f>
        <v/>
      </c>
      <c r="BK581" t="str">
        <f>IF(AND(ISNUMBER($AL581),$AL581=1,$V581=0),1,"")</f>
        <v/>
      </c>
      <c r="BL581" t="str">
        <f>IF(AND(ISNUMBER($AM581),$AM581=1,$W581=0),1,"")</f>
        <v/>
      </c>
      <c r="BM581" t="str">
        <f>IF(AND(ISNUMBER($AN581),$AN581=1,$X581=0),1,"")</f>
        <v/>
      </c>
      <c r="BN581" s="16" t="str">
        <f>IF(AND(ISNUMBER($AH581),$AH581=1,$R581=1),1,"")</f>
        <v/>
      </c>
      <c r="BO581" s="16" t="str">
        <f>IF(AND(ISNUMBER($AI581),$AI581=1,$S581=1),1,"")</f>
        <v/>
      </c>
      <c r="BP581" s="16" t="str">
        <f>IF(AND(ISNUMBER($AJ581),$AJ581=1,$T581=1),1,"")</f>
        <v/>
      </c>
      <c r="BQ581" s="16" t="str">
        <f>IF(AND(ISNUMBER($AK581),$AK581=1,$U581=1),1,"")</f>
        <v/>
      </c>
      <c r="BR581" s="16" t="str">
        <f>IF(AND(ISNUMBER($AL581),$AL581=1,$V581=1),1,"")</f>
        <v/>
      </c>
      <c r="BS581" s="16" t="str">
        <f>IF(AND(ISNUMBER($AM581),$AM581=1,$W581=1),1,"")</f>
        <v/>
      </c>
      <c r="BT581" s="16" t="str">
        <f>IF(AND(ISNUMBER($AN581),$AN581=1,$X581=1),1,"")</f>
        <v/>
      </c>
      <c r="BU581" s="35" t="str">
        <f t="shared" si="19"/>
        <v/>
      </c>
    </row>
    <row r="582" spans="1:73" customFormat="1" x14ac:dyDescent="0.2">
      <c r="A582" s="1">
        <v>581</v>
      </c>
      <c r="B582" s="1">
        <v>0</v>
      </c>
      <c r="C582" s="1">
        <v>0</v>
      </c>
      <c r="D582" s="1">
        <v>0</v>
      </c>
      <c r="E582" s="2"/>
      <c r="F582">
        <v>581</v>
      </c>
      <c r="G582" t="s">
        <v>245</v>
      </c>
      <c r="H582" t="s">
        <v>246</v>
      </c>
      <c r="I582">
        <v>177</v>
      </c>
      <c r="J582">
        <v>131</v>
      </c>
      <c r="K582" s="31">
        <v>61</v>
      </c>
      <c r="L582">
        <v>1</v>
      </c>
      <c r="M582">
        <v>8</v>
      </c>
      <c r="N582">
        <v>3</v>
      </c>
      <c r="O582" s="2"/>
      <c r="X582" s="25"/>
      <c r="Y582" t="str">
        <f t="shared" si="18"/>
        <v>https://github.com/nullobject/fkit/commit/94098269c0132ce68d7a139572188c5cd53af042</v>
      </c>
      <c r="Z582" t="s">
        <v>365</v>
      </c>
      <c r="AA582" s="2"/>
      <c r="AR582" s="30" t="s">
        <v>365</v>
      </c>
      <c r="AS582" t="str">
        <f>IF(AND(ISNUMBER($AH582),$AH582=0,$R582=0),1,"")</f>
        <v/>
      </c>
      <c r="AT582" t="str">
        <f>IF(AND(ISNUMBER($AI582),$AI582=0,$S582=0),1,"")</f>
        <v/>
      </c>
      <c r="AU582" t="str">
        <f>IF(AND(ISNUMBER($AJ582),$AJ582=0,$T582=0),1,"")</f>
        <v/>
      </c>
      <c r="AV582" t="str">
        <f>IF(AND(ISNUMBER($AK582),$AK582=0,$U582=0),1,"")</f>
        <v/>
      </c>
      <c r="AW582" t="str">
        <f>IF(AND(ISNUMBER($AL582),$AL582=0,$V582=0),1,"")</f>
        <v/>
      </c>
      <c r="AX582" t="str">
        <f>IF(AND(ISNUMBER($AM582),$AM582=0,$W582=0),1,"")</f>
        <v/>
      </c>
      <c r="AY582" t="str">
        <f>IF(AND(ISNUMBER($AN582),$AN582=0,$X582=0),1,"")</f>
        <v/>
      </c>
      <c r="AZ582" s="1" t="str">
        <f>IF(AND(ISNUMBER($AH582),$AH582=0,$R582=1),1,"")</f>
        <v/>
      </c>
      <c r="BA582" s="1" t="str">
        <f>IF(AND(ISNUMBER($AI582),$AI582=0,$S582=1),1,"")</f>
        <v/>
      </c>
      <c r="BB582" s="1" t="str">
        <f>IF(AND(ISNUMBER($AJ582),$AJ582=0,$T582=1),1,"")</f>
        <v/>
      </c>
      <c r="BC582" s="1" t="str">
        <f>IF(AND(ISNUMBER($AK582),$AK582=0,$U582=1),1,"")</f>
        <v/>
      </c>
      <c r="BD582" s="1" t="str">
        <f>IF(AND(ISNUMBER($AL582),$AL582=0,$V582=1),1,"")</f>
        <v/>
      </c>
      <c r="BE582" s="1" t="str">
        <f>IF(AND(ISNUMBER($AM582),$AM582=0,$W582=1),1,"")</f>
        <v/>
      </c>
      <c r="BF582" s="1" t="str">
        <f>IF(AND(ISNUMBER($AN582),$AN582=0,$X582=1),1,"")</f>
        <v/>
      </c>
      <c r="BG582" t="str">
        <f>IF(AND(ISNUMBER($AH582),$AH582=1,$R582=0),1,"")</f>
        <v/>
      </c>
      <c r="BH582" t="str">
        <f>IF(AND(ISNUMBER($AI582),$AI582=1,$S582=0),1,"")</f>
        <v/>
      </c>
      <c r="BI582" t="str">
        <f>IF(AND(ISNUMBER($AJ582),$AJ582=1,$T582=0),1,"")</f>
        <v/>
      </c>
      <c r="BJ582" t="str">
        <f>IF(AND(ISNUMBER($AK582),$AK582=1,$U582=0),1,"")</f>
        <v/>
      </c>
      <c r="BK582" t="str">
        <f>IF(AND(ISNUMBER($AL582),$AL582=1,$V582=0),1,"")</f>
        <v/>
      </c>
      <c r="BL582" t="str">
        <f>IF(AND(ISNUMBER($AM582),$AM582=1,$W582=0),1,"")</f>
        <v/>
      </c>
      <c r="BM582" t="str">
        <f>IF(AND(ISNUMBER($AN582),$AN582=1,$X582=0),1,"")</f>
        <v/>
      </c>
      <c r="BN582" s="16" t="str">
        <f>IF(AND(ISNUMBER($AH582),$AH582=1,$R582=1),1,"")</f>
        <v/>
      </c>
      <c r="BO582" s="16" t="str">
        <f>IF(AND(ISNUMBER($AI582),$AI582=1,$S582=1),1,"")</f>
        <v/>
      </c>
      <c r="BP582" s="16" t="str">
        <f>IF(AND(ISNUMBER($AJ582),$AJ582=1,$T582=1),1,"")</f>
        <v/>
      </c>
      <c r="BQ582" s="16" t="str">
        <f>IF(AND(ISNUMBER($AK582),$AK582=1,$U582=1),1,"")</f>
        <v/>
      </c>
      <c r="BR582" s="16" t="str">
        <f>IF(AND(ISNUMBER($AL582),$AL582=1,$V582=1),1,"")</f>
        <v/>
      </c>
      <c r="BS582" s="16" t="str">
        <f>IF(AND(ISNUMBER($AM582),$AM582=1,$W582=1),1,"")</f>
        <v/>
      </c>
      <c r="BT582" s="16" t="str">
        <f>IF(AND(ISNUMBER($AN582),$AN582=1,$X582=1),1,"")</f>
        <v/>
      </c>
      <c r="BU582" s="35" t="str">
        <f t="shared" si="19"/>
        <v/>
      </c>
    </row>
    <row r="583" spans="1:73" customFormat="1" x14ac:dyDescent="0.2">
      <c r="A583" s="1">
        <v>582</v>
      </c>
      <c r="B583" s="1">
        <v>0</v>
      </c>
      <c r="C583" s="1">
        <v>0</v>
      </c>
      <c r="D583" s="1">
        <v>0</v>
      </c>
      <c r="E583" s="2"/>
      <c r="F583">
        <v>582</v>
      </c>
      <c r="G583" t="s">
        <v>245</v>
      </c>
      <c r="H583" t="s">
        <v>246</v>
      </c>
      <c r="I583">
        <v>177</v>
      </c>
      <c r="J583">
        <v>131</v>
      </c>
      <c r="K583" s="31">
        <v>62</v>
      </c>
      <c r="L583">
        <v>1</v>
      </c>
      <c r="M583">
        <v>8</v>
      </c>
      <c r="N583">
        <v>3</v>
      </c>
      <c r="O583" s="2"/>
      <c r="X583" s="25"/>
      <c r="Y583" t="str">
        <f t="shared" si="18"/>
        <v>https://github.com/nullobject/fkit/commit/94098269c0132ce68d7a139572188c5cd53af042</v>
      </c>
      <c r="Z583" t="s">
        <v>365</v>
      </c>
      <c r="AA583" s="2"/>
      <c r="AR583" s="30" t="s">
        <v>365</v>
      </c>
      <c r="AS583" t="str">
        <f>IF(AND(ISNUMBER($AH583),$AH583=0,$R583=0),1,"")</f>
        <v/>
      </c>
      <c r="AT583" t="str">
        <f>IF(AND(ISNUMBER($AI583),$AI583=0,$S583=0),1,"")</f>
        <v/>
      </c>
      <c r="AU583" t="str">
        <f>IF(AND(ISNUMBER($AJ583),$AJ583=0,$T583=0),1,"")</f>
        <v/>
      </c>
      <c r="AV583" t="str">
        <f>IF(AND(ISNUMBER($AK583),$AK583=0,$U583=0),1,"")</f>
        <v/>
      </c>
      <c r="AW583" t="str">
        <f>IF(AND(ISNUMBER($AL583),$AL583=0,$V583=0),1,"")</f>
        <v/>
      </c>
      <c r="AX583" t="str">
        <f>IF(AND(ISNUMBER($AM583),$AM583=0,$W583=0),1,"")</f>
        <v/>
      </c>
      <c r="AY583" t="str">
        <f>IF(AND(ISNUMBER($AN583),$AN583=0,$X583=0),1,"")</f>
        <v/>
      </c>
      <c r="AZ583" s="1" t="str">
        <f>IF(AND(ISNUMBER($AH583),$AH583=0,$R583=1),1,"")</f>
        <v/>
      </c>
      <c r="BA583" s="1" t="str">
        <f>IF(AND(ISNUMBER($AI583),$AI583=0,$S583=1),1,"")</f>
        <v/>
      </c>
      <c r="BB583" s="1" t="str">
        <f>IF(AND(ISNUMBER($AJ583),$AJ583=0,$T583=1),1,"")</f>
        <v/>
      </c>
      <c r="BC583" s="1" t="str">
        <f>IF(AND(ISNUMBER($AK583),$AK583=0,$U583=1),1,"")</f>
        <v/>
      </c>
      <c r="BD583" s="1" t="str">
        <f>IF(AND(ISNUMBER($AL583),$AL583=0,$V583=1),1,"")</f>
        <v/>
      </c>
      <c r="BE583" s="1" t="str">
        <f>IF(AND(ISNUMBER($AM583),$AM583=0,$W583=1),1,"")</f>
        <v/>
      </c>
      <c r="BF583" s="1" t="str">
        <f>IF(AND(ISNUMBER($AN583),$AN583=0,$X583=1),1,"")</f>
        <v/>
      </c>
      <c r="BG583" t="str">
        <f>IF(AND(ISNUMBER($AH583),$AH583=1,$R583=0),1,"")</f>
        <v/>
      </c>
      <c r="BH583" t="str">
        <f>IF(AND(ISNUMBER($AI583),$AI583=1,$S583=0),1,"")</f>
        <v/>
      </c>
      <c r="BI583" t="str">
        <f>IF(AND(ISNUMBER($AJ583),$AJ583=1,$T583=0),1,"")</f>
        <v/>
      </c>
      <c r="BJ583" t="str">
        <f>IF(AND(ISNUMBER($AK583),$AK583=1,$U583=0),1,"")</f>
        <v/>
      </c>
      <c r="BK583" t="str">
        <f>IF(AND(ISNUMBER($AL583),$AL583=1,$V583=0),1,"")</f>
        <v/>
      </c>
      <c r="BL583" t="str">
        <f>IF(AND(ISNUMBER($AM583),$AM583=1,$W583=0),1,"")</f>
        <v/>
      </c>
      <c r="BM583" t="str">
        <f>IF(AND(ISNUMBER($AN583),$AN583=1,$X583=0),1,"")</f>
        <v/>
      </c>
      <c r="BN583" s="16" t="str">
        <f>IF(AND(ISNUMBER($AH583),$AH583=1,$R583=1),1,"")</f>
        <v/>
      </c>
      <c r="BO583" s="16" t="str">
        <f>IF(AND(ISNUMBER($AI583),$AI583=1,$S583=1),1,"")</f>
        <v/>
      </c>
      <c r="BP583" s="16" t="str">
        <f>IF(AND(ISNUMBER($AJ583),$AJ583=1,$T583=1),1,"")</f>
        <v/>
      </c>
      <c r="BQ583" s="16" t="str">
        <f>IF(AND(ISNUMBER($AK583),$AK583=1,$U583=1),1,"")</f>
        <v/>
      </c>
      <c r="BR583" s="16" t="str">
        <f>IF(AND(ISNUMBER($AL583),$AL583=1,$V583=1),1,"")</f>
        <v/>
      </c>
      <c r="BS583" s="16" t="str">
        <f>IF(AND(ISNUMBER($AM583),$AM583=1,$W583=1),1,"")</f>
        <v/>
      </c>
      <c r="BT583" s="16" t="str">
        <f>IF(AND(ISNUMBER($AN583),$AN583=1,$X583=1),1,"")</f>
        <v/>
      </c>
      <c r="BU583" s="35" t="str">
        <f t="shared" si="19"/>
        <v/>
      </c>
    </row>
    <row r="584" spans="1:73" customFormat="1" x14ac:dyDescent="0.2">
      <c r="A584" s="1">
        <v>583</v>
      </c>
      <c r="B584" s="1">
        <v>1</v>
      </c>
      <c r="C584" s="1">
        <v>0</v>
      </c>
      <c r="D584" s="1">
        <v>0</v>
      </c>
      <c r="E584" s="2"/>
      <c r="F584">
        <v>583</v>
      </c>
      <c r="G584" t="s">
        <v>245</v>
      </c>
      <c r="H584" t="s">
        <v>246</v>
      </c>
      <c r="I584">
        <v>177</v>
      </c>
      <c r="J584">
        <v>131</v>
      </c>
      <c r="K584" s="31">
        <v>63</v>
      </c>
      <c r="L584">
        <v>1</v>
      </c>
      <c r="M584">
        <v>8</v>
      </c>
      <c r="N584">
        <v>3</v>
      </c>
      <c r="O584" s="2"/>
      <c r="R584">
        <v>1</v>
      </c>
      <c r="S584">
        <v>1</v>
      </c>
      <c r="T584">
        <v>1</v>
      </c>
      <c r="U584">
        <v>0</v>
      </c>
      <c r="V584">
        <v>0</v>
      </c>
      <c r="W584">
        <v>0</v>
      </c>
      <c r="X584" s="25">
        <v>0</v>
      </c>
      <c r="Y584" t="str">
        <f t="shared" si="18"/>
        <v>https://github.com/nullobject/fkit/commit/94098269c0132ce68d7a139572188c5cd53af042</v>
      </c>
      <c r="Z584" t="s">
        <v>365</v>
      </c>
      <c r="AA584" s="2"/>
      <c r="AR584" s="30" t="s">
        <v>365</v>
      </c>
      <c r="AS584" t="str">
        <f>IF(AND(ISNUMBER($AH584),$AH584=0,$R584=0),1,"")</f>
        <v/>
      </c>
      <c r="AT584" t="str">
        <f>IF(AND(ISNUMBER($AI584),$AI584=0,$S584=0),1,"")</f>
        <v/>
      </c>
      <c r="AU584" t="str">
        <f>IF(AND(ISNUMBER($AJ584),$AJ584=0,$T584=0),1,"")</f>
        <v/>
      </c>
      <c r="AV584" t="str">
        <f>IF(AND(ISNUMBER($AK584),$AK584=0,$U584=0),1,"")</f>
        <v/>
      </c>
      <c r="AW584" t="str">
        <f>IF(AND(ISNUMBER($AL584),$AL584=0,$V584=0),1,"")</f>
        <v/>
      </c>
      <c r="AX584" t="str">
        <f>IF(AND(ISNUMBER($AM584),$AM584=0,$W584=0),1,"")</f>
        <v/>
      </c>
      <c r="AY584" t="str">
        <f>IF(AND(ISNUMBER($AN584),$AN584=0,$X584=0),1,"")</f>
        <v/>
      </c>
      <c r="AZ584" s="1" t="str">
        <f>IF(AND(ISNUMBER($AH584),$AH584=0,$R584=1),1,"")</f>
        <v/>
      </c>
      <c r="BA584" s="1" t="str">
        <f>IF(AND(ISNUMBER($AI584),$AI584=0,$S584=1),1,"")</f>
        <v/>
      </c>
      <c r="BB584" s="1" t="str">
        <f>IF(AND(ISNUMBER($AJ584),$AJ584=0,$T584=1),1,"")</f>
        <v/>
      </c>
      <c r="BC584" s="1" t="str">
        <f>IF(AND(ISNUMBER($AK584),$AK584=0,$U584=1),1,"")</f>
        <v/>
      </c>
      <c r="BD584" s="1" t="str">
        <f>IF(AND(ISNUMBER($AL584),$AL584=0,$V584=1),1,"")</f>
        <v/>
      </c>
      <c r="BE584" s="1" t="str">
        <f>IF(AND(ISNUMBER($AM584),$AM584=0,$W584=1),1,"")</f>
        <v/>
      </c>
      <c r="BF584" s="1" t="str">
        <f>IF(AND(ISNUMBER($AN584),$AN584=0,$X584=1),1,"")</f>
        <v/>
      </c>
      <c r="BG584" t="str">
        <f>IF(AND(ISNUMBER($AH584),$AH584=1,$R584=0),1,"")</f>
        <v/>
      </c>
      <c r="BH584" t="str">
        <f>IF(AND(ISNUMBER($AI584),$AI584=1,$S584=0),1,"")</f>
        <v/>
      </c>
      <c r="BI584" t="str">
        <f>IF(AND(ISNUMBER($AJ584),$AJ584=1,$T584=0),1,"")</f>
        <v/>
      </c>
      <c r="BJ584" t="str">
        <f>IF(AND(ISNUMBER($AK584),$AK584=1,$U584=0),1,"")</f>
        <v/>
      </c>
      <c r="BK584" t="str">
        <f>IF(AND(ISNUMBER($AL584),$AL584=1,$V584=0),1,"")</f>
        <v/>
      </c>
      <c r="BL584" t="str">
        <f>IF(AND(ISNUMBER($AM584),$AM584=1,$W584=0),1,"")</f>
        <v/>
      </c>
      <c r="BM584" t="str">
        <f>IF(AND(ISNUMBER($AN584),$AN584=1,$X584=0),1,"")</f>
        <v/>
      </c>
      <c r="BN584" s="16" t="str">
        <f>IF(AND(ISNUMBER($AH584),$AH584=1,$R584=1),1,"")</f>
        <v/>
      </c>
      <c r="BO584" s="16" t="str">
        <f>IF(AND(ISNUMBER($AI584),$AI584=1,$S584=1),1,"")</f>
        <v/>
      </c>
      <c r="BP584" s="16" t="str">
        <f>IF(AND(ISNUMBER($AJ584),$AJ584=1,$T584=1),1,"")</f>
        <v/>
      </c>
      <c r="BQ584" s="16" t="str">
        <f>IF(AND(ISNUMBER($AK584),$AK584=1,$U584=1),1,"")</f>
        <v/>
      </c>
      <c r="BR584" s="16" t="str">
        <f>IF(AND(ISNUMBER($AL584),$AL584=1,$V584=1),1,"")</f>
        <v/>
      </c>
      <c r="BS584" s="16" t="str">
        <f>IF(AND(ISNUMBER($AM584),$AM584=1,$W584=1),1,"")</f>
        <v/>
      </c>
      <c r="BT584" s="16" t="str">
        <f>IF(AND(ISNUMBER($AN584),$AN584=1,$X584=1),1,"")</f>
        <v/>
      </c>
      <c r="BU584" s="35" t="str">
        <f t="shared" si="19"/>
        <v/>
      </c>
    </row>
    <row r="585" spans="1:73" customFormat="1" x14ac:dyDescent="0.2">
      <c r="A585" s="1">
        <v>584</v>
      </c>
      <c r="B585" s="1">
        <v>0</v>
      </c>
      <c r="C585" s="1">
        <v>0</v>
      </c>
      <c r="D585" s="1">
        <v>0</v>
      </c>
      <c r="E585" s="2"/>
      <c r="F585">
        <v>584</v>
      </c>
      <c r="G585" t="s">
        <v>245</v>
      </c>
      <c r="H585" t="s">
        <v>246</v>
      </c>
      <c r="I585">
        <v>177</v>
      </c>
      <c r="J585">
        <v>131</v>
      </c>
      <c r="K585" s="31">
        <v>64</v>
      </c>
      <c r="L585">
        <v>1</v>
      </c>
      <c r="M585">
        <v>8</v>
      </c>
      <c r="N585">
        <v>3</v>
      </c>
      <c r="O585" s="2"/>
      <c r="X585" s="25"/>
      <c r="Y585" t="str">
        <f t="shared" si="18"/>
        <v>https://github.com/nullobject/fkit/commit/94098269c0132ce68d7a139572188c5cd53af042</v>
      </c>
      <c r="Z585" t="s">
        <v>365</v>
      </c>
      <c r="AA585" s="2"/>
      <c r="AR585" s="30" t="s">
        <v>365</v>
      </c>
      <c r="AS585" t="str">
        <f>IF(AND(ISNUMBER($AH585),$AH585=0,$R585=0),1,"")</f>
        <v/>
      </c>
      <c r="AT585" t="str">
        <f>IF(AND(ISNUMBER($AI585),$AI585=0,$S585=0),1,"")</f>
        <v/>
      </c>
      <c r="AU585" t="str">
        <f>IF(AND(ISNUMBER($AJ585),$AJ585=0,$T585=0),1,"")</f>
        <v/>
      </c>
      <c r="AV585" t="str">
        <f>IF(AND(ISNUMBER($AK585),$AK585=0,$U585=0),1,"")</f>
        <v/>
      </c>
      <c r="AW585" t="str">
        <f>IF(AND(ISNUMBER($AL585),$AL585=0,$V585=0),1,"")</f>
        <v/>
      </c>
      <c r="AX585" t="str">
        <f>IF(AND(ISNUMBER($AM585),$AM585=0,$W585=0),1,"")</f>
        <v/>
      </c>
      <c r="AY585" t="str">
        <f>IF(AND(ISNUMBER($AN585),$AN585=0,$X585=0),1,"")</f>
        <v/>
      </c>
      <c r="AZ585" s="1" t="str">
        <f>IF(AND(ISNUMBER($AH585),$AH585=0,$R585=1),1,"")</f>
        <v/>
      </c>
      <c r="BA585" s="1" t="str">
        <f>IF(AND(ISNUMBER($AI585),$AI585=0,$S585=1),1,"")</f>
        <v/>
      </c>
      <c r="BB585" s="1" t="str">
        <f>IF(AND(ISNUMBER($AJ585),$AJ585=0,$T585=1),1,"")</f>
        <v/>
      </c>
      <c r="BC585" s="1" t="str">
        <f>IF(AND(ISNUMBER($AK585),$AK585=0,$U585=1),1,"")</f>
        <v/>
      </c>
      <c r="BD585" s="1" t="str">
        <f>IF(AND(ISNUMBER($AL585),$AL585=0,$V585=1),1,"")</f>
        <v/>
      </c>
      <c r="BE585" s="1" t="str">
        <f>IF(AND(ISNUMBER($AM585),$AM585=0,$W585=1),1,"")</f>
        <v/>
      </c>
      <c r="BF585" s="1" t="str">
        <f>IF(AND(ISNUMBER($AN585),$AN585=0,$X585=1),1,"")</f>
        <v/>
      </c>
      <c r="BG585" t="str">
        <f>IF(AND(ISNUMBER($AH585),$AH585=1,$R585=0),1,"")</f>
        <v/>
      </c>
      <c r="BH585" t="str">
        <f>IF(AND(ISNUMBER($AI585),$AI585=1,$S585=0),1,"")</f>
        <v/>
      </c>
      <c r="BI585" t="str">
        <f>IF(AND(ISNUMBER($AJ585),$AJ585=1,$T585=0),1,"")</f>
        <v/>
      </c>
      <c r="BJ585" t="str">
        <f>IF(AND(ISNUMBER($AK585),$AK585=1,$U585=0),1,"")</f>
        <v/>
      </c>
      <c r="BK585" t="str">
        <f>IF(AND(ISNUMBER($AL585),$AL585=1,$V585=0),1,"")</f>
        <v/>
      </c>
      <c r="BL585" t="str">
        <f>IF(AND(ISNUMBER($AM585),$AM585=1,$W585=0),1,"")</f>
        <v/>
      </c>
      <c r="BM585" t="str">
        <f>IF(AND(ISNUMBER($AN585),$AN585=1,$X585=0),1,"")</f>
        <v/>
      </c>
      <c r="BN585" s="16" t="str">
        <f>IF(AND(ISNUMBER($AH585),$AH585=1,$R585=1),1,"")</f>
        <v/>
      </c>
      <c r="BO585" s="16" t="str">
        <f>IF(AND(ISNUMBER($AI585),$AI585=1,$S585=1),1,"")</f>
        <v/>
      </c>
      <c r="BP585" s="16" t="str">
        <f>IF(AND(ISNUMBER($AJ585),$AJ585=1,$T585=1),1,"")</f>
        <v/>
      </c>
      <c r="BQ585" s="16" t="str">
        <f>IF(AND(ISNUMBER($AK585),$AK585=1,$U585=1),1,"")</f>
        <v/>
      </c>
      <c r="BR585" s="16" t="str">
        <f>IF(AND(ISNUMBER($AL585),$AL585=1,$V585=1),1,"")</f>
        <v/>
      </c>
      <c r="BS585" s="16" t="str">
        <f>IF(AND(ISNUMBER($AM585),$AM585=1,$W585=1),1,"")</f>
        <v/>
      </c>
      <c r="BT585" s="16" t="str">
        <f>IF(AND(ISNUMBER($AN585),$AN585=1,$X585=1),1,"")</f>
        <v/>
      </c>
      <c r="BU585" s="35" t="str">
        <f t="shared" si="19"/>
        <v/>
      </c>
    </row>
    <row r="586" spans="1:73" customFormat="1" x14ac:dyDescent="0.2">
      <c r="A586" s="1">
        <v>585</v>
      </c>
      <c r="B586" s="1">
        <v>1</v>
      </c>
      <c r="C586" s="1">
        <v>0</v>
      </c>
      <c r="D586" s="1">
        <v>1</v>
      </c>
      <c r="E586" s="2"/>
      <c r="F586">
        <v>585</v>
      </c>
      <c r="G586" t="s">
        <v>245</v>
      </c>
      <c r="H586" t="s">
        <v>246</v>
      </c>
      <c r="I586">
        <v>177</v>
      </c>
      <c r="J586">
        <v>131</v>
      </c>
      <c r="K586" s="31">
        <v>65</v>
      </c>
      <c r="L586">
        <v>1</v>
      </c>
      <c r="M586">
        <v>8</v>
      </c>
      <c r="N586">
        <v>3</v>
      </c>
      <c r="O586" s="2"/>
      <c r="R586">
        <v>1</v>
      </c>
      <c r="S586">
        <v>1</v>
      </c>
      <c r="T586">
        <v>1</v>
      </c>
      <c r="U586">
        <v>0</v>
      </c>
      <c r="V586">
        <v>0</v>
      </c>
      <c r="W586">
        <v>0</v>
      </c>
      <c r="X586" s="25">
        <v>0</v>
      </c>
      <c r="Y586" t="str">
        <f t="shared" si="18"/>
        <v>https://github.com/nullobject/fkit/commit/94098269c0132ce68d7a139572188c5cd53af042</v>
      </c>
      <c r="Z586" t="s">
        <v>365</v>
      </c>
      <c r="AA586" s="2"/>
      <c r="AH586">
        <v>1</v>
      </c>
      <c r="AI586">
        <v>1</v>
      </c>
      <c r="AJ586">
        <v>1</v>
      </c>
      <c r="AK586">
        <v>0</v>
      </c>
      <c r="AL586">
        <v>0</v>
      </c>
      <c r="AM586">
        <v>0</v>
      </c>
      <c r="AN586">
        <v>0</v>
      </c>
      <c r="AR586" s="30" t="s">
        <v>365</v>
      </c>
      <c r="AS586" t="str">
        <f>IF(AND(ISNUMBER($AH586),$AH586=0,$R586=0),1,"")</f>
        <v/>
      </c>
      <c r="AT586" t="str">
        <f>IF(AND(ISNUMBER($AI586),$AI586=0,$S586=0),1,"")</f>
        <v/>
      </c>
      <c r="AU586" t="str">
        <f>IF(AND(ISNUMBER($AJ586),$AJ586=0,$T586=0),1,"")</f>
        <v/>
      </c>
      <c r="AV586">
        <f>IF(AND(ISNUMBER($AK586),$AK586=0,$U586=0),1,"")</f>
        <v>1</v>
      </c>
      <c r="AW586">
        <f>IF(AND(ISNUMBER($AL586),$AL586=0,$V586=0),1,"")</f>
        <v>1</v>
      </c>
      <c r="AX586">
        <f>IF(AND(ISNUMBER($AM586),$AM586=0,$W586=0),1,"")</f>
        <v>1</v>
      </c>
      <c r="AY586">
        <f>IF(AND(ISNUMBER($AN586),$AN586=0,$X586=0),1,"")</f>
        <v>1</v>
      </c>
      <c r="AZ586" s="1" t="str">
        <f>IF(AND(ISNUMBER($AH586),$AH586=0,$R586=1),1,"")</f>
        <v/>
      </c>
      <c r="BA586" s="1" t="str">
        <f>IF(AND(ISNUMBER($AI586),$AI586=0,$S586=1),1,"")</f>
        <v/>
      </c>
      <c r="BB586" s="1" t="str">
        <f>IF(AND(ISNUMBER($AJ586),$AJ586=0,$T586=1),1,"")</f>
        <v/>
      </c>
      <c r="BC586" s="1" t="str">
        <f>IF(AND(ISNUMBER($AK586),$AK586=0,$U586=1),1,"")</f>
        <v/>
      </c>
      <c r="BD586" s="1" t="str">
        <f>IF(AND(ISNUMBER($AL586),$AL586=0,$V586=1),1,"")</f>
        <v/>
      </c>
      <c r="BE586" s="1" t="str">
        <f>IF(AND(ISNUMBER($AM586),$AM586=0,$W586=1),1,"")</f>
        <v/>
      </c>
      <c r="BF586" s="1" t="str">
        <f>IF(AND(ISNUMBER($AN586),$AN586=0,$X586=1),1,"")</f>
        <v/>
      </c>
      <c r="BG586" t="str">
        <f>IF(AND(ISNUMBER($AH586),$AH586=1,$R586=0),1,"")</f>
        <v/>
      </c>
      <c r="BH586" t="str">
        <f>IF(AND(ISNUMBER($AI586),$AI586=1,$S586=0),1,"")</f>
        <v/>
      </c>
      <c r="BI586" t="str">
        <f>IF(AND(ISNUMBER($AJ586),$AJ586=1,$T586=0),1,"")</f>
        <v/>
      </c>
      <c r="BJ586" t="str">
        <f>IF(AND(ISNUMBER($AK586),$AK586=1,$U586=0),1,"")</f>
        <v/>
      </c>
      <c r="BK586" t="str">
        <f>IF(AND(ISNUMBER($AL586),$AL586=1,$V586=0),1,"")</f>
        <v/>
      </c>
      <c r="BL586" t="str">
        <f>IF(AND(ISNUMBER($AM586),$AM586=1,$W586=0),1,"")</f>
        <v/>
      </c>
      <c r="BM586" t="str">
        <f>IF(AND(ISNUMBER($AN586),$AN586=1,$X586=0),1,"")</f>
        <v/>
      </c>
      <c r="BN586" s="16">
        <f>IF(AND(ISNUMBER($AH586),$AH586=1,$R586=1),1,"")</f>
        <v>1</v>
      </c>
      <c r="BO586" s="16">
        <f>IF(AND(ISNUMBER($AI586),$AI586=1,$S586=1),1,"")</f>
        <v>1</v>
      </c>
      <c r="BP586" s="16">
        <f>IF(AND(ISNUMBER($AJ586),$AJ586=1,$T586=1),1,"")</f>
        <v>1</v>
      </c>
      <c r="BQ586" s="16" t="str">
        <f>IF(AND(ISNUMBER($AK586),$AK586=1,$U586=1),1,"")</f>
        <v/>
      </c>
      <c r="BR586" s="16" t="str">
        <f>IF(AND(ISNUMBER($AL586),$AL586=1,$V586=1),1,"")</f>
        <v/>
      </c>
      <c r="BS586" s="16" t="str">
        <f>IF(AND(ISNUMBER($AM586),$AM586=1,$W586=1),1,"")</f>
        <v/>
      </c>
      <c r="BT586" s="16" t="str">
        <f>IF(AND(ISNUMBER($AN586),$AN586=1,$X586=1),1,"")</f>
        <v/>
      </c>
      <c r="BU586" s="35">
        <f t="shared" si="19"/>
        <v>7</v>
      </c>
    </row>
    <row r="587" spans="1:73" customFormat="1" x14ac:dyDescent="0.2">
      <c r="A587" s="1">
        <v>586</v>
      </c>
      <c r="B587" s="1">
        <v>0</v>
      </c>
      <c r="C587" s="1">
        <v>0</v>
      </c>
      <c r="D587" s="1">
        <v>0</v>
      </c>
      <c r="E587" s="2"/>
      <c r="F587">
        <v>586</v>
      </c>
      <c r="G587" t="s">
        <v>245</v>
      </c>
      <c r="H587" t="s">
        <v>246</v>
      </c>
      <c r="I587">
        <v>177</v>
      </c>
      <c r="J587">
        <v>131</v>
      </c>
      <c r="K587" s="31">
        <v>66</v>
      </c>
      <c r="L587">
        <v>1</v>
      </c>
      <c r="M587">
        <v>8</v>
      </c>
      <c r="N587">
        <v>3</v>
      </c>
      <c r="O587" s="2"/>
      <c r="X587" s="25"/>
      <c r="Y587" t="str">
        <f t="shared" si="18"/>
        <v>https://github.com/nullobject/fkit/commit/94098269c0132ce68d7a139572188c5cd53af042</v>
      </c>
      <c r="Z587" t="s">
        <v>365</v>
      </c>
      <c r="AA587" s="2"/>
      <c r="AR587" s="30" t="s">
        <v>365</v>
      </c>
      <c r="AS587" t="str">
        <f>IF(AND(ISNUMBER($AH587),$AH587=0,$R587=0),1,"")</f>
        <v/>
      </c>
      <c r="AT587" t="str">
        <f>IF(AND(ISNUMBER($AI587),$AI587=0,$S587=0),1,"")</f>
        <v/>
      </c>
      <c r="AU587" t="str">
        <f>IF(AND(ISNUMBER($AJ587),$AJ587=0,$T587=0),1,"")</f>
        <v/>
      </c>
      <c r="AV587" t="str">
        <f>IF(AND(ISNUMBER($AK587),$AK587=0,$U587=0),1,"")</f>
        <v/>
      </c>
      <c r="AW587" t="str">
        <f>IF(AND(ISNUMBER($AL587),$AL587=0,$V587=0),1,"")</f>
        <v/>
      </c>
      <c r="AX587" t="str">
        <f>IF(AND(ISNUMBER($AM587),$AM587=0,$W587=0),1,"")</f>
        <v/>
      </c>
      <c r="AY587" t="str">
        <f>IF(AND(ISNUMBER($AN587),$AN587=0,$X587=0),1,"")</f>
        <v/>
      </c>
      <c r="AZ587" s="1" t="str">
        <f>IF(AND(ISNUMBER($AH587),$AH587=0,$R587=1),1,"")</f>
        <v/>
      </c>
      <c r="BA587" s="1" t="str">
        <f>IF(AND(ISNUMBER($AI587),$AI587=0,$S587=1),1,"")</f>
        <v/>
      </c>
      <c r="BB587" s="1" t="str">
        <f>IF(AND(ISNUMBER($AJ587),$AJ587=0,$T587=1),1,"")</f>
        <v/>
      </c>
      <c r="BC587" s="1" t="str">
        <f>IF(AND(ISNUMBER($AK587),$AK587=0,$U587=1),1,"")</f>
        <v/>
      </c>
      <c r="BD587" s="1" t="str">
        <f>IF(AND(ISNUMBER($AL587),$AL587=0,$V587=1),1,"")</f>
        <v/>
      </c>
      <c r="BE587" s="1" t="str">
        <f>IF(AND(ISNUMBER($AM587),$AM587=0,$W587=1),1,"")</f>
        <v/>
      </c>
      <c r="BF587" s="1" t="str">
        <f>IF(AND(ISNUMBER($AN587),$AN587=0,$X587=1),1,"")</f>
        <v/>
      </c>
      <c r="BG587" t="str">
        <f>IF(AND(ISNUMBER($AH587),$AH587=1,$R587=0),1,"")</f>
        <v/>
      </c>
      <c r="BH587" t="str">
        <f>IF(AND(ISNUMBER($AI587),$AI587=1,$S587=0),1,"")</f>
        <v/>
      </c>
      <c r="BI587" t="str">
        <f>IF(AND(ISNUMBER($AJ587),$AJ587=1,$T587=0),1,"")</f>
        <v/>
      </c>
      <c r="BJ587" t="str">
        <f>IF(AND(ISNUMBER($AK587),$AK587=1,$U587=0),1,"")</f>
        <v/>
      </c>
      <c r="BK587" t="str">
        <f>IF(AND(ISNUMBER($AL587),$AL587=1,$V587=0),1,"")</f>
        <v/>
      </c>
      <c r="BL587" t="str">
        <f>IF(AND(ISNUMBER($AM587),$AM587=1,$W587=0),1,"")</f>
        <v/>
      </c>
      <c r="BM587" t="str">
        <f>IF(AND(ISNUMBER($AN587),$AN587=1,$X587=0),1,"")</f>
        <v/>
      </c>
      <c r="BN587" s="16" t="str">
        <f>IF(AND(ISNUMBER($AH587),$AH587=1,$R587=1),1,"")</f>
        <v/>
      </c>
      <c r="BO587" s="16" t="str">
        <f>IF(AND(ISNUMBER($AI587),$AI587=1,$S587=1),1,"")</f>
        <v/>
      </c>
      <c r="BP587" s="16" t="str">
        <f>IF(AND(ISNUMBER($AJ587),$AJ587=1,$T587=1),1,"")</f>
        <v/>
      </c>
      <c r="BQ587" s="16" t="str">
        <f>IF(AND(ISNUMBER($AK587),$AK587=1,$U587=1),1,"")</f>
        <v/>
      </c>
      <c r="BR587" s="16" t="str">
        <f>IF(AND(ISNUMBER($AL587),$AL587=1,$V587=1),1,"")</f>
        <v/>
      </c>
      <c r="BS587" s="16" t="str">
        <f>IF(AND(ISNUMBER($AM587),$AM587=1,$W587=1),1,"")</f>
        <v/>
      </c>
      <c r="BT587" s="16" t="str">
        <f>IF(AND(ISNUMBER($AN587),$AN587=1,$X587=1),1,"")</f>
        <v/>
      </c>
      <c r="BU587" s="35" t="str">
        <f t="shared" si="19"/>
        <v/>
      </c>
    </row>
    <row r="588" spans="1:73" customFormat="1" x14ac:dyDescent="0.2">
      <c r="A588" s="1">
        <v>587</v>
      </c>
      <c r="B588" s="1">
        <v>1</v>
      </c>
      <c r="C588" s="1">
        <v>0</v>
      </c>
      <c r="D588" s="1">
        <v>0</v>
      </c>
      <c r="E588" s="2"/>
      <c r="F588">
        <v>587</v>
      </c>
      <c r="G588" t="s">
        <v>245</v>
      </c>
      <c r="H588" t="s">
        <v>246</v>
      </c>
      <c r="I588">
        <v>177</v>
      </c>
      <c r="J588">
        <v>131</v>
      </c>
      <c r="K588" s="31">
        <v>67</v>
      </c>
      <c r="L588">
        <v>1</v>
      </c>
      <c r="M588">
        <v>8</v>
      </c>
      <c r="N588">
        <v>3</v>
      </c>
      <c r="O588" s="2"/>
      <c r="R588">
        <v>1</v>
      </c>
      <c r="S588">
        <v>1</v>
      </c>
      <c r="T588">
        <v>1</v>
      </c>
      <c r="U588">
        <v>0</v>
      </c>
      <c r="V588">
        <v>0</v>
      </c>
      <c r="W588">
        <v>0</v>
      </c>
      <c r="X588" s="25">
        <v>0</v>
      </c>
      <c r="Y588" t="str">
        <f t="shared" si="18"/>
        <v>https://github.com/nullobject/fkit/commit/94098269c0132ce68d7a139572188c5cd53af042</v>
      </c>
      <c r="Z588" t="s">
        <v>365</v>
      </c>
      <c r="AA588" s="2"/>
      <c r="AR588" s="30" t="s">
        <v>365</v>
      </c>
      <c r="AS588" t="str">
        <f>IF(AND(ISNUMBER($AH588),$AH588=0,$R588=0),1,"")</f>
        <v/>
      </c>
      <c r="AT588" t="str">
        <f>IF(AND(ISNUMBER($AI588),$AI588=0,$S588=0),1,"")</f>
        <v/>
      </c>
      <c r="AU588" t="str">
        <f>IF(AND(ISNUMBER($AJ588),$AJ588=0,$T588=0),1,"")</f>
        <v/>
      </c>
      <c r="AV588" t="str">
        <f>IF(AND(ISNUMBER($AK588),$AK588=0,$U588=0),1,"")</f>
        <v/>
      </c>
      <c r="AW588" t="str">
        <f>IF(AND(ISNUMBER($AL588),$AL588=0,$V588=0),1,"")</f>
        <v/>
      </c>
      <c r="AX588" t="str">
        <f>IF(AND(ISNUMBER($AM588),$AM588=0,$W588=0),1,"")</f>
        <v/>
      </c>
      <c r="AY588" t="str">
        <f>IF(AND(ISNUMBER($AN588),$AN588=0,$X588=0),1,"")</f>
        <v/>
      </c>
      <c r="AZ588" s="1" t="str">
        <f>IF(AND(ISNUMBER($AH588),$AH588=0,$R588=1),1,"")</f>
        <v/>
      </c>
      <c r="BA588" s="1" t="str">
        <f>IF(AND(ISNUMBER($AI588),$AI588=0,$S588=1),1,"")</f>
        <v/>
      </c>
      <c r="BB588" s="1" t="str">
        <f>IF(AND(ISNUMBER($AJ588),$AJ588=0,$T588=1),1,"")</f>
        <v/>
      </c>
      <c r="BC588" s="1" t="str">
        <f>IF(AND(ISNUMBER($AK588),$AK588=0,$U588=1),1,"")</f>
        <v/>
      </c>
      <c r="BD588" s="1" t="str">
        <f>IF(AND(ISNUMBER($AL588),$AL588=0,$V588=1),1,"")</f>
        <v/>
      </c>
      <c r="BE588" s="1" t="str">
        <f>IF(AND(ISNUMBER($AM588),$AM588=0,$W588=1),1,"")</f>
        <v/>
      </c>
      <c r="BF588" s="1" t="str">
        <f>IF(AND(ISNUMBER($AN588),$AN588=0,$X588=1),1,"")</f>
        <v/>
      </c>
      <c r="BG588" t="str">
        <f>IF(AND(ISNUMBER($AH588),$AH588=1,$R588=0),1,"")</f>
        <v/>
      </c>
      <c r="BH588" t="str">
        <f>IF(AND(ISNUMBER($AI588),$AI588=1,$S588=0),1,"")</f>
        <v/>
      </c>
      <c r="BI588" t="str">
        <f>IF(AND(ISNUMBER($AJ588),$AJ588=1,$T588=0),1,"")</f>
        <v/>
      </c>
      <c r="BJ588" t="str">
        <f>IF(AND(ISNUMBER($AK588),$AK588=1,$U588=0),1,"")</f>
        <v/>
      </c>
      <c r="BK588" t="str">
        <f>IF(AND(ISNUMBER($AL588),$AL588=1,$V588=0),1,"")</f>
        <v/>
      </c>
      <c r="BL588" t="str">
        <f>IF(AND(ISNUMBER($AM588),$AM588=1,$W588=0),1,"")</f>
        <v/>
      </c>
      <c r="BM588" t="str">
        <f>IF(AND(ISNUMBER($AN588),$AN588=1,$X588=0),1,"")</f>
        <v/>
      </c>
      <c r="BN588" s="16" t="str">
        <f>IF(AND(ISNUMBER($AH588),$AH588=1,$R588=1),1,"")</f>
        <v/>
      </c>
      <c r="BO588" s="16" t="str">
        <f>IF(AND(ISNUMBER($AI588),$AI588=1,$S588=1),1,"")</f>
        <v/>
      </c>
      <c r="BP588" s="16" t="str">
        <f>IF(AND(ISNUMBER($AJ588),$AJ588=1,$T588=1),1,"")</f>
        <v/>
      </c>
      <c r="BQ588" s="16" t="str">
        <f>IF(AND(ISNUMBER($AK588),$AK588=1,$U588=1),1,"")</f>
        <v/>
      </c>
      <c r="BR588" s="16" t="str">
        <f>IF(AND(ISNUMBER($AL588),$AL588=1,$V588=1),1,"")</f>
        <v/>
      </c>
      <c r="BS588" s="16" t="str">
        <f>IF(AND(ISNUMBER($AM588),$AM588=1,$W588=1),1,"")</f>
        <v/>
      </c>
      <c r="BT588" s="16" t="str">
        <f>IF(AND(ISNUMBER($AN588),$AN588=1,$X588=1),1,"")</f>
        <v/>
      </c>
      <c r="BU588" s="35" t="str">
        <f t="shared" si="19"/>
        <v/>
      </c>
    </row>
    <row r="589" spans="1:73" customFormat="1" x14ac:dyDescent="0.2">
      <c r="A589" s="1">
        <v>588</v>
      </c>
      <c r="B589" s="1">
        <v>0</v>
      </c>
      <c r="C589" s="1">
        <v>0</v>
      </c>
      <c r="D589" s="1">
        <v>0</v>
      </c>
      <c r="E589" s="2"/>
      <c r="F589">
        <v>588</v>
      </c>
      <c r="G589" t="s">
        <v>245</v>
      </c>
      <c r="H589" t="s">
        <v>246</v>
      </c>
      <c r="I589">
        <v>177</v>
      </c>
      <c r="J589">
        <v>131</v>
      </c>
      <c r="K589" s="31">
        <v>68</v>
      </c>
      <c r="L589">
        <v>1</v>
      </c>
      <c r="M589">
        <v>8</v>
      </c>
      <c r="N589">
        <v>3</v>
      </c>
      <c r="O589" s="2"/>
      <c r="X589" s="25"/>
      <c r="Y589" t="str">
        <f t="shared" si="18"/>
        <v>https://github.com/nullobject/fkit/commit/94098269c0132ce68d7a139572188c5cd53af042</v>
      </c>
      <c r="Z589" t="s">
        <v>365</v>
      </c>
      <c r="AA589" s="2"/>
      <c r="AR589" s="30" t="s">
        <v>365</v>
      </c>
      <c r="AS589" t="str">
        <f>IF(AND(ISNUMBER($AH589),$AH589=0,$R589=0),1,"")</f>
        <v/>
      </c>
      <c r="AT589" t="str">
        <f>IF(AND(ISNUMBER($AI589),$AI589=0,$S589=0),1,"")</f>
        <v/>
      </c>
      <c r="AU589" t="str">
        <f>IF(AND(ISNUMBER($AJ589),$AJ589=0,$T589=0),1,"")</f>
        <v/>
      </c>
      <c r="AV589" t="str">
        <f>IF(AND(ISNUMBER($AK589),$AK589=0,$U589=0),1,"")</f>
        <v/>
      </c>
      <c r="AW589" t="str">
        <f>IF(AND(ISNUMBER($AL589),$AL589=0,$V589=0),1,"")</f>
        <v/>
      </c>
      <c r="AX589" t="str">
        <f>IF(AND(ISNUMBER($AM589),$AM589=0,$W589=0),1,"")</f>
        <v/>
      </c>
      <c r="AY589" t="str">
        <f>IF(AND(ISNUMBER($AN589),$AN589=0,$X589=0),1,"")</f>
        <v/>
      </c>
      <c r="AZ589" s="1" t="str">
        <f>IF(AND(ISNUMBER($AH589),$AH589=0,$R589=1),1,"")</f>
        <v/>
      </c>
      <c r="BA589" s="1" t="str">
        <f>IF(AND(ISNUMBER($AI589),$AI589=0,$S589=1),1,"")</f>
        <v/>
      </c>
      <c r="BB589" s="1" t="str">
        <f>IF(AND(ISNUMBER($AJ589),$AJ589=0,$T589=1),1,"")</f>
        <v/>
      </c>
      <c r="BC589" s="1" t="str">
        <f>IF(AND(ISNUMBER($AK589),$AK589=0,$U589=1),1,"")</f>
        <v/>
      </c>
      <c r="BD589" s="1" t="str">
        <f>IF(AND(ISNUMBER($AL589),$AL589=0,$V589=1),1,"")</f>
        <v/>
      </c>
      <c r="BE589" s="1" t="str">
        <f>IF(AND(ISNUMBER($AM589),$AM589=0,$W589=1),1,"")</f>
        <v/>
      </c>
      <c r="BF589" s="1" t="str">
        <f>IF(AND(ISNUMBER($AN589),$AN589=0,$X589=1),1,"")</f>
        <v/>
      </c>
      <c r="BG589" t="str">
        <f>IF(AND(ISNUMBER($AH589),$AH589=1,$R589=0),1,"")</f>
        <v/>
      </c>
      <c r="BH589" t="str">
        <f>IF(AND(ISNUMBER($AI589),$AI589=1,$S589=0),1,"")</f>
        <v/>
      </c>
      <c r="BI589" t="str">
        <f>IF(AND(ISNUMBER($AJ589),$AJ589=1,$T589=0),1,"")</f>
        <v/>
      </c>
      <c r="BJ589" t="str">
        <f>IF(AND(ISNUMBER($AK589),$AK589=1,$U589=0),1,"")</f>
        <v/>
      </c>
      <c r="BK589" t="str">
        <f>IF(AND(ISNUMBER($AL589),$AL589=1,$V589=0),1,"")</f>
        <v/>
      </c>
      <c r="BL589" t="str">
        <f>IF(AND(ISNUMBER($AM589),$AM589=1,$W589=0),1,"")</f>
        <v/>
      </c>
      <c r="BM589" t="str">
        <f>IF(AND(ISNUMBER($AN589),$AN589=1,$X589=0),1,"")</f>
        <v/>
      </c>
      <c r="BN589" s="16" t="str">
        <f>IF(AND(ISNUMBER($AH589),$AH589=1,$R589=1),1,"")</f>
        <v/>
      </c>
      <c r="BO589" s="16" t="str">
        <f>IF(AND(ISNUMBER($AI589),$AI589=1,$S589=1),1,"")</f>
        <v/>
      </c>
      <c r="BP589" s="16" t="str">
        <f>IF(AND(ISNUMBER($AJ589),$AJ589=1,$T589=1),1,"")</f>
        <v/>
      </c>
      <c r="BQ589" s="16" t="str">
        <f>IF(AND(ISNUMBER($AK589),$AK589=1,$U589=1),1,"")</f>
        <v/>
      </c>
      <c r="BR589" s="16" t="str">
        <f>IF(AND(ISNUMBER($AL589),$AL589=1,$V589=1),1,"")</f>
        <v/>
      </c>
      <c r="BS589" s="16" t="str">
        <f>IF(AND(ISNUMBER($AM589),$AM589=1,$W589=1),1,"")</f>
        <v/>
      </c>
      <c r="BT589" s="16" t="str">
        <f>IF(AND(ISNUMBER($AN589),$AN589=1,$X589=1),1,"")</f>
        <v/>
      </c>
      <c r="BU589" s="35" t="str">
        <f t="shared" si="19"/>
        <v/>
      </c>
    </row>
    <row r="590" spans="1:73" customFormat="1" x14ac:dyDescent="0.2">
      <c r="A590" s="1">
        <v>589</v>
      </c>
      <c r="B590" s="1">
        <v>1</v>
      </c>
      <c r="C590" s="1">
        <v>0</v>
      </c>
      <c r="D590" s="1">
        <v>0</v>
      </c>
      <c r="E590" s="2"/>
      <c r="F590">
        <v>589</v>
      </c>
      <c r="G590" t="s">
        <v>245</v>
      </c>
      <c r="H590" t="s">
        <v>246</v>
      </c>
      <c r="I590">
        <v>177</v>
      </c>
      <c r="J590">
        <v>131</v>
      </c>
      <c r="K590" s="31">
        <v>69</v>
      </c>
      <c r="L590">
        <v>1</v>
      </c>
      <c r="M590">
        <v>9</v>
      </c>
      <c r="N590">
        <v>4</v>
      </c>
      <c r="O590" s="2"/>
      <c r="R590">
        <v>1</v>
      </c>
      <c r="S590">
        <v>1</v>
      </c>
      <c r="T590">
        <v>1</v>
      </c>
      <c r="U590">
        <v>0</v>
      </c>
      <c r="V590">
        <v>0</v>
      </c>
      <c r="W590">
        <v>0</v>
      </c>
      <c r="X590" s="25">
        <v>0</v>
      </c>
      <c r="Y590" t="str">
        <f t="shared" si="18"/>
        <v>https://github.com/nullobject/fkit/commit/94098269c0132ce68d7a139572188c5cd53af042</v>
      </c>
      <c r="Z590" t="s">
        <v>365</v>
      </c>
      <c r="AA590" s="2"/>
      <c r="AR590" s="30" t="s">
        <v>365</v>
      </c>
      <c r="AS590" t="str">
        <f>IF(AND(ISNUMBER($AH590),$AH590=0,$R590=0),1,"")</f>
        <v/>
      </c>
      <c r="AT590" t="str">
        <f>IF(AND(ISNUMBER($AI590),$AI590=0,$S590=0),1,"")</f>
        <v/>
      </c>
      <c r="AU590" t="str">
        <f>IF(AND(ISNUMBER($AJ590),$AJ590=0,$T590=0),1,"")</f>
        <v/>
      </c>
      <c r="AV590" t="str">
        <f>IF(AND(ISNUMBER($AK590),$AK590=0,$U590=0),1,"")</f>
        <v/>
      </c>
      <c r="AW590" t="str">
        <f>IF(AND(ISNUMBER($AL590),$AL590=0,$V590=0),1,"")</f>
        <v/>
      </c>
      <c r="AX590" t="str">
        <f>IF(AND(ISNUMBER($AM590),$AM590=0,$W590=0),1,"")</f>
        <v/>
      </c>
      <c r="AY590" t="str">
        <f>IF(AND(ISNUMBER($AN590),$AN590=0,$X590=0),1,"")</f>
        <v/>
      </c>
      <c r="AZ590" s="1" t="str">
        <f>IF(AND(ISNUMBER($AH590),$AH590=0,$R590=1),1,"")</f>
        <v/>
      </c>
      <c r="BA590" s="1" t="str">
        <f>IF(AND(ISNUMBER($AI590),$AI590=0,$S590=1),1,"")</f>
        <v/>
      </c>
      <c r="BB590" s="1" t="str">
        <f>IF(AND(ISNUMBER($AJ590),$AJ590=0,$T590=1),1,"")</f>
        <v/>
      </c>
      <c r="BC590" s="1" t="str">
        <f>IF(AND(ISNUMBER($AK590),$AK590=0,$U590=1),1,"")</f>
        <v/>
      </c>
      <c r="BD590" s="1" t="str">
        <f>IF(AND(ISNUMBER($AL590),$AL590=0,$V590=1),1,"")</f>
        <v/>
      </c>
      <c r="BE590" s="1" t="str">
        <f>IF(AND(ISNUMBER($AM590),$AM590=0,$W590=1),1,"")</f>
        <v/>
      </c>
      <c r="BF590" s="1" t="str">
        <f>IF(AND(ISNUMBER($AN590),$AN590=0,$X590=1),1,"")</f>
        <v/>
      </c>
      <c r="BG590" t="str">
        <f>IF(AND(ISNUMBER($AH590),$AH590=1,$R590=0),1,"")</f>
        <v/>
      </c>
      <c r="BH590" t="str">
        <f>IF(AND(ISNUMBER($AI590),$AI590=1,$S590=0),1,"")</f>
        <v/>
      </c>
      <c r="BI590" t="str">
        <f>IF(AND(ISNUMBER($AJ590),$AJ590=1,$T590=0),1,"")</f>
        <v/>
      </c>
      <c r="BJ590" t="str">
        <f>IF(AND(ISNUMBER($AK590),$AK590=1,$U590=0),1,"")</f>
        <v/>
      </c>
      <c r="BK590" t="str">
        <f>IF(AND(ISNUMBER($AL590),$AL590=1,$V590=0),1,"")</f>
        <v/>
      </c>
      <c r="BL590" t="str">
        <f>IF(AND(ISNUMBER($AM590),$AM590=1,$W590=0),1,"")</f>
        <v/>
      </c>
      <c r="BM590" t="str">
        <f>IF(AND(ISNUMBER($AN590),$AN590=1,$X590=0),1,"")</f>
        <v/>
      </c>
      <c r="BN590" s="16" t="str">
        <f>IF(AND(ISNUMBER($AH590),$AH590=1,$R590=1),1,"")</f>
        <v/>
      </c>
      <c r="BO590" s="16" t="str">
        <f>IF(AND(ISNUMBER($AI590),$AI590=1,$S590=1),1,"")</f>
        <v/>
      </c>
      <c r="BP590" s="16" t="str">
        <f>IF(AND(ISNUMBER($AJ590),$AJ590=1,$T590=1),1,"")</f>
        <v/>
      </c>
      <c r="BQ590" s="16" t="str">
        <f>IF(AND(ISNUMBER($AK590),$AK590=1,$U590=1),1,"")</f>
        <v/>
      </c>
      <c r="BR590" s="16" t="str">
        <f>IF(AND(ISNUMBER($AL590),$AL590=1,$V590=1),1,"")</f>
        <v/>
      </c>
      <c r="BS590" s="16" t="str">
        <f>IF(AND(ISNUMBER($AM590),$AM590=1,$W590=1),1,"")</f>
        <v/>
      </c>
      <c r="BT590" s="16" t="str">
        <f>IF(AND(ISNUMBER($AN590),$AN590=1,$X590=1),1,"")</f>
        <v/>
      </c>
      <c r="BU590" s="35" t="str">
        <f t="shared" si="19"/>
        <v/>
      </c>
    </row>
    <row r="591" spans="1:73" customFormat="1" x14ac:dyDescent="0.2">
      <c r="A591" s="1">
        <v>590</v>
      </c>
      <c r="B591" s="1">
        <v>0</v>
      </c>
      <c r="C591" s="1">
        <v>0</v>
      </c>
      <c r="D591" s="1">
        <v>0</v>
      </c>
      <c r="E591" s="2"/>
      <c r="F591">
        <v>590</v>
      </c>
      <c r="G591" t="s">
        <v>245</v>
      </c>
      <c r="H591" t="s">
        <v>246</v>
      </c>
      <c r="I591">
        <v>177</v>
      </c>
      <c r="J591">
        <v>131</v>
      </c>
      <c r="K591" s="31">
        <v>70</v>
      </c>
      <c r="L591">
        <v>1</v>
      </c>
      <c r="M591">
        <v>8</v>
      </c>
      <c r="N591">
        <v>3</v>
      </c>
      <c r="O591" s="2"/>
      <c r="X591" s="25"/>
      <c r="Y591" t="str">
        <f t="shared" si="18"/>
        <v>https://github.com/nullobject/fkit/commit/94098269c0132ce68d7a139572188c5cd53af042</v>
      </c>
      <c r="Z591" t="s">
        <v>365</v>
      </c>
      <c r="AA591" s="2"/>
      <c r="AR591" s="30" t="s">
        <v>365</v>
      </c>
      <c r="AS591" t="str">
        <f>IF(AND(ISNUMBER($AH591),$AH591=0,$R591=0),1,"")</f>
        <v/>
      </c>
      <c r="AT591" t="str">
        <f>IF(AND(ISNUMBER($AI591),$AI591=0,$S591=0),1,"")</f>
        <v/>
      </c>
      <c r="AU591" t="str">
        <f>IF(AND(ISNUMBER($AJ591),$AJ591=0,$T591=0),1,"")</f>
        <v/>
      </c>
      <c r="AV591" t="str">
        <f>IF(AND(ISNUMBER($AK591),$AK591=0,$U591=0),1,"")</f>
        <v/>
      </c>
      <c r="AW591" t="str">
        <f>IF(AND(ISNUMBER($AL591),$AL591=0,$V591=0),1,"")</f>
        <v/>
      </c>
      <c r="AX591" t="str">
        <f>IF(AND(ISNUMBER($AM591),$AM591=0,$W591=0),1,"")</f>
        <v/>
      </c>
      <c r="AY591" t="str">
        <f>IF(AND(ISNUMBER($AN591),$AN591=0,$X591=0),1,"")</f>
        <v/>
      </c>
      <c r="AZ591" s="1" t="str">
        <f>IF(AND(ISNUMBER($AH591),$AH591=0,$R591=1),1,"")</f>
        <v/>
      </c>
      <c r="BA591" s="1" t="str">
        <f>IF(AND(ISNUMBER($AI591),$AI591=0,$S591=1),1,"")</f>
        <v/>
      </c>
      <c r="BB591" s="1" t="str">
        <f>IF(AND(ISNUMBER($AJ591),$AJ591=0,$T591=1),1,"")</f>
        <v/>
      </c>
      <c r="BC591" s="1" t="str">
        <f>IF(AND(ISNUMBER($AK591),$AK591=0,$U591=1),1,"")</f>
        <v/>
      </c>
      <c r="BD591" s="1" t="str">
        <f>IF(AND(ISNUMBER($AL591),$AL591=0,$V591=1),1,"")</f>
        <v/>
      </c>
      <c r="BE591" s="1" t="str">
        <f>IF(AND(ISNUMBER($AM591),$AM591=0,$W591=1),1,"")</f>
        <v/>
      </c>
      <c r="BF591" s="1" t="str">
        <f>IF(AND(ISNUMBER($AN591),$AN591=0,$X591=1),1,"")</f>
        <v/>
      </c>
      <c r="BG591" t="str">
        <f>IF(AND(ISNUMBER($AH591),$AH591=1,$R591=0),1,"")</f>
        <v/>
      </c>
      <c r="BH591" t="str">
        <f>IF(AND(ISNUMBER($AI591),$AI591=1,$S591=0),1,"")</f>
        <v/>
      </c>
      <c r="BI591" t="str">
        <f>IF(AND(ISNUMBER($AJ591),$AJ591=1,$T591=0),1,"")</f>
        <v/>
      </c>
      <c r="BJ591" t="str">
        <f>IF(AND(ISNUMBER($AK591),$AK591=1,$U591=0),1,"")</f>
        <v/>
      </c>
      <c r="BK591" t="str">
        <f>IF(AND(ISNUMBER($AL591),$AL591=1,$V591=0),1,"")</f>
        <v/>
      </c>
      <c r="BL591" t="str">
        <f>IF(AND(ISNUMBER($AM591),$AM591=1,$W591=0),1,"")</f>
        <v/>
      </c>
      <c r="BM591" t="str">
        <f>IF(AND(ISNUMBER($AN591),$AN591=1,$X591=0),1,"")</f>
        <v/>
      </c>
      <c r="BN591" s="16" t="str">
        <f>IF(AND(ISNUMBER($AH591),$AH591=1,$R591=1),1,"")</f>
        <v/>
      </c>
      <c r="BO591" s="16" t="str">
        <f>IF(AND(ISNUMBER($AI591),$AI591=1,$S591=1),1,"")</f>
        <v/>
      </c>
      <c r="BP591" s="16" t="str">
        <f>IF(AND(ISNUMBER($AJ591),$AJ591=1,$T591=1),1,"")</f>
        <v/>
      </c>
      <c r="BQ591" s="16" t="str">
        <f>IF(AND(ISNUMBER($AK591),$AK591=1,$U591=1),1,"")</f>
        <v/>
      </c>
      <c r="BR591" s="16" t="str">
        <f>IF(AND(ISNUMBER($AL591),$AL591=1,$V591=1),1,"")</f>
        <v/>
      </c>
      <c r="BS591" s="16" t="str">
        <f>IF(AND(ISNUMBER($AM591),$AM591=1,$W591=1),1,"")</f>
        <v/>
      </c>
      <c r="BT591" s="16" t="str">
        <f>IF(AND(ISNUMBER($AN591),$AN591=1,$X591=1),1,"")</f>
        <v/>
      </c>
      <c r="BU591" s="35" t="str">
        <f t="shared" si="19"/>
        <v/>
      </c>
    </row>
    <row r="592" spans="1:73" customFormat="1" x14ac:dyDescent="0.2">
      <c r="A592" s="1">
        <v>591</v>
      </c>
      <c r="B592" s="1">
        <v>1</v>
      </c>
      <c r="C592" s="1">
        <v>1</v>
      </c>
      <c r="D592" s="1">
        <v>0</v>
      </c>
      <c r="E592" s="2"/>
      <c r="F592">
        <v>591</v>
      </c>
      <c r="G592" t="s">
        <v>245</v>
      </c>
      <c r="H592" t="s">
        <v>246</v>
      </c>
      <c r="I592">
        <v>177</v>
      </c>
      <c r="J592">
        <v>131</v>
      </c>
      <c r="K592" s="31">
        <v>71</v>
      </c>
      <c r="L592">
        <v>1</v>
      </c>
      <c r="M592">
        <v>8</v>
      </c>
      <c r="N592">
        <v>3</v>
      </c>
      <c r="O592" s="2"/>
      <c r="R592">
        <v>1</v>
      </c>
      <c r="S592">
        <v>1</v>
      </c>
      <c r="T592">
        <v>1</v>
      </c>
      <c r="U592">
        <v>0</v>
      </c>
      <c r="V592">
        <v>0</v>
      </c>
      <c r="W592">
        <v>0</v>
      </c>
      <c r="X592" s="25">
        <v>0</v>
      </c>
      <c r="Y592" t="str">
        <f t="shared" si="18"/>
        <v>https://github.com/nullobject/fkit/commit/94098269c0132ce68d7a139572188c5cd53af042</v>
      </c>
      <c r="Z592" t="s">
        <v>365</v>
      </c>
      <c r="AA592" s="2"/>
      <c r="AR592" s="30" t="s">
        <v>365</v>
      </c>
      <c r="AS592" t="str">
        <f>IF(AND(ISNUMBER($AH592),$AH592=0,$R592=0),1,"")</f>
        <v/>
      </c>
      <c r="AT592" t="str">
        <f>IF(AND(ISNUMBER($AI592),$AI592=0,$S592=0),1,"")</f>
        <v/>
      </c>
      <c r="AU592" t="str">
        <f>IF(AND(ISNUMBER($AJ592),$AJ592=0,$T592=0),1,"")</f>
        <v/>
      </c>
      <c r="AV592" t="str">
        <f>IF(AND(ISNUMBER($AK592),$AK592=0,$U592=0),1,"")</f>
        <v/>
      </c>
      <c r="AW592" t="str">
        <f>IF(AND(ISNUMBER($AL592),$AL592=0,$V592=0),1,"")</f>
        <v/>
      </c>
      <c r="AX592" t="str">
        <f>IF(AND(ISNUMBER($AM592),$AM592=0,$W592=0),1,"")</f>
        <v/>
      </c>
      <c r="AY592" t="str">
        <f>IF(AND(ISNUMBER($AN592),$AN592=0,$X592=0),1,"")</f>
        <v/>
      </c>
      <c r="AZ592" s="1" t="str">
        <f>IF(AND(ISNUMBER($AH592),$AH592=0,$R592=1),1,"")</f>
        <v/>
      </c>
      <c r="BA592" s="1" t="str">
        <f>IF(AND(ISNUMBER($AI592),$AI592=0,$S592=1),1,"")</f>
        <v/>
      </c>
      <c r="BB592" s="1" t="str">
        <f>IF(AND(ISNUMBER($AJ592),$AJ592=0,$T592=1),1,"")</f>
        <v/>
      </c>
      <c r="BC592" s="1" t="str">
        <f>IF(AND(ISNUMBER($AK592),$AK592=0,$U592=1),1,"")</f>
        <v/>
      </c>
      <c r="BD592" s="1" t="str">
        <f>IF(AND(ISNUMBER($AL592),$AL592=0,$V592=1),1,"")</f>
        <v/>
      </c>
      <c r="BE592" s="1" t="str">
        <f>IF(AND(ISNUMBER($AM592),$AM592=0,$W592=1),1,"")</f>
        <v/>
      </c>
      <c r="BF592" s="1" t="str">
        <f>IF(AND(ISNUMBER($AN592),$AN592=0,$X592=1),1,"")</f>
        <v/>
      </c>
      <c r="BG592" t="str">
        <f>IF(AND(ISNUMBER($AH592),$AH592=1,$R592=0),1,"")</f>
        <v/>
      </c>
      <c r="BH592" t="str">
        <f>IF(AND(ISNUMBER($AI592),$AI592=1,$S592=0),1,"")</f>
        <v/>
      </c>
      <c r="BI592" t="str">
        <f>IF(AND(ISNUMBER($AJ592),$AJ592=1,$T592=0),1,"")</f>
        <v/>
      </c>
      <c r="BJ592" t="str">
        <f>IF(AND(ISNUMBER($AK592),$AK592=1,$U592=0),1,"")</f>
        <v/>
      </c>
      <c r="BK592" t="str">
        <f>IF(AND(ISNUMBER($AL592),$AL592=1,$V592=0),1,"")</f>
        <v/>
      </c>
      <c r="BL592" t="str">
        <f>IF(AND(ISNUMBER($AM592),$AM592=1,$W592=0),1,"")</f>
        <v/>
      </c>
      <c r="BM592" t="str">
        <f>IF(AND(ISNUMBER($AN592),$AN592=1,$X592=0),1,"")</f>
        <v/>
      </c>
      <c r="BN592" s="16" t="str">
        <f>IF(AND(ISNUMBER($AH592),$AH592=1,$R592=1),1,"")</f>
        <v/>
      </c>
      <c r="BO592" s="16" t="str">
        <f>IF(AND(ISNUMBER($AI592),$AI592=1,$S592=1),1,"")</f>
        <v/>
      </c>
      <c r="BP592" s="16" t="str">
        <f>IF(AND(ISNUMBER($AJ592),$AJ592=1,$T592=1),1,"")</f>
        <v/>
      </c>
      <c r="BQ592" s="16" t="str">
        <f>IF(AND(ISNUMBER($AK592),$AK592=1,$U592=1),1,"")</f>
        <v/>
      </c>
      <c r="BR592" s="16" t="str">
        <f>IF(AND(ISNUMBER($AL592),$AL592=1,$V592=1),1,"")</f>
        <v/>
      </c>
      <c r="BS592" s="16" t="str">
        <f>IF(AND(ISNUMBER($AM592),$AM592=1,$W592=1),1,"")</f>
        <v/>
      </c>
      <c r="BT592" s="16" t="str">
        <f>IF(AND(ISNUMBER($AN592),$AN592=1,$X592=1),1,"")</f>
        <v/>
      </c>
      <c r="BU592" s="35" t="str">
        <f t="shared" si="19"/>
        <v/>
      </c>
    </row>
    <row r="593" spans="1:73" customFormat="1" x14ac:dyDescent="0.2">
      <c r="A593" s="1">
        <v>592</v>
      </c>
      <c r="B593" s="1">
        <v>0</v>
      </c>
      <c r="C593" s="1">
        <v>0</v>
      </c>
      <c r="D593" s="1">
        <v>0</v>
      </c>
      <c r="E593" s="2"/>
      <c r="F593">
        <v>592</v>
      </c>
      <c r="G593" t="s">
        <v>245</v>
      </c>
      <c r="H593" t="s">
        <v>246</v>
      </c>
      <c r="I593">
        <v>177</v>
      </c>
      <c r="J593">
        <v>131</v>
      </c>
      <c r="K593" s="31">
        <v>72</v>
      </c>
      <c r="L593">
        <v>1</v>
      </c>
      <c r="M593">
        <v>9</v>
      </c>
      <c r="N593">
        <v>4</v>
      </c>
      <c r="O593" s="2"/>
      <c r="X593" s="25"/>
      <c r="Y593" t="str">
        <f t="shared" si="18"/>
        <v>https://github.com/nullobject/fkit/commit/94098269c0132ce68d7a139572188c5cd53af042</v>
      </c>
      <c r="Z593" t="s">
        <v>365</v>
      </c>
      <c r="AA593" s="2"/>
      <c r="AR593" s="30" t="s">
        <v>365</v>
      </c>
      <c r="AS593" t="str">
        <f>IF(AND(ISNUMBER($AH593),$AH593=0,$R593=0),1,"")</f>
        <v/>
      </c>
      <c r="AT593" t="str">
        <f>IF(AND(ISNUMBER($AI593),$AI593=0,$S593=0),1,"")</f>
        <v/>
      </c>
      <c r="AU593" t="str">
        <f>IF(AND(ISNUMBER($AJ593),$AJ593=0,$T593=0),1,"")</f>
        <v/>
      </c>
      <c r="AV593" t="str">
        <f>IF(AND(ISNUMBER($AK593),$AK593=0,$U593=0),1,"")</f>
        <v/>
      </c>
      <c r="AW593" t="str">
        <f>IF(AND(ISNUMBER($AL593),$AL593=0,$V593=0),1,"")</f>
        <v/>
      </c>
      <c r="AX593" t="str">
        <f>IF(AND(ISNUMBER($AM593),$AM593=0,$W593=0),1,"")</f>
        <v/>
      </c>
      <c r="AY593" t="str">
        <f>IF(AND(ISNUMBER($AN593),$AN593=0,$X593=0),1,"")</f>
        <v/>
      </c>
      <c r="AZ593" s="1" t="str">
        <f>IF(AND(ISNUMBER($AH593),$AH593=0,$R593=1),1,"")</f>
        <v/>
      </c>
      <c r="BA593" s="1" t="str">
        <f>IF(AND(ISNUMBER($AI593),$AI593=0,$S593=1),1,"")</f>
        <v/>
      </c>
      <c r="BB593" s="1" t="str">
        <f>IF(AND(ISNUMBER($AJ593),$AJ593=0,$T593=1),1,"")</f>
        <v/>
      </c>
      <c r="BC593" s="1" t="str">
        <f>IF(AND(ISNUMBER($AK593),$AK593=0,$U593=1),1,"")</f>
        <v/>
      </c>
      <c r="BD593" s="1" t="str">
        <f>IF(AND(ISNUMBER($AL593),$AL593=0,$V593=1),1,"")</f>
        <v/>
      </c>
      <c r="BE593" s="1" t="str">
        <f>IF(AND(ISNUMBER($AM593),$AM593=0,$W593=1),1,"")</f>
        <v/>
      </c>
      <c r="BF593" s="1" t="str">
        <f>IF(AND(ISNUMBER($AN593),$AN593=0,$X593=1),1,"")</f>
        <v/>
      </c>
      <c r="BG593" t="str">
        <f>IF(AND(ISNUMBER($AH593),$AH593=1,$R593=0),1,"")</f>
        <v/>
      </c>
      <c r="BH593" t="str">
        <f>IF(AND(ISNUMBER($AI593),$AI593=1,$S593=0),1,"")</f>
        <v/>
      </c>
      <c r="BI593" t="str">
        <f>IF(AND(ISNUMBER($AJ593),$AJ593=1,$T593=0),1,"")</f>
        <v/>
      </c>
      <c r="BJ593" t="str">
        <f>IF(AND(ISNUMBER($AK593),$AK593=1,$U593=0),1,"")</f>
        <v/>
      </c>
      <c r="BK593" t="str">
        <f>IF(AND(ISNUMBER($AL593),$AL593=1,$V593=0),1,"")</f>
        <v/>
      </c>
      <c r="BL593" t="str">
        <f>IF(AND(ISNUMBER($AM593),$AM593=1,$W593=0),1,"")</f>
        <v/>
      </c>
      <c r="BM593" t="str">
        <f>IF(AND(ISNUMBER($AN593),$AN593=1,$X593=0),1,"")</f>
        <v/>
      </c>
      <c r="BN593" s="16" t="str">
        <f>IF(AND(ISNUMBER($AH593),$AH593=1,$R593=1),1,"")</f>
        <v/>
      </c>
      <c r="BO593" s="16" t="str">
        <f>IF(AND(ISNUMBER($AI593),$AI593=1,$S593=1),1,"")</f>
        <v/>
      </c>
      <c r="BP593" s="16" t="str">
        <f>IF(AND(ISNUMBER($AJ593),$AJ593=1,$T593=1),1,"")</f>
        <v/>
      </c>
      <c r="BQ593" s="16" t="str">
        <f>IF(AND(ISNUMBER($AK593),$AK593=1,$U593=1),1,"")</f>
        <v/>
      </c>
      <c r="BR593" s="16" t="str">
        <f>IF(AND(ISNUMBER($AL593),$AL593=1,$V593=1),1,"")</f>
        <v/>
      </c>
      <c r="BS593" s="16" t="str">
        <f>IF(AND(ISNUMBER($AM593),$AM593=1,$W593=1),1,"")</f>
        <v/>
      </c>
      <c r="BT593" s="16" t="str">
        <f>IF(AND(ISNUMBER($AN593),$AN593=1,$X593=1),1,"")</f>
        <v/>
      </c>
      <c r="BU593" s="35" t="str">
        <f t="shared" si="19"/>
        <v/>
      </c>
    </row>
    <row r="594" spans="1:73" customFormat="1" x14ac:dyDescent="0.2">
      <c r="A594" s="1">
        <v>593</v>
      </c>
      <c r="B594" s="1">
        <v>1</v>
      </c>
      <c r="C594" s="1">
        <v>0</v>
      </c>
      <c r="D594" s="1">
        <v>0</v>
      </c>
      <c r="E594" s="2"/>
      <c r="F594">
        <v>593</v>
      </c>
      <c r="G594" t="s">
        <v>245</v>
      </c>
      <c r="H594" t="s">
        <v>246</v>
      </c>
      <c r="I594">
        <v>177</v>
      </c>
      <c r="J594">
        <v>131</v>
      </c>
      <c r="K594" s="31">
        <v>73</v>
      </c>
      <c r="L594">
        <v>1</v>
      </c>
      <c r="M594">
        <v>8</v>
      </c>
      <c r="N594">
        <v>3</v>
      </c>
      <c r="O594" s="2"/>
      <c r="R594">
        <v>1</v>
      </c>
      <c r="S594">
        <v>1</v>
      </c>
      <c r="T594">
        <v>1</v>
      </c>
      <c r="U594">
        <v>0</v>
      </c>
      <c r="V594">
        <v>0</v>
      </c>
      <c r="W594">
        <v>0</v>
      </c>
      <c r="X594" s="25">
        <v>0</v>
      </c>
      <c r="Y594" t="str">
        <f t="shared" si="18"/>
        <v>https://github.com/nullobject/fkit/commit/94098269c0132ce68d7a139572188c5cd53af042</v>
      </c>
      <c r="Z594" t="s">
        <v>365</v>
      </c>
      <c r="AA594" s="2"/>
      <c r="AR594" s="30" t="s">
        <v>365</v>
      </c>
      <c r="AS594" t="str">
        <f>IF(AND(ISNUMBER($AH594),$AH594=0,$R594=0),1,"")</f>
        <v/>
      </c>
      <c r="AT594" t="str">
        <f>IF(AND(ISNUMBER($AI594),$AI594=0,$S594=0),1,"")</f>
        <v/>
      </c>
      <c r="AU594" t="str">
        <f>IF(AND(ISNUMBER($AJ594),$AJ594=0,$T594=0),1,"")</f>
        <v/>
      </c>
      <c r="AV594" t="str">
        <f>IF(AND(ISNUMBER($AK594),$AK594=0,$U594=0),1,"")</f>
        <v/>
      </c>
      <c r="AW594" t="str">
        <f>IF(AND(ISNUMBER($AL594),$AL594=0,$V594=0),1,"")</f>
        <v/>
      </c>
      <c r="AX594" t="str">
        <f>IF(AND(ISNUMBER($AM594),$AM594=0,$W594=0),1,"")</f>
        <v/>
      </c>
      <c r="AY594" t="str">
        <f>IF(AND(ISNUMBER($AN594),$AN594=0,$X594=0),1,"")</f>
        <v/>
      </c>
      <c r="AZ594" s="1" t="str">
        <f>IF(AND(ISNUMBER($AH594),$AH594=0,$R594=1),1,"")</f>
        <v/>
      </c>
      <c r="BA594" s="1" t="str">
        <f>IF(AND(ISNUMBER($AI594),$AI594=0,$S594=1),1,"")</f>
        <v/>
      </c>
      <c r="BB594" s="1" t="str">
        <f>IF(AND(ISNUMBER($AJ594),$AJ594=0,$T594=1),1,"")</f>
        <v/>
      </c>
      <c r="BC594" s="1" t="str">
        <f>IF(AND(ISNUMBER($AK594),$AK594=0,$U594=1),1,"")</f>
        <v/>
      </c>
      <c r="BD594" s="1" t="str">
        <f>IF(AND(ISNUMBER($AL594),$AL594=0,$V594=1),1,"")</f>
        <v/>
      </c>
      <c r="BE594" s="1" t="str">
        <f>IF(AND(ISNUMBER($AM594),$AM594=0,$W594=1),1,"")</f>
        <v/>
      </c>
      <c r="BF594" s="1" t="str">
        <f>IF(AND(ISNUMBER($AN594),$AN594=0,$X594=1),1,"")</f>
        <v/>
      </c>
      <c r="BG594" t="str">
        <f>IF(AND(ISNUMBER($AH594),$AH594=1,$R594=0),1,"")</f>
        <v/>
      </c>
      <c r="BH594" t="str">
        <f>IF(AND(ISNUMBER($AI594),$AI594=1,$S594=0),1,"")</f>
        <v/>
      </c>
      <c r="BI594" t="str">
        <f>IF(AND(ISNUMBER($AJ594),$AJ594=1,$T594=0),1,"")</f>
        <v/>
      </c>
      <c r="BJ594" t="str">
        <f>IF(AND(ISNUMBER($AK594),$AK594=1,$U594=0),1,"")</f>
        <v/>
      </c>
      <c r="BK594" t="str">
        <f>IF(AND(ISNUMBER($AL594),$AL594=1,$V594=0),1,"")</f>
        <v/>
      </c>
      <c r="BL594" t="str">
        <f>IF(AND(ISNUMBER($AM594),$AM594=1,$W594=0),1,"")</f>
        <v/>
      </c>
      <c r="BM594" t="str">
        <f>IF(AND(ISNUMBER($AN594),$AN594=1,$X594=0),1,"")</f>
        <v/>
      </c>
      <c r="BN594" s="16" t="str">
        <f>IF(AND(ISNUMBER($AH594),$AH594=1,$R594=1),1,"")</f>
        <v/>
      </c>
      <c r="BO594" s="16" t="str">
        <f>IF(AND(ISNUMBER($AI594),$AI594=1,$S594=1),1,"")</f>
        <v/>
      </c>
      <c r="BP594" s="16" t="str">
        <f>IF(AND(ISNUMBER($AJ594),$AJ594=1,$T594=1),1,"")</f>
        <v/>
      </c>
      <c r="BQ594" s="16" t="str">
        <f>IF(AND(ISNUMBER($AK594),$AK594=1,$U594=1),1,"")</f>
        <v/>
      </c>
      <c r="BR594" s="16" t="str">
        <f>IF(AND(ISNUMBER($AL594),$AL594=1,$V594=1),1,"")</f>
        <v/>
      </c>
      <c r="BS594" s="16" t="str">
        <f>IF(AND(ISNUMBER($AM594),$AM594=1,$W594=1),1,"")</f>
        <v/>
      </c>
      <c r="BT594" s="16" t="str">
        <f>IF(AND(ISNUMBER($AN594),$AN594=1,$X594=1),1,"")</f>
        <v/>
      </c>
      <c r="BU594" s="35" t="str">
        <f t="shared" si="19"/>
        <v/>
      </c>
    </row>
    <row r="595" spans="1:73" customFormat="1" x14ac:dyDescent="0.2">
      <c r="A595" s="1">
        <v>594</v>
      </c>
      <c r="B595" s="1">
        <v>0</v>
      </c>
      <c r="C595" s="1">
        <v>0</v>
      </c>
      <c r="D595" s="1">
        <v>0</v>
      </c>
      <c r="E595" s="2"/>
      <c r="F595">
        <v>594</v>
      </c>
      <c r="G595" t="s">
        <v>245</v>
      </c>
      <c r="H595" t="s">
        <v>246</v>
      </c>
      <c r="I595">
        <v>177</v>
      </c>
      <c r="J595">
        <v>131</v>
      </c>
      <c r="K595" s="31">
        <v>74</v>
      </c>
      <c r="L595">
        <v>1</v>
      </c>
      <c r="M595">
        <v>8</v>
      </c>
      <c r="N595">
        <v>3</v>
      </c>
      <c r="O595" s="2"/>
      <c r="X595" s="25"/>
      <c r="Y595" t="str">
        <f t="shared" si="18"/>
        <v>https://github.com/nullobject/fkit/commit/94098269c0132ce68d7a139572188c5cd53af042</v>
      </c>
      <c r="Z595" t="s">
        <v>365</v>
      </c>
      <c r="AA595" s="2"/>
      <c r="AR595" s="30" t="s">
        <v>365</v>
      </c>
      <c r="AS595" t="str">
        <f>IF(AND(ISNUMBER($AH595),$AH595=0,$R595=0),1,"")</f>
        <v/>
      </c>
      <c r="AT595" t="str">
        <f>IF(AND(ISNUMBER($AI595),$AI595=0,$S595=0),1,"")</f>
        <v/>
      </c>
      <c r="AU595" t="str">
        <f>IF(AND(ISNUMBER($AJ595),$AJ595=0,$T595=0),1,"")</f>
        <v/>
      </c>
      <c r="AV595" t="str">
        <f>IF(AND(ISNUMBER($AK595),$AK595=0,$U595=0),1,"")</f>
        <v/>
      </c>
      <c r="AW595" t="str">
        <f>IF(AND(ISNUMBER($AL595),$AL595=0,$V595=0),1,"")</f>
        <v/>
      </c>
      <c r="AX595" t="str">
        <f>IF(AND(ISNUMBER($AM595),$AM595=0,$W595=0),1,"")</f>
        <v/>
      </c>
      <c r="AY595" t="str">
        <f>IF(AND(ISNUMBER($AN595),$AN595=0,$X595=0),1,"")</f>
        <v/>
      </c>
      <c r="AZ595" s="1" t="str">
        <f>IF(AND(ISNUMBER($AH595),$AH595=0,$R595=1),1,"")</f>
        <v/>
      </c>
      <c r="BA595" s="1" t="str">
        <f>IF(AND(ISNUMBER($AI595),$AI595=0,$S595=1),1,"")</f>
        <v/>
      </c>
      <c r="BB595" s="1" t="str">
        <f>IF(AND(ISNUMBER($AJ595),$AJ595=0,$T595=1),1,"")</f>
        <v/>
      </c>
      <c r="BC595" s="1" t="str">
        <f>IF(AND(ISNUMBER($AK595),$AK595=0,$U595=1),1,"")</f>
        <v/>
      </c>
      <c r="BD595" s="1" t="str">
        <f>IF(AND(ISNUMBER($AL595),$AL595=0,$V595=1),1,"")</f>
        <v/>
      </c>
      <c r="BE595" s="1" t="str">
        <f>IF(AND(ISNUMBER($AM595),$AM595=0,$W595=1),1,"")</f>
        <v/>
      </c>
      <c r="BF595" s="1" t="str">
        <f>IF(AND(ISNUMBER($AN595),$AN595=0,$X595=1),1,"")</f>
        <v/>
      </c>
      <c r="BG595" t="str">
        <f>IF(AND(ISNUMBER($AH595),$AH595=1,$R595=0),1,"")</f>
        <v/>
      </c>
      <c r="BH595" t="str">
        <f>IF(AND(ISNUMBER($AI595),$AI595=1,$S595=0),1,"")</f>
        <v/>
      </c>
      <c r="BI595" t="str">
        <f>IF(AND(ISNUMBER($AJ595),$AJ595=1,$T595=0),1,"")</f>
        <v/>
      </c>
      <c r="BJ595" t="str">
        <f>IF(AND(ISNUMBER($AK595),$AK595=1,$U595=0),1,"")</f>
        <v/>
      </c>
      <c r="BK595" t="str">
        <f>IF(AND(ISNUMBER($AL595),$AL595=1,$V595=0),1,"")</f>
        <v/>
      </c>
      <c r="BL595" t="str">
        <f>IF(AND(ISNUMBER($AM595),$AM595=1,$W595=0),1,"")</f>
        <v/>
      </c>
      <c r="BM595" t="str">
        <f>IF(AND(ISNUMBER($AN595),$AN595=1,$X595=0),1,"")</f>
        <v/>
      </c>
      <c r="BN595" s="16" t="str">
        <f>IF(AND(ISNUMBER($AH595),$AH595=1,$R595=1),1,"")</f>
        <v/>
      </c>
      <c r="BO595" s="16" t="str">
        <f>IF(AND(ISNUMBER($AI595),$AI595=1,$S595=1),1,"")</f>
        <v/>
      </c>
      <c r="BP595" s="16" t="str">
        <f>IF(AND(ISNUMBER($AJ595),$AJ595=1,$T595=1),1,"")</f>
        <v/>
      </c>
      <c r="BQ595" s="16" t="str">
        <f>IF(AND(ISNUMBER($AK595),$AK595=1,$U595=1),1,"")</f>
        <v/>
      </c>
      <c r="BR595" s="16" t="str">
        <f>IF(AND(ISNUMBER($AL595),$AL595=1,$V595=1),1,"")</f>
        <v/>
      </c>
      <c r="BS595" s="16" t="str">
        <f>IF(AND(ISNUMBER($AM595),$AM595=1,$W595=1),1,"")</f>
        <v/>
      </c>
      <c r="BT595" s="16" t="str">
        <f>IF(AND(ISNUMBER($AN595),$AN595=1,$X595=1),1,"")</f>
        <v/>
      </c>
      <c r="BU595" s="35" t="str">
        <f t="shared" si="19"/>
        <v/>
      </c>
    </row>
    <row r="596" spans="1:73" customFormat="1" x14ac:dyDescent="0.2">
      <c r="A596" s="1">
        <v>595</v>
      </c>
      <c r="B596" s="1">
        <v>1</v>
      </c>
      <c r="C596" s="1">
        <v>0</v>
      </c>
      <c r="D596" s="1">
        <v>0</v>
      </c>
      <c r="E596" s="2"/>
      <c r="F596">
        <v>595</v>
      </c>
      <c r="G596" t="s">
        <v>245</v>
      </c>
      <c r="H596" t="s">
        <v>246</v>
      </c>
      <c r="I596">
        <v>177</v>
      </c>
      <c r="J596">
        <v>131</v>
      </c>
      <c r="K596" s="31">
        <v>75</v>
      </c>
      <c r="L596">
        <v>1</v>
      </c>
      <c r="M596">
        <v>8</v>
      </c>
      <c r="N596">
        <v>3</v>
      </c>
      <c r="O596" s="2"/>
      <c r="R596">
        <v>1</v>
      </c>
      <c r="S596">
        <v>1</v>
      </c>
      <c r="T596">
        <v>1</v>
      </c>
      <c r="U596">
        <v>0</v>
      </c>
      <c r="V596">
        <v>0</v>
      </c>
      <c r="W596">
        <v>0</v>
      </c>
      <c r="X596" s="25">
        <v>0</v>
      </c>
      <c r="Y596" t="str">
        <f t="shared" si="18"/>
        <v>https://github.com/nullobject/fkit/commit/94098269c0132ce68d7a139572188c5cd53af042</v>
      </c>
      <c r="Z596" t="s">
        <v>365</v>
      </c>
      <c r="AA596" s="2"/>
      <c r="AR596" s="30" t="s">
        <v>365</v>
      </c>
      <c r="AS596" t="str">
        <f>IF(AND(ISNUMBER($AH596),$AH596=0,$R596=0),1,"")</f>
        <v/>
      </c>
      <c r="AT596" t="str">
        <f>IF(AND(ISNUMBER($AI596),$AI596=0,$S596=0),1,"")</f>
        <v/>
      </c>
      <c r="AU596" t="str">
        <f>IF(AND(ISNUMBER($AJ596),$AJ596=0,$T596=0),1,"")</f>
        <v/>
      </c>
      <c r="AV596" t="str">
        <f>IF(AND(ISNUMBER($AK596),$AK596=0,$U596=0),1,"")</f>
        <v/>
      </c>
      <c r="AW596" t="str">
        <f>IF(AND(ISNUMBER($AL596),$AL596=0,$V596=0),1,"")</f>
        <v/>
      </c>
      <c r="AX596" t="str">
        <f>IF(AND(ISNUMBER($AM596),$AM596=0,$W596=0),1,"")</f>
        <v/>
      </c>
      <c r="AY596" t="str">
        <f>IF(AND(ISNUMBER($AN596),$AN596=0,$X596=0),1,"")</f>
        <v/>
      </c>
      <c r="AZ596" s="1" t="str">
        <f>IF(AND(ISNUMBER($AH596),$AH596=0,$R596=1),1,"")</f>
        <v/>
      </c>
      <c r="BA596" s="1" t="str">
        <f>IF(AND(ISNUMBER($AI596),$AI596=0,$S596=1),1,"")</f>
        <v/>
      </c>
      <c r="BB596" s="1" t="str">
        <f>IF(AND(ISNUMBER($AJ596),$AJ596=0,$T596=1),1,"")</f>
        <v/>
      </c>
      <c r="BC596" s="1" t="str">
        <f>IF(AND(ISNUMBER($AK596),$AK596=0,$U596=1),1,"")</f>
        <v/>
      </c>
      <c r="BD596" s="1" t="str">
        <f>IF(AND(ISNUMBER($AL596),$AL596=0,$V596=1),1,"")</f>
        <v/>
      </c>
      <c r="BE596" s="1" t="str">
        <f>IF(AND(ISNUMBER($AM596),$AM596=0,$W596=1),1,"")</f>
        <v/>
      </c>
      <c r="BF596" s="1" t="str">
        <f>IF(AND(ISNUMBER($AN596),$AN596=0,$X596=1),1,"")</f>
        <v/>
      </c>
      <c r="BG596" t="str">
        <f>IF(AND(ISNUMBER($AH596),$AH596=1,$R596=0),1,"")</f>
        <v/>
      </c>
      <c r="BH596" t="str">
        <f>IF(AND(ISNUMBER($AI596),$AI596=1,$S596=0),1,"")</f>
        <v/>
      </c>
      <c r="BI596" t="str">
        <f>IF(AND(ISNUMBER($AJ596),$AJ596=1,$T596=0),1,"")</f>
        <v/>
      </c>
      <c r="BJ596" t="str">
        <f>IF(AND(ISNUMBER($AK596),$AK596=1,$U596=0),1,"")</f>
        <v/>
      </c>
      <c r="BK596" t="str">
        <f>IF(AND(ISNUMBER($AL596),$AL596=1,$V596=0),1,"")</f>
        <v/>
      </c>
      <c r="BL596" t="str">
        <f>IF(AND(ISNUMBER($AM596),$AM596=1,$W596=0),1,"")</f>
        <v/>
      </c>
      <c r="BM596" t="str">
        <f>IF(AND(ISNUMBER($AN596),$AN596=1,$X596=0),1,"")</f>
        <v/>
      </c>
      <c r="BN596" s="16" t="str">
        <f>IF(AND(ISNUMBER($AH596),$AH596=1,$R596=1),1,"")</f>
        <v/>
      </c>
      <c r="BO596" s="16" t="str">
        <f>IF(AND(ISNUMBER($AI596),$AI596=1,$S596=1),1,"")</f>
        <v/>
      </c>
      <c r="BP596" s="16" t="str">
        <f>IF(AND(ISNUMBER($AJ596),$AJ596=1,$T596=1),1,"")</f>
        <v/>
      </c>
      <c r="BQ596" s="16" t="str">
        <f>IF(AND(ISNUMBER($AK596),$AK596=1,$U596=1),1,"")</f>
        <v/>
      </c>
      <c r="BR596" s="16" t="str">
        <f>IF(AND(ISNUMBER($AL596),$AL596=1,$V596=1),1,"")</f>
        <v/>
      </c>
      <c r="BS596" s="16" t="str">
        <f>IF(AND(ISNUMBER($AM596),$AM596=1,$W596=1),1,"")</f>
        <v/>
      </c>
      <c r="BT596" s="16" t="str">
        <f>IF(AND(ISNUMBER($AN596),$AN596=1,$X596=1),1,"")</f>
        <v/>
      </c>
      <c r="BU596" s="35" t="str">
        <f t="shared" si="19"/>
        <v/>
      </c>
    </row>
    <row r="597" spans="1:73" customFormat="1" x14ac:dyDescent="0.2">
      <c r="A597" s="1">
        <v>596</v>
      </c>
      <c r="B597" s="1">
        <v>1</v>
      </c>
      <c r="C597" s="1">
        <v>0</v>
      </c>
      <c r="D597" s="1">
        <v>0</v>
      </c>
      <c r="E597" s="2"/>
      <c r="F597">
        <v>596</v>
      </c>
      <c r="G597" t="s">
        <v>245</v>
      </c>
      <c r="H597" t="s">
        <v>246</v>
      </c>
      <c r="I597">
        <v>177</v>
      </c>
      <c r="J597">
        <v>131</v>
      </c>
      <c r="K597" s="31">
        <v>76</v>
      </c>
      <c r="L597">
        <v>1</v>
      </c>
      <c r="M597">
        <v>8</v>
      </c>
      <c r="N597">
        <v>3</v>
      </c>
      <c r="O597" s="2"/>
      <c r="R597">
        <v>1</v>
      </c>
      <c r="S597">
        <v>1</v>
      </c>
      <c r="T597">
        <v>1</v>
      </c>
      <c r="U597">
        <v>0</v>
      </c>
      <c r="V597">
        <v>0</v>
      </c>
      <c r="W597">
        <v>0</v>
      </c>
      <c r="X597" s="25">
        <v>0</v>
      </c>
      <c r="Y597" t="str">
        <f t="shared" si="18"/>
        <v>https://github.com/nullobject/fkit/commit/94098269c0132ce68d7a139572188c5cd53af042</v>
      </c>
      <c r="Z597" t="s">
        <v>365</v>
      </c>
      <c r="AA597" s="2"/>
      <c r="AR597" s="30" t="s">
        <v>365</v>
      </c>
      <c r="AS597" t="str">
        <f>IF(AND(ISNUMBER($AH597),$AH597=0,$R597=0),1,"")</f>
        <v/>
      </c>
      <c r="AT597" t="str">
        <f>IF(AND(ISNUMBER($AI597),$AI597=0,$S597=0),1,"")</f>
        <v/>
      </c>
      <c r="AU597" t="str">
        <f>IF(AND(ISNUMBER($AJ597),$AJ597=0,$T597=0),1,"")</f>
        <v/>
      </c>
      <c r="AV597" t="str">
        <f>IF(AND(ISNUMBER($AK597),$AK597=0,$U597=0),1,"")</f>
        <v/>
      </c>
      <c r="AW597" t="str">
        <f>IF(AND(ISNUMBER($AL597),$AL597=0,$V597=0),1,"")</f>
        <v/>
      </c>
      <c r="AX597" t="str">
        <f>IF(AND(ISNUMBER($AM597),$AM597=0,$W597=0),1,"")</f>
        <v/>
      </c>
      <c r="AY597" t="str">
        <f>IF(AND(ISNUMBER($AN597),$AN597=0,$X597=0),1,"")</f>
        <v/>
      </c>
      <c r="AZ597" s="1" t="str">
        <f>IF(AND(ISNUMBER($AH597),$AH597=0,$R597=1),1,"")</f>
        <v/>
      </c>
      <c r="BA597" s="1" t="str">
        <f>IF(AND(ISNUMBER($AI597),$AI597=0,$S597=1),1,"")</f>
        <v/>
      </c>
      <c r="BB597" s="1" t="str">
        <f>IF(AND(ISNUMBER($AJ597),$AJ597=0,$T597=1),1,"")</f>
        <v/>
      </c>
      <c r="BC597" s="1" t="str">
        <f>IF(AND(ISNUMBER($AK597),$AK597=0,$U597=1),1,"")</f>
        <v/>
      </c>
      <c r="BD597" s="1" t="str">
        <f>IF(AND(ISNUMBER($AL597),$AL597=0,$V597=1),1,"")</f>
        <v/>
      </c>
      <c r="BE597" s="1" t="str">
        <f>IF(AND(ISNUMBER($AM597),$AM597=0,$W597=1),1,"")</f>
        <v/>
      </c>
      <c r="BF597" s="1" t="str">
        <f>IF(AND(ISNUMBER($AN597),$AN597=0,$X597=1),1,"")</f>
        <v/>
      </c>
      <c r="BG597" t="str">
        <f>IF(AND(ISNUMBER($AH597),$AH597=1,$R597=0),1,"")</f>
        <v/>
      </c>
      <c r="BH597" t="str">
        <f>IF(AND(ISNUMBER($AI597),$AI597=1,$S597=0),1,"")</f>
        <v/>
      </c>
      <c r="BI597" t="str">
        <f>IF(AND(ISNUMBER($AJ597),$AJ597=1,$T597=0),1,"")</f>
        <v/>
      </c>
      <c r="BJ597" t="str">
        <f>IF(AND(ISNUMBER($AK597),$AK597=1,$U597=0),1,"")</f>
        <v/>
      </c>
      <c r="BK597" t="str">
        <f>IF(AND(ISNUMBER($AL597),$AL597=1,$V597=0),1,"")</f>
        <v/>
      </c>
      <c r="BL597" t="str">
        <f>IF(AND(ISNUMBER($AM597),$AM597=1,$W597=0),1,"")</f>
        <v/>
      </c>
      <c r="BM597" t="str">
        <f>IF(AND(ISNUMBER($AN597),$AN597=1,$X597=0),1,"")</f>
        <v/>
      </c>
      <c r="BN597" s="16" t="str">
        <f>IF(AND(ISNUMBER($AH597),$AH597=1,$R597=1),1,"")</f>
        <v/>
      </c>
      <c r="BO597" s="16" t="str">
        <f>IF(AND(ISNUMBER($AI597),$AI597=1,$S597=1),1,"")</f>
        <v/>
      </c>
      <c r="BP597" s="16" t="str">
        <f>IF(AND(ISNUMBER($AJ597),$AJ597=1,$T597=1),1,"")</f>
        <v/>
      </c>
      <c r="BQ597" s="16" t="str">
        <f>IF(AND(ISNUMBER($AK597),$AK597=1,$U597=1),1,"")</f>
        <v/>
      </c>
      <c r="BR597" s="16" t="str">
        <f>IF(AND(ISNUMBER($AL597),$AL597=1,$V597=1),1,"")</f>
        <v/>
      </c>
      <c r="BS597" s="16" t="str">
        <f>IF(AND(ISNUMBER($AM597),$AM597=1,$W597=1),1,"")</f>
        <v/>
      </c>
      <c r="BT597" s="16" t="str">
        <f>IF(AND(ISNUMBER($AN597),$AN597=1,$X597=1),1,"")</f>
        <v/>
      </c>
      <c r="BU597" s="35" t="str">
        <f t="shared" si="19"/>
        <v/>
      </c>
    </row>
    <row r="598" spans="1:73" customFormat="1" x14ac:dyDescent="0.2">
      <c r="A598" s="1">
        <v>597</v>
      </c>
      <c r="B598" s="1">
        <v>0</v>
      </c>
      <c r="C598" s="1">
        <v>0</v>
      </c>
      <c r="D598" s="1">
        <v>0</v>
      </c>
      <c r="E598" s="2"/>
      <c r="F598">
        <v>597</v>
      </c>
      <c r="G598" t="s">
        <v>245</v>
      </c>
      <c r="H598" t="s">
        <v>246</v>
      </c>
      <c r="I598">
        <v>177</v>
      </c>
      <c r="J598">
        <v>131</v>
      </c>
      <c r="K598" s="31">
        <v>77</v>
      </c>
      <c r="L598">
        <v>1</v>
      </c>
      <c r="M598">
        <v>8</v>
      </c>
      <c r="N598">
        <v>3</v>
      </c>
      <c r="O598" s="2"/>
      <c r="X598" s="25"/>
      <c r="Y598" t="str">
        <f t="shared" si="18"/>
        <v>https://github.com/nullobject/fkit/commit/94098269c0132ce68d7a139572188c5cd53af042</v>
      </c>
      <c r="Z598" t="s">
        <v>365</v>
      </c>
      <c r="AA598" s="2"/>
      <c r="AR598" s="30" t="s">
        <v>365</v>
      </c>
      <c r="AS598" t="str">
        <f>IF(AND(ISNUMBER($AH598),$AH598=0,$R598=0),1,"")</f>
        <v/>
      </c>
      <c r="AT598" t="str">
        <f>IF(AND(ISNUMBER($AI598),$AI598=0,$S598=0),1,"")</f>
        <v/>
      </c>
      <c r="AU598" t="str">
        <f>IF(AND(ISNUMBER($AJ598),$AJ598=0,$T598=0),1,"")</f>
        <v/>
      </c>
      <c r="AV598" t="str">
        <f>IF(AND(ISNUMBER($AK598),$AK598=0,$U598=0),1,"")</f>
        <v/>
      </c>
      <c r="AW598" t="str">
        <f>IF(AND(ISNUMBER($AL598),$AL598=0,$V598=0),1,"")</f>
        <v/>
      </c>
      <c r="AX598" t="str">
        <f>IF(AND(ISNUMBER($AM598),$AM598=0,$W598=0),1,"")</f>
        <v/>
      </c>
      <c r="AY598" t="str">
        <f>IF(AND(ISNUMBER($AN598),$AN598=0,$X598=0),1,"")</f>
        <v/>
      </c>
      <c r="AZ598" s="1" t="str">
        <f>IF(AND(ISNUMBER($AH598),$AH598=0,$R598=1),1,"")</f>
        <v/>
      </c>
      <c r="BA598" s="1" t="str">
        <f>IF(AND(ISNUMBER($AI598),$AI598=0,$S598=1),1,"")</f>
        <v/>
      </c>
      <c r="BB598" s="1" t="str">
        <f>IF(AND(ISNUMBER($AJ598),$AJ598=0,$T598=1),1,"")</f>
        <v/>
      </c>
      <c r="BC598" s="1" t="str">
        <f>IF(AND(ISNUMBER($AK598),$AK598=0,$U598=1),1,"")</f>
        <v/>
      </c>
      <c r="BD598" s="1" t="str">
        <f>IF(AND(ISNUMBER($AL598),$AL598=0,$V598=1),1,"")</f>
        <v/>
      </c>
      <c r="BE598" s="1" t="str">
        <f>IF(AND(ISNUMBER($AM598),$AM598=0,$W598=1),1,"")</f>
        <v/>
      </c>
      <c r="BF598" s="1" t="str">
        <f>IF(AND(ISNUMBER($AN598),$AN598=0,$X598=1),1,"")</f>
        <v/>
      </c>
      <c r="BG598" t="str">
        <f>IF(AND(ISNUMBER($AH598),$AH598=1,$R598=0),1,"")</f>
        <v/>
      </c>
      <c r="BH598" t="str">
        <f>IF(AND(ISNUMBER($AI598),$AI598=1,$S598=0),1,"")</f>
        <v/>
      </c>
      <c r="BI598" t="str">
        <f>IF(AND(ISNUMBER($AJ598),$AJ598=1,$T598=0),1,"")</f>
        <v/>
      </c>
      <c r="BJ598" t="str">
        <f>IF(AND(ISNUMBER($AK598),$AK598=1,$U598=0),1,"")</f>
        <v/>
      </c>
      <c r="BK598" t="str">
        <f>IF(AND(ISNUMBER($AL598),$AL598=1,$V598=0),1,"")</f>
        <v/>
      </c>
      <c r="BL598" t="str">
        <f>IF(AND(ISNUMBER($AM598),$AM598=1,$W598=0),1,"")</f>
        <v/>
      </c>
      <c r="BM598" t="str">
        <f>IF(AND(ISNUMBER($AN598),$AN598=1,$X598=0),1,"")</f>
        <v/>
      </c>
      <c r="BN598" s="16" t="str">
        <f>IF(AND(ISNUMBER($AH598),$AH598=1,$R598=1),1,"")</f>
        <v/>
      </c>
      <c r="BO598" s="16" t="str">
        <f>IF(AND(ISNUMBER($AI598),$AI598=1,$S598=1),1,"")</f>
        <v/>
      </c>
      <c r="BP598" s="16" t="str">
        <f>IF(AND(ISNUMBER($AJ598),$AJ598=1,$T598=1),1,"")</f>
        <v/>
      </c>
      <c r="BQ598" s="16" t="str">
        <f>IF(AND(ISNUMBER($AK598),$AK598=1,$U598=1),1,"")</f>
        <v/>
      </c>
      <c r="BR598" s="16" t="str">
        <f>IF(AND(ISNUMBER($AL598),$AL598=1,$V598=1),1,"")</f>
        <v/>
      </c>
      <c r="BS598" s="16" t="str">
        <f>IF(AND(ISNUMBER($AM598),$AM598=1,$W598=1),1,"")</f>
        <v/>
      </c>
      <c r="BT598" s="16" t="str">
        <f>IF(AND(ISNUMBER($AN598),$AN598=1,$X598=1),1,"")</f>
        <v/>
      </c>
      <c r="BU598" s="35" t="str">
        <f t="shared" si="19"/>
        <v/>
      </c>
    </row>
    <row r="599" spans="1:73" customFormat="1" x14ac:dyDescent="0.2">
      <c r="A599" s="1">
        <v>598</v>
      </c>
      <c r="B599" s="1">
        <v>0</v>
      </c>
      <c r="C599" s="1">
        <v>0</v>
      </c>
      <c r="D599" s="1">
        <v>0</v>
      </c>
      <c r="E599" s="2"/>
      <c r="F599">
        <v>598</v>
      </c>
      <c r="G599" t="s">
        <v>245</v>
      </c>
      <c r="H599" t="s">
        <v>246</v>
      </c>
      <c r="I599">
        <v>177</v>
      </c>
      <c r="J599">
        <v>131</v>
      </c>
      <c r="K599" s="31">
        <v>78</v>
      </c>
      <c r="L599">
        <v>1</v>
      </c>
      <c r="M599">
        <v>8</v>
      </c>
      <c r="N599">
        <v>3</v>
      </c>
      <c r="O599" s="2"/>
      <c r="X599" s="25"/>
      <c r="Y599" t="str">
        <f t="shared" si="18"/>
        <v>https://github.com/nullobject/fkit/commit/94098269c0132ce68d7a139572188c5cd53af042</v>
      </c>
      <c r="Z599" t="s">
        <v>365</v>
      </c>
      <c r="AA599" s="2"/>
      <c r="AR599" s="30" t="s">
        <v>365</v>
      </c>
      <c r="AS599" t="str">
        <f>IF(AND(ISNUMBER($AH599),$AH599=0,$R599=0),1,"")</f>
        <v/>
      </c>
      <c r="AT599" t="str">
        <f>IF(AND(ISNUMBER($AI599),$AI599=0,$S599=0),1,"")</f>
        <v/>
      </c>
      <c r="AU599" t="str">
        <f>IF(AND(ISNUMBER($AJ599),$AJ599=0,$T599=0),1,"")</f>
        <v/>
      </c>
      <c r="AV599" t="str">
        <f>IF(AND(ISNUMBER($AK599),$AK599=0,$U599=0),1,"")</f>
        <v/>
      </c>
      <c r="AW599" t="str">
        <f>IF(AND(ISNUMBER($AL599),$AL599=0,$V599=0),1,"")</f>
        <v/>
      </c>
      <c r="AX599" t="str">
        <f>IF(AND(ISNUMBER($AM599),$AM599=0,$W599=0),1,"")</f>
        <v/>
      </c>
      <c r="AY599" t="str">
        <f>IF(AND(ISNUMBER($AN599),$AN599=0,$X599=0),1,"")</f>
        <v/>
      </c>
      <c r="AZ599" s="1" t="str">
        <f>IF(AND(ISNUMBER($AH599),$AH599=0,$R599=1),1,"")</f>
        <v/>
      </c>
      <c r="BA599" s="1" t="str">
        <f>IF(AND(ISNUMBER($AI599),$AI599=0,$S599=1),1,"")</f>
        <v/>
      </c>
      <c r="BB599" s="1" t="str">
        <f>IF(AND(ISNUMBER($AJ599),$AJ599=0,$T599=1),1,"")</f>
        <v/>
      </c>
      <c r="BC599" s="1" t="str">
        <f>IF(AND(ISNUMBER($AK599),$AK599=0,$U599=1),1,"")</f>
        <v/>
      </c>
      <c r="BD599" s="1" t="str">
        <f>IF(AND(ISNUMBER($AL599),$AL599=0,$V599=1),1,"")</f>
        <v/>
      </c>
      <c r="BE599" s="1" t="str">
        <f>IF(AND(ISNUMBER($AM599),$AM599=0,$W599=1),1,"")</f>
        <v/>
      </c>
      <c r="BF599" s="1" t="str">
        <f>IF(AND(ISNUMBER($AN599),$AN599=0,$X599=1),1,"")</f>
        <v/>
      </c>
      <c r="BG599" t="str">
        <f>IF(AND(ISNUMBER($AH599),$AH599=1,$R599=0),1,"")</f>
        <v/>
      </c>
      <c r="BH599" t="str">
        <f>IF(AND(ISNUMBER($AI599),$AI599=1,$S599=0),1,"")</f>
        <v/>
      </c>
      <c r="BI599" t="str">
        <f>IF(AND(ISNUMBER($AJ599),$AJ599=1,$T599=0),1,"")</f>
        <v/>
      </c>
      <c r="BJ599" t="str">
        <f>IF(AND(ISNUMBER($AK599),$AK599=1,$U599=0),1,"")</f>
        <v/>
      </c>
      <c r="BK599" t="str">
        <f>IF(AND(ISNUMBER($AL599),$AL599=1,$V599=0),1,"")</f>
        <v/>
      </c>
      <c r="BL599" t="str">
        <f>IF(AND(ISNUMBER($AM599),$AM599=1,$W599=0),1,"")</f>
        <v/>
      </c>
      <c r="BM599" t="str">
        <f>IF(AND(ISNUMBER($AN599),$AN599=1,$X599=0),1,"")</f>
        <v/>
      </c>
      <c r="BN599" s="16" t="str">
        <f>IF(AND(ISNUMBER($AH599),$AH599=1,$R599=1),1,"")</f>
        <v/>
      </c>
      <c r="BO599" s="16" t="str">
        <f>IF(AND(ISNUMBER($AI599),$AI599=1,$S599=1),1,"")</f>
        <v/>
      </c>
      <c r="BP599" s="16" t="str">
        <f>IF(AND(ISNUMBER($AJ599),$AJ599=1,$T599=1),1,"")</f>
        <v/>
      </c>
      <c r="BQ599" s="16" t="str">
        <f>IF(AND(ISNUMBER($AK599),$AK599=1,$U599=1),1,"")</f>
        <v/>
      </c>
      <c r="BR599" s="16" t="str">
        <f>IF(AND(ISNUMBER($AL599),$AL599=1,$V599=1),1,"")</f>
        <v/>
      </c>
      <c r="BS599" s="16" t="str">
        <f>IF(AND(ISNUMBER($AM599),$AM599=1,$W599=1),1,"")</f>
        <v/>
      </c>
      <c r="BT599" s="16" t="str">
        <f>IF(AND(ISNUMBER($AN599),$AN599=1,$X599=1),1,"")</f>
        <v/>
      </c>
      <c r="BU599" s="35" t="str">
        <f t="shared" si="19"/>
        <v/>
      </c>
    </row>
    <row r="600" spans="1:73" customFormat="1" x14ac:dyDescent="0.2">
      <c r="A600" s="1">
        <v>599</v>
      </c>
      <c r="B600" s="1">
        <v>1</v>
      </c>
      <c r="C600" s="1">
        <v>0</v>
      </c>
      <c r="D600" s="1">
        <v>0</v>
      </c>
      <c r="E600" s="2"/>
      <c r="F600">
        <v>599</v>
      </c>
      <c r="G600" t="s">
        <v>245</v>
      </c>
      <c r="H600" t="s">
        <v>246</v>
      </c>
      <c r="I600">
        <v>177</v>
      </c>
      <c r="J600">
        <v>131</v>
      </c>
      <c r="K600" s="31">
        <v>79</v>
      </c>
      <c r="L600">
        <v>1</v>
      </c>
      <c r="M600">
        <v>8</v>
      </c>
      <c r="N600">
        <v>3</v>
      </c>
      <c r="O600" s="2"/>
      <c r="R600">
        <v>1</v>
      </c>
      <c r="S600">
        <v>1</v>
      </c>
      <c r="T600">
        <v>1</v>
      </c>
      <c r="U600">
        <v>0</v>
      </c>
      <c r="V600">
        <v>0</v>
      </c>
      <c r="W600">
        <v>0</v>
      </c>
      <c r="X600" s="25">
        <v>0</v>
      </c>
      <c r="Y600" t="str">
        <f t="shared" si="18"/>
        <v>https://github.com/nullobject/fkit/commit/94098269c0132ce68d7a139572188c5cd53af042</v>
      </c>
      <c r="Z600" t="s">
        <v>365</v>
      </c>
      <c r="AA600" s="2"/>
      <c r="AR600" s="30" t="s">
        <v>365</v>
      </c>
      <c r="AS600" t="str">
        <f>IF(AND(ISNUMBER($AH600),$AH600=0,$R600=0),1,"")</f>
        <v/>
      </c>
      <c r="AT600" t="str">
        <f>IF(AND(ISNUMBER($AI600),$AI600=0,$S600=0),1,"")</f>
        <v/>
      </c>
      <c r="AU600" t="str">
        <f>IF(AND(ISNUMBER($AJ600),$AJ600=0,$T600=0),1,"")</f>
        <v/>
      </c>
      <c r="AV600" t="str">
        <f>IF(AND(ISNUMBER($AK600),$AK600=0,$U600=0),1,"")</f>
        <v/>
      </c>
      <c r="AW600" t="str">
        <f>IF(AND(ISNUMBER($AL600),$AL600=0,$V600=0),1,"")</f>
        <v/>
      </c>
      <c r="AX600" t="str">
        <f>IF(AND(ISNUMBER($AM600),$AM600=0,$W600=0),1,"")</f>
        <v/>
      </c>
      <c r="AY600" t="str">
        <f>IF(AND(ISNUMBER($AN600),$AN600=0,$X600=0),1,"")</f>
        <v/>
      </c>
      <c r="AZ600" s="1" t="str">
        <f>IF(AND(ISNUMBER($AH600),$AH600=0,$R600=1),1,"")</f>
        <v/>
      </c>
      <c r="BA600" s="1" t="str">
        <f>IF(AND(ISNUMBER($AI600),$AI600=0,$S600=1),1,"")</f>
        <v/>
      </c>
      <c r="BB600" s="1" t="str">
        <f>IF(AND(ISNUMBER($AJ600),$AJ600=0,$T600=1),1,"")</f>
        <v/>
      </c>
      <c r="BC600" s="1" t="str">
        <f>IF(AND(ISNUMBER($AK600),$AK600=0,$U600=1),1,"")</f>
        <v/>
      </c>
      <c r="BD600" s="1" t="str">
        <f>IF(AND(ISNUMBER($AL600),$AL600=0,$V600=1),1,"")</f>
        <v/>
      </c>
      <c r="BE600" s="1" t="str">
        <f>IF(AND(ISNUMBER($AM600),$AM600=0,$W600=1),1,"")</f>
        <v/>
      </c>
      <c r="BF600" s="1" t="str">
        <f>IF(AND(ISNUMBER($AN600),$AN600=0,$X600=1),1,"")</f>
        <v/>
      </c>
      <c r="BG600" t="str">
        <f>IF(AND(ISNUMBER($AH600),$AH600=1,$R600=0),1,"")</f>
        <v/>
      </c>
      <c r="BH600" t="str">
        <f>IF(AND(ISNUMBER($AI600),$AI600=1,$S600=0),1,"")</f>
        <v/>
      </c>
      <c r="BI600" t="str">
        <f>IF(AND(ISNUMBER($AJ600),$AJ600=1,$T600=0),1,"")</f>
        <v/>
      </c>
      <c r="BJ600" t="str">
        <f>IF(AND(ISNUMBER($AK600),$AK600=1,$U600=0),1,"")</f>
        <v/>
      </c>
      <c r="BK600" t="str">
        <f>IF(AND(ISNUMBER($AL600),$AL600=1,$V600=0),1,"")</f>
        <v/>
      </c>
      <c r="BL600" t="str">
        <f>IF(AND(ISNUMBER($AM600),$AM600=1,$W600=0),1,"")</f>
        <v/>
      </c>
      <c r="BM600" t="str">
        <f>IF(AND(ISNUMBER($AN600),$AN600=1,$X600=0),1,"")</f>
        <v/>
      </c>
      <c r="BN600" s="16" t="str">
        <f>IF(AND(ISNUMBER($AH600),$AH600=1,$R600=1),1,"")</f>
        <v/>
      </c>
      <c r="BO600" s="16" t="str">
        <f>IF(AND(ISNUMBER($AI600),$AI600=1,$S600=1),1,"")</f>
        <v/>
      </c>
      <c r="BP600" s="16" t="str">
        <f>IF(AND(ISNUMBER($AJ600),$AJ600=1,$T600=1),1,"")</f>
        <v/>
      </c>
      <c r="BQ600" s="16" t="str">
        <f>IF(AND(ISNUMBER($AK600),$AK600=1,$U600=1),1,"")</f>
        <v/>
      </c>
      <c r="BR600" s="16" t="str">
        <f>IF(AND(ISNUMBER($AL600),$AL600=1,$V600=1),1,"")</f>
        <v/>
      </c>
      <c r="BS600" s="16" t="str">
        <f>IF(AND(ISNUMBER($AM600),$AM600=1,$W600=1),1,"")</f>
        <v/>
      </c>
      <c r="BT600" s="16" t="str">
        <f>IF(AND(ISNUMBER($AN600),$AN600=1,$X600=1),1,"")</f>
        <v/>
      </c>
      <c r="BU600" s="35" t="str">
        <f t="shared" si="19"/>
        <v/>
      </c>
    </row>
    <row r="601" spans="1:73" customFormat="1" x14ac:dyDescent="0.2">
      <c r="A601" s="1">
        <v>600</v>
      </c>
      <c r="B601" s="1">
        <v>0</v>
      </c>
      <c r="C601" s="1">
        <v>0</v>
      </c>
      <c r="D601" s="1">
        <v>0</v>
      </c>
      <c r="E601" s="2"/>
      <c r="F601">
        <v>600</v>
      </c>
      <c r="G601" t="s">
        <v>245</v>
      </c>
      <c r="H601" t="s">
        <v>246</v>
      </c>
      <c r="I601">
        <v>177</v>
      </c>
      <c r="J601">
        <v>131</v>
      </c>
      <c r="K601" s="31">
        <v>80</v>
      </c>
      <c r="L601">
        <v>1</v>
      </c>
      <c r="M601">
        <v>8</v>
      </c>
      <c r="N601">
        <v>3</v>
      </c>
      <c r="O601" s="2"/>
      <c r="X601" s="25"/>
      <c r="Y601" t="str">
        <f t="shared" si="18"/>
        <v>https://github.com/nullobject/fkit/commit/94098269c0132ce68d7a139572188c5cd53af042</v>
      </c>
      <c r="Z601" t="s">
        <v>365</v>
      </c>
      <c r="AA601" s="2"/>
      <c r="AR601" s="30" t="s">
        <v>365</v>
      </c>
      <c r="AS601" t="str">
        <f>IF(AND(ISNUMBER($AH601),$AH601=0,$R601=0),1,"")</f>
        <v/>
      </c>
      <c r="AT601" t="str">
        <f>IF(AND(ISNUMBER($AI601),$AI601=0,$S601=0),1,"")</f>
        <v/>
      </c>
      <c r="AU601" t="str">
        <f>IF(AND(ISNUMBER($AJ601),$AJ601=0,$T601=0),1,"")</f>
        <v/>
      </c>
      <c r="AV601" t="str">
        <f>IF(AND(ISNUMBER($AK601),$AK601=0,$U601=0),1,"")</f>
        <v/>
      </c>
      <c r="AW601" t="str">
        <f>IF(AND(ISNUMBER($AL601),$AL601=0,$V601=0),1,"")</f>
        <v/>
      </c>
      <c r="AX601" t="str">
        <f>IF(AND(ISNUMBER($AM601),$AM601=0,$W601=0),1,"")</f>
        <v/>
      </c>
      <c r="AY601" t="str">
        <f>IF(AND(ISNUMBER($AN601),$AN601=0,$X601=0),1,"")</f>
        <v/>
      </c>
      <c r="AZ601" s="1" t="str">
        <f>IF(AND(ISNUMBER($AH601),$AH601=0,$R601=1),1,"")</f>
        <v/>
      </c>
      <c r="BA601" s="1" t="str">
        <f>IF(AND(ISNUMBER($AI601),$AI601=0,$S601=1),1,"")</f>
        <v/>
      </c>
      <c r="BB601" s="1" t="str">
        <f>IF(AND(ISNUMBER($AJ601),$AJ601=0,$T601=1),1,"")</f>
        <v/>
      </c>
      <c r="BC601" s="1" t="str">
        <f>IF(AND(ISNUMBER($AK601),$AK601=0,$U601=1),1,"")</f>
        <v/>
      </c>
      <c r="BD601" s="1" t="str">
        <f>IF(AND(ISNUMBER($AL601),$AL601=0,$V601=1),1,"")</f>
        <v/>
      </c>
      <c r="BE601" s="1" t="str">
        <f>IF(AND(ISNUMBER($AM601),$AM601=0,$W601=1),1,"")</f>
        <v/>
      </c>
      <c r="BF601" s="1" t="str">
        <f>IF(AND(ISNUMBER($AN601),$AN601=0,$X601=1),1,"")</f>
        <v/>
      </c>
      <c r="BG601" t="str">
        <f>IF(AND(ISNUMBER($AH601),$AH601=1,$R601=0),1,"")</f>
        <v/>
      </c>
      <c r="BH601" t="str">
        <f>IF(AND(ISNUMBER($AI601),$AI601=1,$S601=0),1,"")</f>
        <v/>
      </c>
      <c r="BI601" t="str">
        <f>IF(AND(ISNUMBER($AJ601),$AJ601=1,$T601=0),1,"")</f>
        <v/>
      </c>
      <c r="BJ601" t="str">
        <f>IF(AND(ISNUMBER($AK601),$AK601=1,$U601=0),1,"")</f>
        <v/>
      </c>
      <c r="BK601" t="str">
        <f>IF(AND(ISNUMBER($AL601),$AL601=1,$V601=0),1,"")</f>
        <v/>
      </c>
      <c r="BL601" t="str">
        <f>IF(AND(ISNUMBER($AM601),$AM601=1,$W601=0),1,"")</f>
        <v/>
      </c>
      <c r="BM601" t="str">
        <f>IF(AND(ISNUMBER($AN601),$AN601=1,$X601=0),1,"")</f>
        <v/>
      </c>
      <c r="BN601" s="16" t="str">
        <f>IF(AND(ISNUMBER($AH601),$AH601=1,$R601=1),1,"")</f>
        <v/>
      </c>
      <c r="BO601" s="16" t="str">
        <f>IF(AND(ISNUMBER($AI601),$AI601=1,$S601=1),1,"")</f>
        <v/>
      </c>
      <c r="BP601" s="16" t="str">
        <f>IF(AND(ISNUMBER($AJ601),$AJ601=1,$T601=1),1,"")</f>
        <v/>
      </c>
      <c r="BQ601" s="16" t="str">
        <f>IF(AND(ISNUMBER($AK601),$AK601=1,$U601=1),1,"")</f>
        <v/>
      </c>
      <c r="BR601" s="16" t="str">
        <f>IF(AND(ISNUMBER($AL601),$AL601=1,$V601=1),1,"")</f>
        <v/>
      </c>
      <c r="BS601" s="16" t="str">
        <f>IF(AND(ISNUMBER($AM601),$AM601=1,$W601=1),1,"")</f>
        <v/>
      </c>
      <c r="BT601" s="16" t="str">
        <f>IF(AND(ISNUMBER($AN601),$AN601=1,$X601=1),1,"")</f>
        <v/>
      </c>
      <c r="BU601" s="35" t="str">
        <f t="shared" si="19"/>
        <v/>
      </c>
    </row>
    <row r="602" spans="1:73" customFormat="1" x14ac:dyDescent="0.2">
      <c r="A602" s="1">
        <v>601</v>
      </c>
      <c r="B602" s="1">
        <v>1</v>
      </c>
      <c r="C602" s="1">
        <v>0</v>
      </c>
      <c r="D602" s="1">
        <v>0</v>
      </c>
      <c r="E602" s="2"/>
      <c r="F602">
        <v>601</v>
      </c>
      <c r="G602" t="s">
        <v>245</v>
      </c>
      <c r="H602" t="s">
        <v>246</v>
      </c>
      <c r="I602">
        <v>177</v>
      </c>
      <c r="J602">
        <v>131</v>
      </c>
      <c r="K602" s="31">
        <v>81</v>
      </c>
      <c r="L602">
        <v>1</v>
      </c>
      <c r="M602">
        <v>8</v>
      </c>
      <c r="N602">
        <v>3</v>
      </c>
      <c r="O602" s="2"/>
      <c r="R602">
        <v>1</v>
      </c>
      <c r="S602">
        <v>1</v>
      </c>
      <c r="T602">
        <v>1</v>
      </c>
      <c r="U602">
        <v>0</v>
      </c>
      <c r="V602">
        <v>0</v>
      </c>
      <c r="W602">
        <v>0</v>
      </c>
      <c r="X602" s="25">
        <v>0</v>
      </c>
      <c r="Y602" t="str">
        <f t="shared" si="18"/>
        <v>https://github.com/nullobject/fkit/commit/94098269c0132ce68d7a139572188c5cd53af042</v>
      </c>
      <c r="Z602" t="s">
        <v>365</v>
      </c>
      <c r="AA602" s="2"/>
      <c r="AR602" s="30" t="s">
        <v>365</v>
      </c>
      <c r="AS602" t="str">
        <f>IF(AND(ISNUMBER($AH602),$AH602=0,$R602=0),1,"")</f>
        <v/>
      </c>
      <c r="AT602" t="str">
        <f>IF(AND(ISNUMBER($AI602),$AI602=0,$S602=0),1,"")</f>
        <v/>
      </c>
      <c r="AU602" t="str">
        <f>IF(AND(ISNUMBER($AJ602),$AJ602=0,$T602=0),1,"")</f>
        <v/>
      </c>
      <c r="AV602" t="str">
        <f>IF(AND(ISNUMBER($AK602),$AK602=0,$U602=0),1,"")</f>
        <v/>
      </c>
      <c r="AW602" t="str">
        <f>IF(AND(ISNUMBER($AL602),$AL602=0,$V602=0),1,"")</f>
        <v/>
      </c>
      <c r="AX602" t="str">
        <f>IF(AND(ISNUMBER($AM602),$AM602=0,$W602=0),1,"")</f>
        <v/>
      </c>
      <c r="AY602" t="str">
        <f>IF(AND(ISNUMBER($AN602),$AN602=0,$X602=0),1,"")</f>
        <v/>
      </c>
      <c r="AZ602" s="1" t="str">
        <f>IF(AND(ISNUMBER($AH602),$AH602=0,$R602=1),1,"")</f>
        <v/>
      </c>
      <c r="BA602" s="1" t="str">
        <f>IF(AND(ISNUMBER($AI602),$AI602=0,$S602=1),1,"")</f>
        <v/>
      </c>
      <c r="BB602" s="1" t="str">
        <f>IF(AND(ISNUMBER($AJ602),$AJ602=0,$T602=1),1,"")</f>
        <v/>
      </c>
      <c r="BC602" s="1" t="str">
        <f>IF(AND(ISNUMBER($AK602),$AK602=0,$U602=1),1,"")</f>
        <v/>
      </c>
      <c r="BD602" s="1" t="str">
        <f>IF(AND(ISNUMBER($AL602),$AL602=0,$V602=1),1,"")</f>
        <v/>
      </c>
      <c r="BE602" s="1" t="str">
        <f>IF(AND(ISNUMBER($AM602),$AM602=0,$W602=1),1,"")</f>
        <v/>
      </c>
      <c r="BF602" s="1" t="str">
        <f>IF(AND(ISNUMBER($AN602),$AN602=0,$X602=1),1,"")</f>
        <v/>
      </c>
      <c r="BG602" t="str">
        <f>IF(AND(ISNUMBER($AH602),$AH602=1,$R602=0),1,"")</f>
        <v/>
      </c>
      <c r="BH602" t="str">
        <f>IF(AND(ISNUMBER($AI602),$AI602=1,$S602=0),1,"")</f>
        <v/>
      </c>
      <c r="BI602" t="str">
        <f>IF(AND(ISNUMBER($AJ602),$AJ602=1,$T602=0),1,"")</f>
        <v/>
      </c>
      <c r="BJ602" t="str">
        <f>IF(AND(ISNUMBER($AK602),$AK602=1,$U602=0),1,"")</f>
        <v/>
      </c>
      <c r="BK602" t="str">
        <f>IF(AND(ISNUMBER($AL602),$AL602=1,$V602=0),1,"")</f>
        <v/>
      </c>
      <c r="BL602" t="str">
        <f>IF(AND(ISNUMBER($AM602),$AM602=1,$W602=0),1,"")</f>
        <v/>
      </c>
      <c r="BM602" t="str">
        <f>IF(AND(ISNUMBER($AN602),$AN602=1,$X602=0),1,"")</f>
        <v/>
      </c>
      <c r="BN602" s="16" t="str">
        <f>IF(AND(ISNUMBER($AH602),$AH602=1,$R602=1),1,"")</f>
        <v/>
      </c>
      <c r="BO602" s="16" t="str">
        <f>IF(AND(ISNUMBER($AI602),$AI602=1,$S602=1),1,"")</f>
        <v/>
      </c>
      <c r="BP602" s="16" t="str">
        <f>IF(AND(ISNUMBER($AJ602),$AJ602=1,$T602=1),1,"")</f>
        <v/>
      </c>
      <c r="BQ602" s="16" t="str">
        <f>IF(AND(ISNUMBER($AK602),$AK602=1,$U602=1),1,"")</f>
        <v/>
      </c>
      <c r="BR602" s="16" t="str">
        <f>IF(AND(ISNUMBER($AL602),$AL602=1,$V602=1),1,"")</f>
        <v/>
      </c>
      <c r="BS602" s="16" t="str">
        <f>IF(AND(ISNUMBER($AM602),$AM602=1,$W602=1),1,"")</f>
        <v/>
      </c>
      <c r="BT602" s="16" t="str">
        <f>IF(AND(ISNUMBER($AN602),$AN602=1,$X602=1),1,"")</f>
        <v/>
      </c>
      <c r="BU602" s="35" t="str">
        <f t="shared" si="19"/>
        <v/>
      </c>
    </row>
    <row r="603" spans="1:73" customFormat="1" x14ac:dyDescent="0.2">
      <c r="A603" s="1">
        <v>602</v>
      </c>
      <c r="B603" s="1">
        <v>0</v>
      </c>
      <c r="C603" s="1">
        <v>0</v>
      </c>
      <c r="D603" s="1">
        <v>0</v>
      </c>
      <c r="E603" s="2"/>
      <c r="F603">
        <v>602</v>
      </c>
      <c r="G603" t="s">
        <v>245</v>
      </c>
      <c r="H603" t="s">
        <v>246</v>
      </c>
      <c r="I603">
        <v>177</v>
      </c>
      <c r="J603">
        <v>131</v>
      </c>
      <c r="K603" s="31">
        <v>82</v>
      </c>
      <c r="L603">
        <v>1</v>
      </c>
      <c r="M603">
        <v>8</v>
      </c>
      <c r="N603">
        <v>3</v>
      </c>
      <c r="O603" s="2"/>
      <c r="X603" s="25"/>
      <c r="Y603" t="str">
        <f t="shared" si="18"/>
        <v>https://github.com/nullobject/fkit/commit/94098269c0132ce68d7a139572188c5cd53af042</v>
      </c>
      <c r="Z603" t="s">
        <v>365</v>
      </c>
      <c r="AA603" s="2"/>
      <c r="AR603" s="30" t="s">
        <v>365</v>
      </c>
      <c r="AS603" t="str">
        <f>IF(AND(ISNUMBER($AH603),$AH603=0,$R603=0),1,"")</f>
        <v/>
      </c>
      <c r="AT603" t="str">
        <f>IF(AND(ISNUMBER($AI603),$AI603=0,$S603=0),1,"")</f>
        <v/>
      </c>
      <c r="AU603" t="str">
        <f>IF(AND(ISNUMBER($AJ603),$AJ603=0,$T603=0),1,"")</f>
        <v/>
      </c>
      <c r="AV603" t="str">
        <f>IF(AND(ISNUMBER($AK603),$AK603=0,$U603=0),1,"")</f>
        <v/>
      </c>
      <c r="AW603" t="str">
        <f>IF(AND(ISNUMBER($AL603),$AL603=0,$V603=0),1,"")</f>
        <v/>
      </c>
      <c r="AX603" t="str">
        <f>IF(AND(ISNUMBER($AM603),$AM603=0,$W603=0),1,"")</f>
        <v/>
      </c>
      <c r="AY603" t="str">
        <f>IF(AND(ISNUMBER($AN603),$AN603=0,$X603=0),1,"")</f>
        <v/>
      </c>
      <c r="AZ603" s="1" t="str">
        <f>IF(AND(ISNUMBER($AH603),$AH603=0,$R603=1),1,"")</f>
        <v/>
      </c>
      <c r="BA603" s="1" t="str">
        <f>IF(AND(ISNUMBER($AI603),$AI603=0,$S603=1),1,"")</f>
        <v/>
      </c>
      <c r="BB603" s="1" t="str">
        <f>IF(AND(ISNUMBER($AJ603),$AJ603=0,$T603=1),1,"")</f>
        <v/>
      </c>
      <c r="BC603" s="1" t="str">
        <f>IF(AND(ISNUMBER($AK603),$AK603=0,$U603=1),1,"")</f>
        <v/>
      </c>
      <c r="BD603" s="1" t="str">
        <f>IF(AND(ISNUMBER($AL603),$AL603=0,$V603=1),1,"")</f>
        <v/>
      </c>
      <c r="BE603" s="1" t="str">
        <f>IF(AND(ISNUMBER($AM603),$AM603=0,$W603=1),1,"")</f>
        <v/>
      </c>
      <c r="BF603" s="1" t="str">
        <f>IF(AND(ISNUMBER($AN603),$AN603=0,$X603=1),1,"")</f>
        <v/>
      </c>
      <c r="BG603" t="str">
        <f>IF(AND(ISNUMBER($AH603),$AH603=1,$R603=0),1,"")</f>
        <v/>
      </c>
      <c r="BH603" t="str">
        <f>IF(AND(ISNUMBER($AI603),$AI603=1,$S603=0),1,"")</f>
        <v/>
      </c>
      <c r="BI603" t="str">
        <f>IF(AND(ISNUMBER($AJ603),$AJ603=1,$T603=0),1,"")</f>
        <v/>
      </c>
      <c r="BJ603" t="str">
        <f>IF(AND(ISNUMBER($AK603),$AK603=1,$U603=0),1,"")</f>
        <v/>
      </c>
      <c r="BK603" t="str">
        <f>IF(AND(ISNUMBER($AL603),$AL603=1,$V603=0),1,"")</f>
        <v/>
      </c>
      <c r="BL603" t="str">
        <f>IF(AND(ISNUMBER($AM603),$AM603=1,$W603=0),1,"")</f>
        <v/>
      </c>
      <c r="BM603" t="str">
        <f>IF(AND(ISNUMBER($AN603),$AN603=1,$X603=0),1,"")</f>
        <v/>
      </c>
      <c r="BN603" s="16" t="str">
        <f>IF(AND(ISNUMBER($AH603),$AH603=1,$R603=1),1,"")</f>
        <v/>
      </c>
      <c r="BO603" s="16" t="str">
        <f>IF(AND(ISNUMBER($AI603),$AI603=1,$S603=1),1,"")</f>
        <v/>
      </c>
      <c r="BP603" s="16" t="str">
        <f>IF(AND(ISNUMBER($AJ603),$AJ603=1,$T603=1),1,"")</f>
        <v/>
      </c>
      <c r="BQ603" s="16" t="str">
        <f>IF(AND(ISNUMBER($AK603),$AK603=1,$U603=1),1,"")</f>
        <v/>
      </c>
      <c r="BR603" s="16" t="str">
        <f>IF(AND(ISNUMBER($AL603),$AL603=1,$V603=1),1,"")</f>
        <v/>
      </c>
      <c r="BS603" s="16" t="str">
        <f>IF(AND(ISNUMBER($AM603),$AM603=1,$W603=1),1,"")</f>
        <v/>
      </c>
      <c r="BT603" s="16" t="str">
        <f>IF(AND(ISNUMBER($AN603),$AN603=1,$X603=1),1,"")</f>
        <v/>
      </c>
      <c r="BU603" s="35" t="str">
        <f t="shared" si="19"/>
        <v/>
      </c>
    </row>
    <row r="604" spans="1:73" customFormat="1" x14ac:dyDescent="0.2">
      <c r="A604" s="1">
        <v>603</v>
      </c>
      <c r="B604" s="1">
        <v>0</v>
      </c>
      <c r="C604" s="1">
        <v>0</v>
      </c>
      <c r="D604" s="1">
        <v>0</v>
      </c>
      <c r="E604" s="2"/>
      <c r="F604">
        <v>603</v>
      </c>
      <c r="G604" t="s">
        <v>245</v>
      </c>
      <c r="H604" t="s">
        <v>246</v>
      </c>
      <c r="I604">
        <v>177</v>
      </c>
      <c r="J604">
        <v>131</v>
      </c>
      <c r="K604" s="31">
        <v>83</v>
      </c>
      <c r="L604">
        <v>1</v>
      </c>
      <c r="M604">
        <v>8</v>
      </c>
      <c r="N604">
        <v>3</v>
      </c>
      <c r="O604" s="2"/>
      <c r="X604" s="25"/>
      <c r="Y604" t="str">
        <f t="shared" si="18"/>
        <v>https://github.com/nullobject/fkit/commit/94098269c0132ce68d7a139572188c5cd53af042</v>
      </c>
      <c r="Z604" t="s">
        <v>365</v>
      </c>
      <c r="AA604" s="2"/>
      <c r="AR604" s="30" t="s">
        <v>365</v>
      </c>
      <c r="AS604" t="str">
        <f>IF(AND(ISNUMBER($AH604),$AH604=0,$R604=0),1,"")</f>
        <v/>
      </c>
      <c r="AT604" t="str">
        <f>IF(AND(ISNUMBER($AI604),$AI604=0,$S604=0),1,"")</f>
        <v/>
      </c>
      <c r="AU604" t="str">
        <f>IF(AND(ISNUMBER($AJ604),$AJ604=0,$T604=0),1,"")</f>
        <v/>
      </c>
      <c r="AV604" t="str">
        <f>IF(AND(ISNUMBER($AK604),$AK604=0,$U604=0),1,"")</f>
        <v/>
      </c>
      <c r="AW604" t="str">
        <f>IF(AND(ISNUMBER($AL604),$AL604=0,$V604=0),1,"")</f>
        <v/>
      </c>
      <c r="AX604" t="str">
        <f>IF(AND(ISNUMBER($AM604),$AM604=0,$W604=0),1,"")</f>
        <v/>
      </c>
      <c r="AY604" t="str">
        <f>IF(AND(ISNUMBER($AN604),$AN604=0,$X604=0),1,"")</f>
        <v/>
      </c>
      <c r="AZ604" s="1" t="str">
        <f>IF(AND(ISNUMBER($AH604),$AH604=0,$R604=1),1,"")</f>
        <v/>
      </c>
      <c r="BA604" s="1" t="str">
        <f>IF(AND(ISNUMBER($AI604),$AI604=0,$S604=1),1,"")</f>
        <v/>
      </c>
      <c r="BB604" s="1" t="str">
        <f>IF(AND(ISNUMBER($AJ604),$AJ604=0,$T604=1),1,"")</f>
        <v/>
      </c>
      <c r="BC604" s="1" t="str">
        <f>IF(AND(ISNUMBER($AK604),$AK604=0,$U604=1),1,"")</f>
        <v/>
      </c>
      <c r="BD604" s="1" t="str">
        <f>IF(AND(ISNUMBER($AL604),$AL604=0,$V604=1),1,"")</f>
        <v/>
      </c>
      <c r="BE604" s="1" t="str">
        <f>IF(AND(ISNUMBER($AM604),$AM604=0,$W604=1),1,"")</f>
        <v/>
      </c>
      <c r="BF604" s="1" t="str">
        <f>IF(AND(ISNUMBER($AN604),$AN604=0,$X604=1),1,"")</f>
        <v/>
      </c>
      <c r="BG604" t="str">
        <f>IF(AND(ISNUMBER($AH604),$AH604=1,$R604=0),1,"")</f>
        <v/>
      </c>
      <c r="BH604" t="str">
        <f>IF(AND(ISNUMBER($AI604),$AI604=1,$S604=0),1,"")</f>
        <v/>
      </c>
      <c r="BI604" t="str">
        <f>IF(AND(ISNUMBER($AJ604),$AJ604=1,$T604=0),1,"")</f>
        <v/>
      </c>
      <c r="BJ604" t="str">
        <f>IF(AND(ISNUMBER($AK604),$AK604=1,$U604=0),1,"")</f>
        <v/>
      </c>
      <c r="BK604" t="str">
        <f>IF(AND(ISNUMBER($AL604),$AL604=1,$V604=0),1,"")</f>
        <v/>
      </c>
      <c r="BL604" t="str">
        <f>IF(AND(ISNUMBER($AM604),$AM604=1,$W604=0),1,"")</f>
        <v/>
      </c>
      <c r="BM604" t="str">
        <f>IF(AND(ISNUMBER($AN604),$AN604=1,$X604=0),1,"")</f>
        <v/>
      </c>
      <c r="BN604" s="16" t="str">
        <f>IF(AND(ISNUMBER($AH604),$AH604=1,$R604=1),1,"")</f>
        <v/>
      </c>
      <c r="BO604" s="16" t="str">
        <f>IF(AND(ISNUMBER($AI604),$AI604=1,$S604=1),1,"")</f>
        <v/>
      </c>
      <c r="BP604" s="16" t="str">
        <f>IF(AND(ISNUMBER($AJ604),$AJ604=1,$T604=1),1,"")</f>
        <v/>
      </c>
      <c r="BQ604" s="16" t="str">
        <f>IF(AND(ISNUMBER($AK604),$AK604=1,$U604=1),1,"")</f>
        <v/>
      </c>
      <c r="BR604" s="16" t="str">
        <f>IF(AND(ISNUMBER($AL604),$AL604=1,$V604=1),1,"")</f>
        <v/>
      </c>
      <c r="BS604" s="16" t="str">
        <f>IF(AND(ISNUMBER($AM604),$AM604=1,$W604=1),1,"")</f>
        <v/>
      </c>
      <c r="BT604" s="16" t="str">
        <f>IF(AND(ISNUMBER($AN604),$AN604=1,$X604=1),1,"")</f>
        <v/>
      </c>
      <c r="BU604" s="35" t="str">
        <f t="shared" si="19"/>
        <v/>
      </c>
    </row>
    <row r="605" spans="1:73" customFormat="1" x14ac:dyDescent="0.2">
      <c r="A605" s="1">
        <v>604</v>
      </c>
      <c r="B605" s="1">
        <v>0</v>
      </c>
      <c r="C605" s="1">
        <v>0</v>
      </c>
      <c r="D605" s="1">
        <v>0</v>
      </c>
      <c r="E605" s="2"/>
      <c r="F605">
        <v>604</v>
      </c>
      <c r="G605" t="s">
        <v>245</v>
      </c>
      <c r="H605" t="s">
        <v>246</v>
      </c>
      <c r="I605">
        <v>177</v>
      </c>
      <c r="J605">
        <v>131</v>
      </c>
      <c r="K605" s="31">
        <v>84</v>
      </c>
      <c r="L605">
        <v>1</v>
      </c>
      <c r="M605">
        <v>8</v>
      </c>
      <c r="N605">
        <v>3</v>
      </c>
      <c r="O605" s="2"/>
      <c r="X605" s="25"/>
      <c r="Y605" t="str">
        <f t="shared" si="18"/>
        <v>https://github.com/nullobject/fkit/commit/94098269c0132ce68d7a139572188c5cd53af042</v>
      </c>
      <c r="Z605" t="s">
        <v>365</v>
      </c>
      <c r="AA605" s="2"/>
      <c r="AR605" s="30" t="s">
        <v>365</v>
      </c>
      <c r="AS605" t="str">
        <f>IF(AND(ISNUMBER($AH605),$AH605=0,$R605=0),1,"")</f>
        <v/>
      </c>
      <c r="AT605" t="str">
        <f>IF(AND(ISNUMBER($AI605),$AI605=0,$S605=0),1,"")</f>
        <v/>
      </c>
      <c r="AU605" t="str">
        <f>IF(AND(ISNUMBER($AJ605),$AJ605=0,$T605=0),1,"")</f>
        <v/>
      </c>
      <c r="AV605" t="str">
        <f>IF(AND(ISNUMBER($AK605),$AK605=0,$U605=0),1,"")</f>
        <v/>
      </c>
      <c r="AW605" t="str">
        <f>IF(AND(ISNUMBER($AL605),$AL605=0,$V605=0),1,"")</f>
        <v/>
      </c>
      <c r="AX605" t="str">
        <f>IF(AND(ISNUMBER($AM605),$AM605=0,$W605=0),1,"")</f>
        <v/>
      </c>
      <c r="AY605" t="str">
        <f>IF(AND(ISNUMBER($AN605),$AN605=0,$X605=0),1,"")</f>
        <v/>
      </c>
      <c r="AZ605" s="1" t="str">
        <f>IF(AND(ISNUMBER($AH605),$AH605=0,$R605=1),1,"")</f>
        <v/>
      </c>
      <c r="BA605" s="1" t="str">
        <f>IF(AND(ISNUMBER($AI605),$AI605=0,$S605=1),1,"")</f>
        <v/>
      </c>
      <c r="BB605" s="1" t="str">
        <f>IF(AND(ISNUMBER($AJ605),$AJ605=0,$T605=1),1,"")</f>
        <v/>
      </c>
      <c r="BC605" s="1" t="str">
        <f>IF(AND(ISNUMBER($AK605),$AK605=0,$U605=1),1,"")</f>
        <v/>
      </c>
      <c r="BD605" s="1" t="str">
        <f>IF(AND(ISNUMBER($AL605),$AL605=0,$V605=1),1,"")</f>
        <v/>
      </c>
      <c r="BE605" s="1" t="str">
        <f>IF(AND(ISNUMBER($AM605),$AM605=0,$W605=1),1,"")</f>
        <v/>
      </c>
      <c r="BF605" s="1" t="str">
        <f>IF(AND(ISNUMBER($AN605),$AN605=0,$X605=1),1,"")</f>
        <v/>
      </c>
      <c r="BG605" t="str">
        <f>IF(AND(ISNUMBER($AH605),$AH605=1,$R605=0),1,"")</f>
        <v/>
      </c>
      <c r="BH605" t="str">
        <f>IF(AND(ISNUMBER($AI605),$AI605=1,$S605=0),1,"")</f>
        <v/>
      </c>
      <c r="BI605" t="str">
        <f>IF(AND(ISNUMBER($AJ605),$AJ605=1,$T605=0),1,"")</f>
        <v/>
      </c>
      <c r="BJ605" t="str">
        <f>IF(AND(ISNUMBER($AK605),$AK605=1,$U605=0),1,"")</f>
        <v/>
      </c>
      <c r="BK605" t="str">
        <f>IF(AND(ISNUMBER($AL605),$AL605=1,$V605=0),1,"")</f>
        <v/>
      </c>
      <c r="BL605" t="str">
        <f>IF(AND(ISNUMBER($AM605),$AM605=1,$W605=0),1,"")</f>
        <v/>
      </c>
      <c r="BM605" t="str">
        <f>IF(AND(ISNUMBER($AN605),$AN605=1,$X605=0),1,"")</f>
        <v/>
      </c>
      <c r="BN605" s="16" t="str">
        <f>IF(AND(ISNUMBER($AH605),$AH605=1,$R605=1),1,"")</f>
        <v/>
      </c>
      <c r="BO605" s="16" t="str">
        <f>IF(AND(ISNUMBER($AI605),$AI605=1,$S605=1),1,"")</f>
        <v/>
      </c>
      <c r="BP605" s="16" t="str">
        <f>IF(AND(ISNUMBER($AJ605),$AJ605=1,$T605=1),1,"")</f>
        <v/>
      </c>
      <c r="BQ605" s="16" t="str">
        <f>IF(AND(ISNUMBER($AK605),$AK605=1,$U605=1),1,"")</f>
        <v/>
      </c>
      <c r="BR605" s="16" t="str">
        <f>IF(AND(ISNUMBER($AL605),$AL605=1,$V605=1),1,"")</f>
        <v/>
      </c>
      <c r="BS605" s="16" t="str">
        <f>IF(AND(ISNUMBER($AM605),$AM605=1,$W605=1),1,"")</f>
        <v/>
      </c>
      <c r="BT605" s="16" t="str">
        <f>IF(AND(ISNUMBER($AN605),$AN605=1,$X605=1),1,"")</f>
        <v/>
      </c>
      <c r="BU605" s="35" t="str">
        <f t="shared" si="19"/>
        <v/>
      </c>
    </row>
    <row r="606" spans="1:73" customFormat="1" x14ac:dyDescent="0.2">
      <c r="A606" s="1">
        <v>605</v>
      </c>
      <c r="B606" s="1">
        <v>0</v>
      </c>
      <c r="C606" s="1">
        <v>0</v>
      </c>
      <c r="D606" s="1">
        <v>0</v>
      </c>
      <c r="E606" s="2"/>
      <c r="F606">
        <v>605</v>
      </c>
      <c r="G606" t="s">
        <v>245</v>
      </c>
      <c r="H606" t="s">
        <v>246</v>
      </c>
      <c r="I606">
        <v>177</v>
      </c>
      <c r="J606">
        <v>131</v>
      </c>
      <c r="K606" s="31">
        <v>85</v>
      </c>
      <c r="L606">
        <v>1</v>
      </c>
      <c r="M606">
        <v>8</v>
      </c>
      <c r="N606">
        <v>3</v>
      </c>
      <c r="O606" s="2"/>
      <c r="X606" s="25"/>
      <c r="Y606" t="str">
        <f t="shared" si="18"/>
        <v>https://github.com/nullobject/fkit/commit/94098269c0132ce68d7a139572188c5cd53af042</v>
      </c>
      <c r="Z606" t="s">
        <v>365</v>
      </c>
      <c r="AA606" s="2"/>
      <c r="AR606" s="30" t="s">
        <v>365</v>
      </c>
      <c r="AS606" t="str">
        <f>IF(AND(ISNUMBER($AH606),$AH606=0,$R606=0),1,"")</f>
        <v/>
      </c>
      <c r="AT606" t="str">
        <f>IF(AND(ISNUMBER($AI606),$AI606=0,$S606=0),1,"")</f>
        <v/>
      </c>
      <c r="AU606" t="str">
        <f>IF(AND(ISNUMBER($AJ606),$AJ606=0,$T606=0),1,"")</f>
        <v/>
      </c>
      <c r="AV606" t="str">
        <f>IF(AND(ISNUMBER($AK606),$AK606=0,$U606=0),1,"")</f>
        <v/>
      </c>
      <c r="AW606" t="str">
        <f>IF(AND(ISNUMBER($AL606),$AL606=0,$V606=0),1,"")</f>
        <v/>
      </c>
      <c r="AX606" t="str">
        <f>IF(AND(ISNUMBER($AM606),$AM606=0,$W606=0),1,"")</f>
        <v/>
      </c>
      <c r="AY606" t="str">
        <f>IF(AND(ISNUMBER($AN606),$AN606=0,$X606=0),1,"")</f>
        <v/>
      </c>
      <c r="AZ606" s="1" t="str">
        <f>IF(AND(ISNUMBER($AH606),$AH606=0,$R606=1),1,"")</f>
        <v/>
      </c>
      <c r="BA606" s="1" t="str">
        <f>IF(AND(ISNUMBER($AI606),$AI606=0,$S606=1),1,"")</f>
        <v/>
      </c>
      <c r="BB606" s="1" t="str">
        <f>IF(AND(ISNUMBER($AJ606),$AJ606=0,$T606=1),1,"")</f>
        <v/>
      </c>
      <c r="BC606" s="1" t="str">
        <f>IF(AND(ISNUMBER($AK606),$AK606=0,$U606=1),1,"")</f>
        <v/>
      </c>
      <c r="BD606" s="1" t="str">
        <f>IF(AND(ISNUMBER($AL606),$AL606=0,$V606=1),1,"")</f>
        <v/>
      </c>
      <c r="BE606" s="1" t="str">
        <f>IF(AND(ISNUMBER($AM606),$AM606=0,$W606=1),1,"")</f>
        <v/>
      </c>
      <c r="BF606" s="1" t="str">
        <f>IF(AND(ISNUMBER($AN606),$AN606=0,$X606=1),1,"")</f>
        <v/>
      </c>
      <c r="BG606" t="str">
        <f>IF(AND(ISNUMBER($AH606),$AH606=1,$R606=0),1,"")</f>
        <v/>
      </c>
      <c r="BH606" t="str">
        <f>IF(AND(ISNUMBER($AI606),$AI606=1,$S606=0),1,"")</f>
        <v/>
      </c>
      <c r="BI606" t="str">
        <f>IF(AND(ISNUMBER($AJ606),$AJ606=1,$T606=0),1,"")</f>
        <v/>
      </c>
      <c r="BJ606" t="str">
        <f>IF(AND(ISNUMBER($AK606),$AK606=1,$U606=0),1,"")</f>
        <v/>
      </c>
      <c r="BK606" t="str">
        <f>IF(AND(ISNUMBER($AL606),$AL606=1,$V606=0),1,"")</f>
        <v/>
      </c>
      <c r="BL606" t="str">
        <f>IF(AND(ISNUMBER($AM606),$AM606=1,$W606=0),1,"")</f>
        <v/>
      </c>
      <c r="BM606" t="str">
        <f>IF(AND(ISNUMBER($AN606),$AN606=1,$X606=0),1,"")</f>
        <v/>
      </c>
      <c r="BN606" s="16" t="str">
        <f>IF(AND(ISNUMBER($AH606),$AH606=1,$R606=1),1,"")</f>
        <v/>
      </c>
      <c r="BO606" s="16" t="str">
        <f>IF(AND(ISNUMBER($AI606),$AI606=1,$S606=1),1,"")</f>
        <v/>
      </c>
      <c r="BP606" s="16" t="str">
        <f>IF(AND(ISNUMBER($AJ606),$AJ606=1,$T606=1),1,"")</f>
        <v/>
      </c>
      <c r="BQ606" s="16" t="str">
        <f>IF(AND(ISNUMBER($AK606),$AK606=1,$U606=1),1,"")</f>
        <v/>
      </c>
      <c r="BR606" s="16" t="str">
        <f>IF(AND(ISNUMBER($AL606),$AL606=1,$V606=1),1,"")</f>
        <v/>
      </c>
      <c r="BS606" s="16" t="str">
        <f>IF(AND(ISNUMBER($AM606),$AM606=1,$W606=1),1,"")</f>
        <v/>
      </c>
      <c r="BT606" s="16" t="str">
        <f>IF(AND(ISNUMBER($AN606),$AN606=1,$X606=1),1,"")</f>
        <v/>
      </c>
      <c r="BU606" s="35" t="str">
        <f t="shared" si="19"/>
        <v/>
      </c>
    </row>
    <row r="607" spans="1:73" customFormat="1" x14ac:dyDescent="0.2">
      <c r="A607" s="1">
        <v>606</v>
      </c>
      <c r="B607" s="1">
        <v>1</v>
      </c>
      <c r="C607" s="1">
        <v>1</v>
      </c>
      <c r="D607" s="1">
        <v>0</v>
      </c>
      <c r="E607" s="2"/>
      <c r="F607">
        <v>606</v>
      </c>
      <c r="G607" t="s">
        <v>245</v>
      </c>
      <c r="H607" t="s">
        <v>246</v>
      </c>
      <c r="I607">
        <v>177</v>
      </c>
      <c r="J607">
        <v>131</v>
      </c>
      <c r="K607" s="31">
        <v>86</v>
      </c>
      <c r="L607">
        <v>1</v>
      </c>
      <c r="M607">
        <v>8</v>
      </c>
      <c r="N607">
        <v>3</v>
      </c>
      <c r="O607" s="2"/>
      <c r="R607">
        <v>1</v>
      </c>
      <c r="S607">
        <v>1</v>
      </c>
      <c r="T607">
        <v>1</v>
      </c>
      <c r="U607">
        <v>0</v>
      </c>
      <c r="V607">
        <v>0</v>
      </c>
      <c r="W607">
        <v>0</v>
      </c>
      <c r="X607" s="25">
        <v>0</v>
      </c>
      <c r="Y607" t="str">
        <f t="shared" si="18"/>
        <v>https://github.com/nullobject/fkit/commit/94098269c0132ce68d7a139572188c5cd53af042</v>
      </c>
      <c r="Z607" t="s">
        <v>365</v>
      </c>
      <c r="AA607" s="2"/>
      <c r="AR607" s="30" t="s">
        <v>365</v>
      </c>
      <c r="AS607" t="str">
        <f>IF(AND(ISNUMBER($AH607),$AH607=0,$R607=0),1,"")</f>
        <v/>
      </c>
      <c r="AT607" t="str">
        <f>IF(AND(ISNUMBER($AI607),$AI607=0,$S607=0),1,"")</f>
        <v/>
      </c>
      <c r="AU607" t="str">
        <f>IF(AND(ISNUMBER($AJ607),$AJ607=0,$T607=0),1,"")</f>
        <v/>
      </c>
      <c r="AV607" t="str">
        <f>IF(AND(ISNUMBER($AK607),$AK607=0,$U607=0),1,"")</f>
        <v/>
      </c>
      <c r="AW607" t="str">
        <f>IF(AND(ISNUMBER($AL607),$AL607=0,$V607=0),1,"")</f>
        <v/>
      </c>
      <c r="AX607" t="str">
        <f>IF(AND(ISNUMBER($AM607),$AM607=0,$W607=0),1,"")</f>
        <v/>
      </c>
      <c r="AY607" t="str">
        <f>IF(AND(ISNUMBER($AN607),$AN607=0,$X607=0),1,"")</f>
        <v/>
      </c>
      <c r="AZ607" s="1" t="str">
        <f>IF(AND(ISNUMBER($AH607),$AH607=0,$R607=1),1,"")</f>
        <v/>
      </c>
      <c r="BA607" s="1" t="str">
        <f>IF(AND(ISNUMBER($AI607),$AI607=0,$S607=1),1,"")</f>
        <v/>
      </c>
      <c r="BB607" s="1" t="str">
        <f>IF(AND(ISNUMBER($AJ607),$AJ607=0,$T607=1),1,"")</f>
        <v/>
      </c>
      <c r="BC607" s="1" t="str">
        <f>IF(AND(ISNUMBER($AK607),$AK607=0,$U607=1),1,"")</f>
        <v/>
      </c>
      <c r="BD607" s="1" t="str">
        <f>IF(AND(ISNUMBER($AL607),$AL607=0,$V607=1),1,"")</f>
        <v/>
      </c>
      <c r="BE607" s="1" t="str">
        <f>IF(AND(ISNUMBER($AM607),$AM607=0,$W607=1),1,"")</f>
        <v/>
      </c>
      <c r="BF607" s="1" t="str">
        <f>IF(AND(ISNUMBER($AN607),$AN607=0,$X607=1),1,"")</f>
        <v/>
      </c>
      <c r="BG607" t="str">
        <f>IF(AND(ISNUMBER($AH607),$AH607=1,$R607=0),1,"")</f>
        <v/>
      </c>
      <c r="BH607" t="str">
        <f>IF(AND(ISNUMBER($AI607),$AI607=1,$S607=0),1,"")</f>
        <v/>
      </c>
      <c r="BI607" t="str">
        <f>IF(AND(ISNUMBER($AJ607),$AJ607=1,$T607=0),1,"")</f>
        <v/>
      </c>
      <c r="BJ607" t="str">
        <f>IF(AND(ISNUMBER($AK607),$AK607=1,$U607=0),1,"")</f>
        <v/>
      </c>
      <c r="BK607" t="str">
        <f>IF(AND(ISNUMBER($AL607),$AL607=1,$V607=0),1,"")</f>
        <v/>
      </c>
      <c r="BL607" t="str">
        <f>IF(AND(ISNUMBER($AM607),$AM607=1,$W607=0),1,"")</f>
        <v/>
      </c>
      <c r="BM607" t="str">
        <f>IF(AND(ISNUMBER($AN607),$AN607=1,$X607=0),1,"")</f>
        <v/>
      </c>
      <c r="BN607" s="16" t="str">
        <f>IF(AND(ISNUMBER($AH607),$AH607=1,$R607=1),1,"")</f>
        <v/>
      </c>
      <c r="BO607" s="16" t="str">
        <f>IF(AND(ISNUMBER($AI607),$AI607=1,$S607=1),1,"")</f>
        <v/>
      </c>
      <c r="BP607" s="16" t="str">
        <f>IF(AND(ISNUMBER($AJ607),$AJ607=1,$T607=1),1,"")</f>
        <v/>
      </c>
      <c r="BQ607" s="16" t="str">
        <f>IF(AND(ISNUMBER($AK607),$AK607=1,$U607=1),1,"")</f>
        <v/>
      </c>
      <c r="BR607" s="16" t="str">
        <f>IF(AND(ISNUMBER($AL607),$AL607=1,$V607=1),1,"")</f>
        <v/>
      </c>
      <c r="BS607" s="16" t="str">
        <f>IF(AND(ISNUMBER($AM607),$AM607=1,$W607=1),1,"")</f>
        <v/>
      </c>
      <c r="BT607" s="16" t="str">
        <f>IF(AND(ISNUMBER($AN607),$AN607=1,$X607=1),1,"")</f>
        <v/>
      </c>
      <c r="BU607" s="35" t="str">
        <f t="shared" si="19"/>
        <v/>
      </c>
    </row>
    <row r="608" spans="1:73" customFormat="1" x14ac:dyDescent="0.2">
      <c r="A608" s="1">
        <v>607</v>
      </c>
      <c r="B608" s="1">
        <v>0</v>
      </c>
      <c r="C608" s="1">
        <v>0</v>
      </c>
      <c r="D608" s="1">
        <v>0</v>
      </c>
      <c r="E608" s="2"/>
      <c r="F608">
        <v>607</v>
      </c>
      <c r="G608" t="s">
        <v>245</v>
      </c>
      <c r="H608" t="s">
        <v>246</v>
      </c>
      <c r="I608">
        <v>177</v>
      </c>
      <c r="J608">
        <v>131</v>
      </c>
      <c r="K608" s="31">
        <v>87</v>
      </c>
      <c r="L608">
        <v>1</v>
      </c>
      <c r="M608">
        <v>8</v>
      </c>
      <c r="N608">
        <v>3</v>
      </c>
      <c r="O608" s="2"/>
      <c r="X608" s="25"/>
      <c r="Y608" t="str">
        <f t="shared" si="18"/>
        <v>https://github.com/nullobject/fkit/commit/94098269c0132ce68d7a139572188c5cd53af042</v>
      </c>
      <c r="Z608" t="s">
        <v>365</v>
      </c>
      <c r="AA608" s="2"/>
      <c r="AR608" s="30" t="s">
        <v>365</v>
      </c>
      <c r="AS608" t="str">
        <f>IF(AND(ISNUMBER($AH608),$AH608=0,$R608=0),1,"")</f>
        <v/>
      </c>
      <c r="AT608" t="str">
        <f>IF(AND(ISNUMBER($AI608),$AI608=0,$S608=0),1,"")</f>
        <v/>
      </c>
      <c r="AU608" t="str">
        <f>IF(AND(ISNUMBER($AJ608),$AJ608=0,$T608=0),1,"")</f>
        <v/>
      </c>
      <c r="AV608" t="str">
        <f>IF(AND(ISNUMBER($AK608),$AK608=0,$U608=0),1,"")</f>
        <v/>
      </c>
      <c r="AW608" t="str">
        <f>IF(AND(ISNUMBER($AL608),$AL608=0,$V608=0),1,"")</f>
        <v/>
      </c>
      <c r="AX608" t="str">
        <f>IF(AND(ISNUMBER($AM608),$AM608=0,$W608=0),1,"")</f>
        <v/>
      </c>
      <c r="AY608" t="str">
        <f>IF(AND(ISNUMBER($AN608),$AN608=0,$X608=0),1,"")</f>
        <v/>
      </c>
      <c r="AZ608" s="1" t="str">
        <f>IF(AND(ISNUMBER($AH608),$AH608=0,$R608=1),1,"")</f>
        <v/>
      </c>
      <c r="BA608" s="1" t="str">
        <f>IF(AND(ISNUMBER($AI608),$AI608=0,$S608=1),1,"")</f>
        <v/>
      </c>
      <c r="BB608" s="1" t="str">
        <f>IF(AND(ISNUMBER($AJ608),$AJ608=0,$T608=1),1,"")</f>
        <v/>
      </c>
      <c r="BC608" s="1" t="str">
        <f>IF(AND(ISNUMBER($AK608),$AK608=0,$U608=1),1,"")</f>
        <v/>
      </c>
      <c r="BD608" s="1" t="str">
        <f>IF(AND(ISNUMBER($AL608),$AL608=0,$V608=1),1,"")</f>
        <v/>
      </c>
      <c r="BE608" s="1" t="str">
        <f>IF(AND(ISNUMBER($AM608),$AM608=0,$W608=1),1,"")</f>
        <v/>
      </c>
      <c r="BF608" s="1" t="str">
        <f>IF(AND(ISNUMBER($AN608),$AN608=0,$X608=1),1,"")</f>
        <v/>
      </c>
      <c r="BG608" t="str">
        <f>IF(AND(ISNUMBER($AH608),$AH608=1,$R608=0),1,"")</f>
        <v/>
      </c>
      <c r="BH608" t="str">
        <f>IF(AND(ISNUMBER($AI608),$AI608=1,$S608=0),1,"")</f>
        <v/>
      </c>
      <c r="BI608" t="str">
        <f>IF(AND(ISNUMBER($AJ608),$AJ608=1,$T608=0),1,"")</f>
        <v/>
      </c>
      <c r="BJ608" t="str">
        <f>IF(AND(ISNUMBER($AK608),$AK608=1,$U608=0),1,"")</f>
        <v/>
      </c>
      <c r="BK608" t="str">
        <f>IF(AND(ISNUMBER($AL608),$AL608=1,$V608=0),1,"")</f>
        <v/>
      </c>
      <c r="BL608" t="str">
        <f>IF(AND(ISNUMBER($AM608),$AM608=1,$W608=0),1,"")</f>
        <v/>
      </c>
      <c r="BM608" t="str">
        <f>IF(AND(ISNUMBER($AN608),$AN608=1,$X608=0),1,"")</f>
        <v/>
      </c>
      <c r="BN608" s="16" t="str">
        <f>IF(AND(ISNUMBER($AH608),$AH608=1,$R608=1),1,"")</f>
        <v/>
      </c>
      <c r="BO608" s="16" t="str">
        <f>IF(AND(ISNUMBER($AI608),$AI608=1,$S608=1),1,"")</f>
        <v/>
      </c>
      <c r="BP608" s="16" t="str">
        <f>IF(AND(ISNUMBER($AJ608),$AJ608=1,$T608=1),1,"")</f>
        <v/>
      </c>
      <c r="BQ608" s="16" t="str">
        <f>IF(AND(ISNUMBER($AK608),$AK608=1,$U608=1),1,"")</f>
        <v/>
      </c>
      <c r="BR608" s="16" t="str">
        <f>IF(AND(ISNUMBER($AL608),$AL608=1,$V608=1),1,"")</f>
        <v/>
      </c>
      <c r="BS608" s="16" t="str">
        <f>IF(AND(ISNUMBER($AM608),$AM608=1,$W608=1),1,"")</f>
        <v/>
      </c>
      <c r="BT608" s="16" t="str">
        <f>IF(AND(ISNUMBER($AN608),$AN608=1,$X608=1),1,"")</f>
        <v/>
      </c>
      <c r="BU608" s="35" t="str">
        <f t="shared" si="19"/>
        <v/>
      </c>
    </row>
    <row r="609" spans="1:73" customFormat="1" x14ac:dyDescent="0.2">
      <c r="A609" s="1">
        <v>608</v>
      </c>
      <c r="B609" s="1">
        <v>0</v>
      </c>
      <c r="C609" s="1">
        <v>0</v>
      </c>
      <c r="D609" s="1">
        <v>0</v>
      </c>
      <c r="E609" s="2"/>
      <c r="F609">
        <v>608</v>
      </c>
      <c r="G609" t="s">
        <v>245</v>
      </c>
      <c r="H609" t="s">
        <v>246</v>
      </c>
      <c r="I609">
        <v>177</v>
      </c>
      <c r="J609">
        <v>131</v>
      </c>
      <c r="K609" s="31">
        <v>88</v>
      </c>
      <c r="L609">
        <v>1</v>
      </c>
      <c r="M609">
        <v>8</v>
      </c>
      <c r="N609">
        <v>3</v>
      </c>
      <c r="O609" s="2"/>
      <c r="X609" s="25"/>
      <c r="Y609" t="str">
        <f t="shared" si="18"/>
        <v>https://github.com/nullobject/fkit/commit/94098269c0132ce68d7a139572188c5cd53af042</v>
      </c>
      <c r="Z609" t="s">
        <v>365</v>
      </c>
      <c r="AA609" s="2"/>
      <c r="AR609" s="30" t="s">
        <v>365</v>
      </c>
      <c r="AS609" t="str">
        <f>IF(AND(ISNUMBER($AH609),$AH609=0,$R609=0),1,"")</f>
        <v/>
      </c>
      <c r="AT609" t="str">
        <f>IF(AND(ISNUMBER($AI609),$AI609=0,$S609=0),1,"")</f>
        <v/>
      </c>
      <c r="AU609" t="str">
        <f>IF(AND(ISNUMBER($AJ609),$AJ609=0,$T609=0),1,"")</f>
        <v/>
      </c>
      <c r="AV609" t="str">
        <f>IF(AND(ISNUMBER($AK609),$AK609=0,$U609=0),1,"")</f>
        <v/>
      </c>
      <c r="AW609" t="str">
        <f>IF(AND(ISNUMBER($AL609),$AL609=0,$V609=0),1,"")</f>
        <v/>
      </c>
      <c r="AX609" t="str">
        <f>IF(AND(ISNUMBER($AM609),$AM609=0,$W609=0),1,"")</f>
        <v/>
      </c>
      <c r="AY609" t="str">
        <f>IF(AND(ISNUMBER($AN609),$AN609=0,$X609=0),1,"")</f>
        <v/>
      </c>
      <c r="AZ609" s="1" t="str">
        <f>IF(AND(ISNUMBER($AH609),$AH609=0,$R609=1),1,"")</f>
        <v/>
      </c>
      <c r="BA609" s="1" t="str">
        <f>IF(AND(ISNUMBER($AI609),$AI609=0,$S609=1),1,"")</f>
        <v/>
      </c>
      <c r="BB609" s="1" t="str">
        <f>IF(AND(ISNUMBER($AJ609),$AJ609=0,$T609=1),1,"")</f>
        <v/>
      </c>
      <c r="BC609" s="1" t="str">
        <f>IF(AND(ISNUMBER($AK609),$AK609=0,$U609=1),1,"")</f>
        <v/>
      </c>
      <c r="BD609" s="1" t="str">
        <f>IF(AND(ISNUMBER($AL609),$AL609=0,$V609=1),1,"")</f>
        <v/>
      </c>
      <c r="BE609" s="1" t="str">
        <f>IF(AND(ISNUMBER($AM609),$AM609=0,$W609=1),1,"")</f>
        <v/>
      </c>
      <c r="BF609" s="1" t="str">
        <f>IF(AND(ISNUMBER($AN609),$AN609=0,$X609=1),1,"")</f>
        <v/>
      </c>
      <c r="BG609" t="str">
        <f>IF(AND(ISNUMBER($AH609),$AH609=1,$R609=0),1,"")</f>
        <v/>
      </c>
      <c r="BH609" t="str">
        <f>IF(AND(ISNUMBER($AI609),$AI609=1,$S609=0),1,"")</f>
        <v/>
      </c>
      <c r="BI609" t="str">
        <f>IF(AND(ISNUMBER($AJ609),$AJ609=1,$T609=0),1,"")</f>
        <v/>
      </c>
      <c r="BJ609" t="str">
        <f>IF(AND(ISNUMBER($AK609),$AK609=1,$U609=0),1,"")</f>
        <v/>
      </c>
      <c r="BK609" t="str">
        <f>IF(AND(ISNUMBER($AL609),$AL609=1,$V609=0),1,"")</f>
        <v/>
      </c>
      <c r="BL609" t="str">
        <f>IF(AND(ISNUMBER($AM609),$AM609=1,$W609=0),1,"")</f>
        <v/>
      </c>
      <c r="BM609" t="str">
        <f>IF(AND(ISNUMBER($AN609),$AN609=1,$X609=0),1,"")</f>
        <v/>
      </c>
      <c r="BN609" s="16" t="str">
        <f>IF(AND(ISNUMBER($AH609),$AH609=1,$R609=1),1,"")</f>
        <v/>
      </c>
      <c r="BO609" s="16" t="str">
        <f>IF(AND(ISNUMBER($AI609),$AI609=1,$S609=1),1,"")</f>
        <v/>
      </c>
      <c r="BP609" s="16" t="str">
        <f>IF(AND(ISNUMBER($AJ609),$AJ609=1,$T609=1),1,"")</f>
        <v/>
      </c>
      <c r="BQ609" s="16" t="str">
        <f>IF(AND(ISNUMBER($AK609),$AK609=1,$U609=1),1,"")</f>
        <v/>
      </c>
      <c r="BR609" s="16" t="str">
        <f>IF(AND(ISNUMBER($AL609),$AL609=1,$V609=1),1,"")</f>
        <v/>
      </c>
      <c r="BS609" s="16" t="str">
        <f>IF(AND(ISNUMBER($AM609),$AM609=1,$W609=1),1,"")</f>
        <v/>
      </c>
      <c r="BT609" s="16" t="str">
        <f>IF(AND(ISNUMBER($AN609),$AN609=1,$X609=1),1,"")</f>
        <v/>
      </c>
      <c r="BU609" s="35" t="str">
        <f t="shared" si="19"/>
        <v/>
      </c>
    </row>
    <row r="610" spans="1:73" customFormat="1" x14ac:dyDescent="0.2">
      <c r="A610" s="1">
        <v>609</v>
      </c>
      <c r="B610" s="1">
        <v>0</v>
      </c>
      <c r="C610" s="1">
        <v>0</v>
      </c>
      <c r="D610" s="1">
        <v>0</v>
      </c>
      <c r="E610" s="2"/>
      <c r="F610">
        <v>609</v>
      </c>
      <c r="G610" t="s">
        <v>245</v>
      </c>
      <c r="H610" t="s">
        <v>246</v>
      </c>
      <c r="I610">
        <v>177</v>
      </c>
      <c r="J610">
        <v>131</v>
      </c>
      <c r="K610" s="31">
        <v>89</v>
      </c>
      <c r="L610">
        <v>1</v>
      </c>
      <c r="M610">
        <v>8</v>
      </c>
      <c r="N610">
        <v>3</v>
      </c>
      <c r="O610" s="2"/>
      <c r="X610" s="25"/>
      <c r="Y610" t="str">
        <f t="shared" si="18"/>
        <v>https://github.com/nullobject/fkit/commit/94098269c0132ce68d7a139572188c5cd53af042</v>
      </c>
      <c r="Z610" t="s">
        <v>365</v>
      </c>
      <c r="AA610" s="2"/>
      <c r="AR610" s="30" t="s">
        <v>365</v>
      </c>
      <c r="AS610" t="str">
        <f>IF(AND(ISNUMBER($AH610),$AH610=0,$R610=0),1,"")</f>
        <v/>
      </c>
      <c r="AT610" t="str">
        <f>IF(AND(ISNUMBER($AI610),$AI610=0,$S610=0),1,"")</f>
        <v/>
      </c>
      <c r="AU610" t="str">
        <f>IF(AND(ISNUMBER($AJ610),$AJ610=0,$T610=0),1,"")</f>
        <v/>
      </c>
      <c r="AV610" t="str">
        <f>IF(AND(ISNUMBER($AK610),$AK610=0,$U610=0),1,"")</f>
        <v/>
      </c>
      <c r="AW610" t="str">
        <f>IF(AND(ISNUMBER($AL610),$AL610=0,$V610=0),1,"")</f>
        <v/>
      </c>
      <c r="AX610" t="str">
        <f>IF(AND(ISNUMBER($AM610),$AM610=0,$W610=0),1,"")</f>
        <v/>
      </c>
      <c r="AY610" t="str">
        <f>IF(AND(ISNUMBER($AN610),$AN610=0,$X610=0),1,"")</f>
        <v/>
      </c>
      <c r="AZ610" s="1" t="str">
        <f>IF(AND(ISNUMBER($AH610),$AH610=0,$R610=1),1,"")</f>
        <v/>
      </c>
      <c r="BA610" s="1" t="str">
        <f>IF(AND(ISNUMBER($AI610),$AI610=0,$S610=1),1,"")</f>
        <v/>
      </c>
      <c r="BB610" s="1" t="str">
        <f>IF(AND(ISNUMBER($AJ610),$AJ610=0,$T610=1),1,"")</f>
        <v/>
      </c>
      <c r="BC610" s="1" t="str">
        <f>IF(AND(ISNUMBER($AK610),$AK610=0,$U610=1),1,"")</f>
        <v/>
      </c>
      <c r="BD610" s="1" t="str">
        <f>IF(AND(ISNUMBER($AL610),$AL610=0,$V610=1),1,"")</f>
        <v/>
      </c>
      <c r="BE610" s="1" t="str">
        <f>IF(AND(ISNUMBER($AM610),$AM610=0,$W610=1),1,"")</f>
        <v/>
      </c>
      <c r="BF610" s="1" t="str">
        <f>IF(AND(ISNUMBER($AN610),$AN610=0,$X610=1),1,"")</f>
        <v/>
      </c>
      <c r="BG610" t="str">
        <f>IF(AND(ISNUMBER($AH610),$AH610=1,$R610=0),1,"")</f>
        <v/>
      </c>
      <c r="BH610" t="str">
        <f>IF(AND(ISNUMBER($AI610),$AI610=1,$S610=0),1,"")</f>
        <v/>
      </c>
      <c r="BI610" t="str">
        <f>IF(AND(ISNUMBER($AJ610),$AJ610=1,$T610=0),1,"")</f>
        <v/>
      </c>
      <c r="BJ610" t="str">
        <f>IF(AND(ISNUMBER($AK610),$AK610=1,$U610=0),1,"")</f>
        <v/>
      </c>
      <c r="BK610" t="str">
        <f>IF(AND(ISNUMBER($AL610),$AL610=1,$V610=0),1,"")</f>
        <v/>
      </c>
      <c r="BL610" t="str">
        <f>IF(AND(ISNUMBER($AM610),$AM610=1,$W610=0),1,"")</f>
        <v/>
      </c>
      <c r="BM610" t="str">
        <f>IF(AND(ISNUMBER($AN610),$AN610=1,$X610=0),1,"")</f>
        <v/>
      </c>
      <c r="BN610" s="16" t="str">
        <f>IF(AND(ISNUMBER($AH610),$AH610=1,$R610=1),1,"")</f>
        <v/>
      </c>
      <c r="BO610" s="16" t="str">
        <f>IF(AND(ISNUMBER($AI610),$AI610=1,$S610=1),1,"")</f>
        <v/>
      </c>
      <c r="BP610" s="16" t="str">
        <f>IF(AND(ISNUMBER($AJ610),$AJ610=1,$T610=1),1,"")</f>
        <v/>
      </c>
      <c r="BQ610" s="16" t="str">
        <f>IF(AND(ISNUMBER($AK610),$AK610=1,$U610=1),1,"")</f>
        <v/>
      </c>
      <c r="BR610" s="16" t="str">
        <f>IF(AND(ISNUMBER($AL610),$AL610=1,$V610=1),1,"")</f>
        <v/>
      </c>
      <c r="BS610" s="16" t="str">
        <f>IF(AND(ISNUMBER($AM610),$AM610=1,$W610=1),1,"")</f>
        <v/>
      </c>
      <c r="BT610" s="16" t="str">
        <f>IF(AND(ISNUMBER($AN610),$AN610=1,$X610=1),1,"")</f>
        <v/>
      </c>
      <c r="BU610" s="35" t="str">
        <f t="shared" si="19"/>
        <v/>
      </c>
    </row>
    <row r="611" spans="1:73" customFormat="1" x14ac:dyDescent="0.2">
      <c r="A611" s="1">
        <v>610</v>
      </c>
      <c r="B611" s="1">
        <v>0</v>
      </c>
      <c r="C611" s="1">
        <v>0</v>
      </c>
      <c r="D611" s="1">
        <v>0</v>
      </c>
      <c r="E611" s="2"/>
      <c r="F611">
        <v>610</v>
      </c>
      <c r="G611" t="s">
        <v>245</v>
      </c>
      <c r="H611" t="s">
        <v>246</v>
      </c>
      <c r="I611">
        <v>177</v>
      </c>
      <c r="J611">
        <v>131</v>
      </c>
      <c r="K611" s="31">
        <v>90</v>
      </c>
      <c r="L611">
        <v>1</v>
      </c>
      <c r="M611">
        <v>8</v>
      </c>
      <c r="N611">
        <v>3</v>
      </c>
      <c r="O611" s="2"/>
      <c r="X611" s="25"/>
      <c r="Y611" t="str">
        <f t="shared" si="18"/>
        <v>https://github.com/nullobject/fkit/commit/94098269c0132ce68d7a139572188c5cd53af042</v>
      </c>
      <c r="Z611" t="s">
        <v>365</v>
      </c>
      <c r="AA611" s="2"/>
      <c r="AR611" s="30" t="s">
        <v>365</v>
      </c>
      <c r="AS611" t="str">
        <f>IF(AND(ISNUMBER($AH611),$AH611=0,$R611=0),1,"")</f>
        <v/>
      </c>
      <c r="AT611" t="str">
        <f>IF(AND(ISNUMBER($AI611),$AI611=0,$S611=0),1,"")</f>
        <v/>
      </c>
      <c r="AU611" t="str">
        <f>IF(AND(ISNUMBER($AJ611),$AJ611=0,$T611=0),1,"")</f>
        <v/>
      </c>
      <c r="AV611" t="str">
        <f>IF(AND(ISNUMBER($AK611),$AK611=0,$U611=0),1,"")</f>
        <v/>
      </c>
      <c r="AW611" t="str">
        <f>IF(AND(ISNUMBER($AL611),$AL611=0,$V611=0),1,"")</f>
        <v/>
      </c>
      <c r="AX611" t="str">
        <f>IF(AND(ISNUMBER($AM611),$AM611=0,$W611=0),1,"")</f>
        <v/>
      </c>
      <c r="AY611" t="str">
        <f>IF(AND(ISNUMBER($AN611),$AN611=0,$X611=0),1,"")</f>
        <v/>
      </c>
      <c r="AZ611" s="1" t="str">
        <f>IF(AND(ISNUMBER($AH611),$AH611=0,$R611=1),1,"")</f>
        <v/>
      </c>
      <c r="BA611" s="1" t="str">
        <f>IF(AND(ISNUMBER($AI611),$AI611=0,$S611=1),1,"")</f>
        <v/>
      </c>
      <c r="BB611" s="1" t="str">
        <f>IF(AND(ISNUMBER($AJ611),$AJ611=0,$T611=1),1,"")</f>
        <v/>
      </c>
      <c r="BC611" s="1" t="str">
        <f>IF(AND(ISNUMBER($AK611),$AK611=0,$U611=1),1,"")</f>
        <v/>
      </c>
      <c r="BD611" s="1" t="str">
        <f>IF(AND(ISNUMBER($AL611),$AL611=0,$V611=1),1,"")</f>
        <v/>
      </c>
      <c r="BE611" s="1" t="str">
        <f>IF(AND(ISNUMBER($AM611),$AM611=0,$W611=1),1,"")</f>
        <v/>
      </c>
      <c r="BF611" s="1" t="str">
        <f>IF(AND(ISNUMBER($AN611),$AN611=0,$X611=1),1,"")</f>
        <v/>
      </c>
      <c r="BG611" t="str">
        <f>IF(AND(ISNUMBER($AH611),$AH611=1,$R611=0),1,"")</f>
        <v/>
      </c>
      <c r="BH611" t="str">
        <f>IF(AND(ISNUMBER($AI611),$AI611=1,$S611=0),1,"")</f>
        <v/>
      </c>
      <c r="BI611" t="str">
        <f>IF(AND(ISNUMBER($AJ611),$AJ611=1,$T611=0),1,"")</f>
        <v/>
      </c>
      <c r="BJ611" t="str">
        <f>IF(AND(ISNUMBER($AK611),$AK611=1,$U611=0),1,"")</f>
        <v/>
      </c>
      <c r="BK611" t="str">
        <f>IF(AND(ISNUMBER($AL611),$AL611=1,$V611=0),1,"")</f>
        <v/>
      </c>
      <c r="BL611" t="str">
        <f>IF(AND(ISNUMBER($AM611),$AM611=1,$W611=0),1,"")</f>
        <v/>
      </c>
      <c r="BM611" t="str">
        <f>IF(AND(ISNUMBER($AN611),$AN611=1,$X611=0),1,"")</f>
        <v/>
      </c>
      <c r="BN611" s="16" t="str">
        <f>IF(AND(ISNUMBER($AH611),$AH611=1,$R611=1),1,"")</f>
        <v/>
      </c>
      <c r="BO611" s="16" t="str">
        <f>IF(AND(ISNUMBER($AI611),$AI611=1,$S611=1),1,"")</f>
        <v/>
      </c>
      <c r="BP611" s="16" t="str">
        <f>IF(AND(ISNUMBER($AJ611),$AJ611=1,$T611=1),1,"")</f>
        <v/>
      </c>
      <c r="BQ611" s="16" t="str">
        <f>IF(AND(ISNUMBER($AK611),$AK611=1,$U611=1),1,"")</f>
        <v/>
      </c>
      <c r="BR611" s="16" t="str">
        <f>IF(AND(ISNUMBER($AL611),$AL611=1,$V611=1),1,"")</f>
        <v/>
      </c>
      <c r="BS611" s="16" t="str">
        <f>IF(AND(ISNUMBER($AM611),$AM611=1,$W611=1),1,"")</f>
        <v/>
      </c>
      <c r="BT611" s="16" t="str">
        <f>IF(AND(ISNUMBER($AN611),$AN611=1,$X611=1),1,"")</f>
        <v/>
      </c>
      <c r="BU611" s="35" t="str">
        <f t="shared" si="19"/>
        <v/>
      </c>
    </row>
    <row r="612" spans="1:73" customFormat="1" x14ac:dyDescent="0.2">
      <c r="A612" s="1">
        <v>611</v>
      </c>
      <c r="B612" s="1">
        <v>1</v>
      </c>
      <c r="C612" s="1">
        <v>0</v>
      </c>
      <c r="D612" s="1">
        <v>0</v>
      </c>
      <c r="E612" s="2"/>
      <c r="F612">
        <v>611</v>
      </c>
      <c r="G612" t="s">
        <v>245</v>
      </c>
      <c r="H612" t="s">
        <v>246</v>
      </c>
      <c r="I612">
        <v>177</v>
      </c>
      <c r="J612">
        <v>131</v>
      </c>
      <c r="K612" s="31">
        <v>91</v>
      </c>
      <c r="L612">
        <v>1</v>
      </c>
      <c r="M612">
        <v>8</v>
      </c>
      <c r="N612">
        <v>3</v>
      </c>
      <c r="O612" s="2"/>
      <c r="R612">
        <v>1</v>
      </c>
      <c r="S612">
        <v>1</v>
      </c>
      <c r="T612">
        <v>1</v>
      </c>
      <c r="U612">
        <v>0</v>
      </c>
      <c r="V612">
        <v>0</v>
      </c>
      <c r="W612">
        <v>0</v>
      </c>
      <c r="X612" s="25">
        <v>0</v>
      </c>
      <c r="Y612" t="str">
        <f t="shared" si="18"/>
        <v>https://github.com/nullobject/fkit/commit/94098269c0132ce68d7a139572188c5cd53af042</v>
      </c>
      <c r="Z612" t="s">
        <v>365</v>
      </c>
      <c r="AA612" s="2"/>
      <c r="AR612" s="30" t="s">
        <v>365</v>
      </c>
      <c r="AS612" t="str">
        <f>IF(AND(ISNUMBER($AH612),$AH612=0,$R612=0),1,"")</f>
        <v/>
      </c>
      <c r="AT612" t="str">
        <f>IF(AND(ISNUMBER($AI612),$AI612=0,$S612=0),1,"")</f>
        <v/>
      </c>
      <c r="AU612" t="str">
        <f>IF(AND(ISNUMBER($AJ612),$AJ612=0,$T612=0),1,"")</f>
        <v/>
      </c>
      <c r="AV612" t="str">
        <f>IF(AND(ISNUMBER($AK612),$AK612=0,$U612=0),1,"")</f>
        <v/>
      </c>
      <c r="AW612" t="str">
        <f>IF(AND(ISNUMBER($AL612),$AL612=0,$V612=0),1,"")</f>
        <v/>
      </c>
      <c r="AX612" t="str">
        <f>IF(AND(ISNUMBER($AM612),$AM612=0,$W612=0),1,"")</f>
        <v/>
      </c>
      <c r="AY612" t="str">
        <f>IF(AND(ISNUMBER($AN612),$AN612=0,$X612=0),1,"")</f>
        <v/>
      </c>
      <c r="AZ612" s="1" t="str">
        <f>IF(AND(ISNUMBER($AH612),$AH612=0,$R612=1),1,"")</f>
        <v/>
      </c>
      <c r="BA612" s="1" t="str">
        <f>IF(AND(ISNUMBER($AI612),$AI612=0,$S612=1),1,"")</f>
        <v/>
      </c>
      <c r="BB612" s="1" t="str">
        <f>IF(AND(ISNUMBER($AJ612),$AJ612=0,$T612=1),1,"")</f>
        <v/>
      </c>
      <c r="BC612" s="1" t="str">
        <f>IF(AND(ISNUMBER($AK612),$AK612=0,$U612=1),1,"")</f>
        <v/>
      </c>
      <c r="BD612" s="1" t="str">
        <f>IF(AND(ISNUMBER($AL612),$AL612=0,$V612=1),1,"")</f>
        <v/>
      </c>
      <c r="BE612" s="1" t="str">
        <f>IF(AND(ISNUMBER($AM612),$AM612=0,$W612=1),1,"")</f>
        <v/>
      </c>
      <c r="BF612" s="1" t="str">
        <f>IF(AND(ISNUMBER($AN612),$AN612=0,$X612=1),1,"")</f>
        <v/>
      </c>
      <c r="BG612" t="str">
        <f>IF(AND(ISNUMBER($AH612),$AH612=1,$R612=0),1,"")</f>
        <v/>
      </c>
      <c r="BH612" t="str">
        <f>IF(AND(ISNUMBER($AI612),$AI612=1,$S612=0),1,"")</f>
        <v/>
      </c>
      <c r="BI612" t="str">
        <f>IF(AND(ISNUMBER($AJ612),$AJ612=1,$T612=0),1,"")</f>
        <v/>
      </c>
      <c r="BJ612" t="str">
        <f>IF(AND(ISNUMBER($AK612),$AK612=1,$U612=0),1,"")</f>
        <v/>
      </c>
      <c r="BK612" t="str">
        <f>IF(AND(ISNUMBER($AL612),$AL612=1,$V612=0),1,"")</f>
        <v/>
      </c>
      <c r="BL612" t="str">
        <f>IF(AND(ISNUMBER($AM612),$AM612=1,$W612=0),1,"")</f>
        <v/>
      </c>
      <c r="BM612" t="str">
        <f>IF(AND(ISNUMBER($AN612),$AN612=1,$X612=0),1,"")</f>
        <v/>
      </c>
      <c r="BN612" s="16" t="str">
        <f>IF(AND(ISNUMBER($AH612),$AH612=1,$R612=1),1,"")</f>
        <v/>
      </c>
      <c r="BO612" s="16" t="str">
        <f>IF(AND(ISNUMBER($AI612),$AI612=1,$S612=1),1,"")</f>
        <v/>
      </c>
      <c r="BP612" s="16" t="str">
        <f>IF(AND(ISNUMBER($AJ612),$AJ612=1,$T612=1),1,"")</f>
        <v/>
      </c>
      <c r="BQ612" s="16" t="str">
        <f>IF(AND(ISNUMBER($AK612),$AK612=1,$U612=1),1,"")</f>
        <v/>
      </c>
      <c r="BR612" s="16" t="str">
        <f>IF(AND(ISNUMBER($AL612),$AL612=1,$V612=1),1,"")</f>
        <v/>
      </c>
      <c r="BS612" s="16" t="str">
        <f>IF(AND(ISNUMBER($AM612),$AM612=1,$W612=1),1,"")</f>
        <v/>
      </c>
      <c r="BT612" s="16" t="str">
        <f>IF(AND(ISNUMBER($AN612),$AN612=1,$X612=1),1,"")</f>
        <v/>
      </c>
      <c r="BU612" s="35" t="str">
        <f t="shared" si="19"/>
        <v/>
      </c>
    </row>
    <row r="613" spans="1:73" customFormat="1" x14ac:dyDescent="0.2">
      <c r="A613" s="1">
        <v>612</v>
      </c>
      <c r="B613" s="1">
        <v>0</v>
      </c>
      <c r="C613" s="1">
        <v>0</v>
      </c>
      <c r="D613" s="1">
        <v>0</v>
      </c>
      <c r="E613" s="2"/>
      <c r="F613">
        <v>612</v>
      </c>
      <c r="G613" t="s">
        <v>245</v>
      </c>
      <c r="H613" t="s">
        <v>246</v>
      </c>
      <c r="I613">
        <v>177</v>
      </c>
      <c r="J613">
        <v>131</v>
      </c>
      <c r="K613" s="31">
        <v>92</v>
      </c>
      <c r="L613">
        <v>1</v>
      </c>
      <c r="M613">
        <v>8</v>
      </c>
      <c r="N613">
        <v>3</v>
      </c>
      <c r="O613" s="2"/>
      <c r="X613" s="25"/>
      <c r="Y613" t="str">
        <f t="shared" si="18"/>
        <v>https://github.com/nullobject/fkit/commit/94098269c0132ce68d7a139572188c5cd53af042</v>
      </c>
      <c r="Z613" t="s">
        <v>365</v>
      </c>
      <c r="AA613" s="2"/>
      <c r="AR613" s="30" t="s">
        <v>365</v>
      </c>
      <c r="AS613" t="str">
        <f>IF(AND(ISNUMBER($AH613),$AH613=0,$R613=0),1,"")</f>
        <v/>
      </c>
      <c r="AT613" t="str">
        <f>IF(AND(ISNUMBER($AI613),$AI613=0,$S613=0),1,"")</f>
        <v/>
      </c>
      <c r="AU613" t="str">
        <f>IF(AND(ISNUMBER($AJ613),$AJ613=0,$T613=0),1,"")</f>
        <v/>
      </c>
      <c r="AV613" t="str">
        <f>IF(AND(ISNUMBER($AK613),$AK613=0,$U613=0),1,"")</f>
        <v/>
      </c>
      <c r="AW613" t="str">
        <f>IF(AND(ISNUMBER($AL613),$AL613=0,$V613=0),1,"")</f>
        <v/>
      </c>
      <c r="AX613" t="str">
        <f>IF(AND(ISNUMBER($AM613),$AM613=0,$W613=0),1,"")</f>
        <v/>
      </c>
      <c r="AY613" t="str">
        <f>IF(AND(ISNUMBER($AN613),$AN613=0,$X613=0),1,"")</f>
        <v/>
      </c>
      <c r="AZ613" s="1" t="str">
        <f>IF(AND(ISNUMBER($AH613),$AH613=0,$R613=1),1,"")</f>
        <v/>
      </c>
      <c r="BA613" s="1" t="str">
        <f>IF(AND(ISNUMBER($AI613),$AI613=0,$S613=1),1,"")</f>
        <v/>
      </c>
      <c r="BB613" s="1" t="str">
        <f>IF(AND(ISNUMBER($AJ613),$AJ613=0,$T613=1),1,"")</f>
        <v/>
      </c>
      <c r="BC613" s="1" t="str">
        <f>IF(AND(ISNUMBER($AK613),$AK613=0,$U613=1),1,"")</f>
        <v/>
      </c>
      <c r="BD613" s="1" t="str">
        <f>IF(AND(ISNUMBER($AL613),$AL613=0,$V613=1),1,"")</f>
        <v/>
      </c>
      <c r="BE613" s="1" t="str">
        <f>IF(AND(ISNUMBER($AM613),$AM613=0,$W613=1),1,"")</f>
        <v/>
      </c>
      <c r="BF613" s="1" t="str">
        <f>IF(AND(ISNUMBER($AN613),$AN613=0,$X613=1),1,"")</f>
        <v/>
      </c>
      <c r="BG613" t="str">
        <f>IF(AND(ISNUMBER($AH613),$AH613=1,$R613=0),1,"")</f>
        <v/>
      </c>
      <c r="BH613" t="str">
        <f>IF(AND(ISNUMBER($AI613),$AI613=1,$S613=0),1,"")</f>
        <v/>
      </c>
      <c r="BI613" t="str">
        <f>IF(AND(ISNUMBER($AJ613),$AJ613=1,$T613=0),1,"")</f>
        <v/>
      </c>
      <c r="BJ613" t="str">
        <f>IF(AND(ISNUMBER($AK613),$AK613=1,$U613=0),1,"")</f>
        <v/>
      </c>
      <c r="BK613" t="str">
        <f>IF(AND(ISNUMBER($AL613),$AL613=1,$V613=0),1,"")</f>
        <v/>
      </c>
      <c r="BL613" t="str">
        <f>IF(AND(ISNUMBER($AM613),$AM613=1,$W613=0),1,"")</f>
        <v/>
      </c>
      <c r="BM613" t="str">
        <f>IF(AND(ISNUMBER($AN613),$AN613=1,$X613=0),1,"")</f>
        <v/>
      </c>
      <c r="BN613" s="16" t="str">
        <f>IF(AND(ISNUMBER($AH613),$AH613=1,$R613=1),1,"")</f>
        <v/>
      </c>
      <c r="BO613" s="16" t="str">
        <f>IF(AND(ISNUMBER($AI613),$AI613=1,$S613=1),1,"")</f>
        <v/>
      </c>
      <c r="BP613" s="16" t="str">
        <f>IF(AND(ISNUMBER($AJ613),$AJ613=1,$T613=1),1,"")</f>
        <v/>
      </c>
      <c r="BQ613" s="16" t="str">
        <f>IF(AND(ISNUMBER($AK613),$AK613=1,$U613=1),1,"")</f>
        <v/>
      </c>
      <c r="BR613" s="16" t="str">
        <f>IF(AND(ISNUMBER($AL613),$AL613=1,$V613=1),1,"")</f>
        <v/>
      </c>
      <c r="BS613" s="16" t="str">
        <f>IF(AND(ISNUMBER($AM613),$AM613=1,$W613=1),1,"")</f>
        <v/>
      </c>
      <c r="BT613" s="16" t="str">
        <f>IF(AND(ISNUMBER($AN613),$AN613=1,$X613=1),1,"")</f>
        <v/>
      </c>
      <c r="BU613" s="35" t="str">
        <f t="shared" si="19"/>
        <v/>
      </c>
    </row>
    <row r="614" spans="1:73" customFormat="1" x14ac:dyDescent="0.2">
      <c r="A614" s="1">
        <v>613</v>
      </c>
      <c r="B614" s="1">
        <v>0</v>
      </c>
      <c r="C614" s="1">
        <v>0</v>
      </c>
      <c r="D614" s="1">
        <v>0</v>
      </c>
      <c r="E614" s="2"/>
      <c r="F614">
        <v>613</v>
      </c>
      <c r="G614" t="s">
        <v>245</v>
      </c>
      <c r="H614" t="s">
        <v>246</v>
      </c>
      <c r="I614">
        <v>177</v>
      </c>
      <c r="J614">
        <v>131</v>
      </c>
      <c r="K614" s="31">
        <v>93</v>
      </c>
      <c r="L614">
        <v>1</v>
      </c>
      <c r="M614">
        <v>8</v>
      </c>
      <c r="N614">
        <v>3</v>
      </c>
      <c r="O614" s="2"/>
      <c r="X614" s="25"/>
      <c r="Y614" t="str">
        <f t="shared" si="18"/>
        <v>https://github.com/nullobject/fkit/commit/94098269c0132ce68d7a139572188c5cd53af042</v>
      </c>
      <c r="Z614" t="s">
        <v>365</v>
      </c>
      <c r="AA614" s="2"/>
      <c r="AR614" s="30" t="s">
        <v>365</v>
      </c>
      <c r="AS614" t="str">
        <f>IF(AND(ISNUMBER($AH614),$AH614=0,$R614=0),1,"")</f>
        <v/>
      </c>
      <c r="AT614" t="str">
        <f>IF(AND(ISNUMBER($AI614),$AI614=0,$S614=0),1,"")</f>
        <v/>
      </c>
      <c r="AU614" t="str">
        <f>IF(AND(ISNUMBER($AJ614),$AJ614=0,$T614=0),1,"")</f>
        <v/>
      </c>
      <c r="AV614" t="str">
        <f>IF(AND(ISNUMBER($AK614),$AK614=0,$U614=0),1,"")</f>
        <v/>
      </c>
      <c r="AW614" t="str">
        <f>IF(AND(ISNUMBER($AL614),$AL614=0,$V614=0),1,"")</f>
        <v/>
      </c>
      <c r="AX614" t="str">
        <f>IF(AND(ISNUMBER($AM614),$AM614=0,$W614=0),1,"")</f>
        <v/>
      </c>
      <c r="AY614" t="str">
        <f>IF(AND(ISNUMBER($AN614),$AN614=0,$X614=0),1,"")</f>
        <v/>
      </c>
      <c r="AZ614" s="1" t="str">
        <f>IF(AND(ISNUMBER($AH614),$AH614=0,$R614=1),1,"")</f>
        <v/>
      </c>
      <c r="BA614" s="1" t="str">
        <f>IF(AND(ISNUMBER($AI614),$AI614=0,$S614=1),1,"")</f>
        <v/>
      </c>
      <c r="BB614" s="1" t="str">
        <f>IF(AND(ISNUMBER($AJ614),$AJ614=0,$T614=1),1,"")</f>
        <v/>
      </c>
      <c r="BC614" s="1" t="str">
        <f>IF(AND(ISNUMBER($AK614),$AK614=0,$U614=1),1,"")</f>
        <v/>
      </c>
      <c r="BD614" s="1" t="str">
        <f>IF(AND(ISNUMBER($AL614),$AL614=0,$V614=1),1,"")</f>
        <v/>
      </c>
      <c r="BE614" s="1" t="str">
        <f>IF(AND(ISNUMBER($AM614),$AM614=0,$W614=1),1,"")</f>
        <v/>
      </c>
      <c r="BF614" s="1" t="str">
        <f>IF(AND(ISNUMBER($AN614),$AN614=0,$X614=1),1,"")</f>
        <v/>
      </c>
      <c r="BG614" t="str">
        <f>IF(AND(ISNUMBER($AH614),$AH614=1,$R614=0),1,"")</f>
        <v/>
      </c>
      <c r="BH614" t="str">
        <f>IF(AND(ISNUMBER($AI614),$AI614=1,$S614=0),1,"")</f>
        <v/>
      </c>
      <c r="BI614" t="str">
        <f>IF(AND(ISNUMBER($AJ614),$AJ614=1,$T614=0),1,"")</f>
        <v/>
      </c>
      <c r="BJ614" t="str">
        <f>IF(AND(ISNUMBER($AK614),$AK614=1,$U614=0),1,"")</f>
        <v/>
      </c>
      <c r="BK614" t="str">
        <f>IF(AND(ISNUMBER($AL614),$AL614=1,$V614=0),1,"")</f>
        <v/>
      </c>
      <c r="BL614" t="str">
        <f>IF(AND(ISNUMBER($AM614),$AM614=1,$W614=0),1,"")</f>
        <v/>
      </c>
      <c r="BM614" t="str">
        <f>IF(AND(ISNUMBER($AN614),$AN614=1,$X614=0),1,"")</f>
        <v/>
      </c>
      <c r="BN614" s="16" t="str">
        <f>IF(AND(ISNUMBER($AH614),$AH614=1,$R614=1),1,"")</f>
        <v/>
      </c>
      <c r="BO614" s="16" t="str">
        <f>IF(AND(ISNUMBER($AI614),$AI614=1,$S614=1),1,"")</f>
        <v/>
      </c>
      <c r="BP614" s="16" t="str">
        <f>IF(AND(ISNUMBER($AJ614),$AJ614=1,$T614=1),1,"")</f>
        <v/>
      </c>
      <c r="BQ614" s="16" t="str">
        <f>IF(AND(ISNUMBER($AK614),$AK614=1,$U614=1),1,"")</f>
        <v/>
      </c>
      <c r="BR614" s="16" t="str">
        <f>IF(AND(ISNUMBER($AL614),$AL614=1,$V614=1),1,"")</f>
        <v/>
      </c>
      <c r="BS614" s="16" t="str">
        <f>IF(AND(ISNUMBER($AM614),$AM614=1,$W614=1),1,"")</f>
        <v/>
      </c>
      <c r="BT614" s="16" t="str">
        <f>IF(AND(ISNUMBER($AN614),$AN614=1,$X614=1),1,"")</f>
        <v/>
      </c>
      <c r="BU614" s="35" t="str">
        <f t="shared" si="19"/>
        <v/>
      </c>
    </row>
    <row r="615" spans="1:73" customFormat="1" x14ac:dyDescent="0.2">
      <c r="A615" s="1">
        <v>614</v>
      </c>
      <c r="B615" s="1">
        <v>0</v>
      </c>
      <c r="C615" s="1">
        <v>0</v>
      </c>
      <c r="D615" s="1">
        <v>0</v>
      </c>
      <c r="E615" s="2"/>
      <c r="F615">
        <v>614</v>
      </c>
      <c r="G615" t="s">
        <v>245</v>
      </c>
      <c r="H615" t="s">
        <v>246</v>
      </c>
      <c r="I615">
        <v>177</v>
      </c>
      <c r="J615">
        <v>131</v>
      </c>
      <c r="K615" s="31">
        <v>94</v>
      </c>
      <c r="L615">
        <v>1</v>
      </c>
      <c r="M615">
        <v>8</v>
      </c>
      <c r="N615">
        <v>3</v>
      </c>
      <c r="O615" s="2"/>
      <c r="X615" s="25"/>
      <c r="Y615" t="str">
        <f t="shared" si="18"/>
        <v>https://github.com/nullobject/fkit/commit/94098269c0132ce68d7a139572188c5cd53af042</v>
      </c>
      <c r="Z615" t="s">
        <v>365</v>
      </c>
      <c r="AA615" s="2"/>
      <c r="AR615" s="30" t="s">
        <v>365</v>
      </c>
      <c r="AS615" t="str">
        <f>IF(AND(ISNUMBER($AH615),$AH615=0,$R615=0),1,"")</f>
        <v/>
      </c>
      <c r="AT615" t="str">
        <f>IF(AND(ISNUMBER($AI615),$AI615=0,$S615=0),1,"")</f>
        <v/>
      </c>
      <c r="AU615" t="str">
        <f>IF(AND(ISNUMBER($AJ615),$AJ615=0,$T615=0),1,"")</f>
        <v/>
      </c>
      <c r="AV615" t="str">
        <f>IF(AND(ISNUMBER($AK615),$AK615=0,$U615=0),1,"")</f>
        <v/>
      </c>
      <c r="AW615" t="str">
        <f>IF(AND(ISNUMBER($AL615),$AL615=0,$V615=0),1,"")</f>
        <v/>
      </c>
      <c r="AX615" t="str">
        <f>IF(AND(ISNUMBER($AM615),$AM615=0,$W615=0),1,"")</f>
        <v/>
      </c>
      <c r="AY615" t="str">
        <f>IF(AND(ISNUMBER($AN615),$AN615=0,$X615=0),1,"")</f>
        <v/>
      </c>
      <c r="AZ615" s="1" t="str">
        <f>IF(AND(ISNUMBER($AH615),$AH615=0,$R615=1),1,"")</f>
        <v/>
      </c>
      <c r="BA615" s="1" t="str">
        <f>IF(AND(ISNUMBER($AI615),$AI615=0,$S615=1),1,"")</f>
        <v/>
      </c>
      <c r="BB615" s="1" t="str">
        <f>IF(AND(ISNUMBER($AJ615),$AJ615=0,$T615=1),1,"")</f>
        <v/>
      </c>
      <c r="BC615" s="1" t="str">
        <f>IF(AND(ISNUMBER($AK615),$AK615=0,$U615=1),1,"")</f>
        <v/>
      </c>
      <c r="BD615" s="1" t="str">
        <f>IF(AND(ISNUMBER($AL615),$AL615=0,$V615=1),1,"")</f>
        <v/>
      </c>
      <c r="BE615" s="1" t="str">
        <f>IF(AND(ISNUMBER($AM615),$AM615=0,$W615=1),1,"")</f>
        <v/>
      </c>
      <c r="BF615" s="1" t="str">
        <f>IF(AND(ISNUMBER($AN615),$AN615=0,$X615=1),1,"")</f>
        <v/>
      </c>
      <c r="BG615" t="str">
        <f>IF(AND(ISNUMBER($AH615),$AH615=1,$R615=0),1,"")</f>
        <v/>
      </c>
      <c r="BH615" t="str">
        <f>IF(AND(ISNUMBER($AI615),$AI615=1,$S615=0),1,"")</f>
        <v/>
      </c>
      <c r="BI615" t="str">
        <f>IF(AND(ISNUMBER($AJ615),$AJ615=1,$T615=0),1,"")</f>
        <v/>
      </c>
      <c r="BJ615" t="str">
        <f>IF(AND(ISNUMBER($AK615),$AK615=1,$U615=0),1,"")</f>
        <v/>
      </c>
      <c r="BK615" t="str">
        <f>IF(AND(ISNUMBER($AL615),$AL615=1,$V615=0),1,"")</f>
        <v/>
      </c>
      <c r="BL615" t="str">
        <f>IF(AND(ISNUMBER($AM615),$AM615=1,$W615=0),1,"")</f>
        <v/>
      </c>
      <c r="BM615" t="str">
        <f>IF(AND(ISNUMBER($AN615),$AN615=1,$X615=0),1,"")</f>
        <v/>
      </c>
      <c r="BN615" s="16" t="str">
        <f>IF(AND(ISNUMBER($AH615),$AH615=1,$R615=1),1,"")</f>
        <v/>
      </c>
      <c r="BO615" s="16" t="str">
        <f>IF(AND(ISNUMBER($AI615),$AI615=1,$S615=1),1,"")</f>
        <v/>
      </c>
      <c r="BP615" s="16" t="str">
        <f>IF(AND(ISNUMBER($AJ615),$AJ615=1,$T615=1),1,"")</f>
        <v/>
      </c>
      <c r="BQ615" s="16" t="str">
        <f>IF(AND(ISNUMBER($AK615),$AK615=1,$U615=1),1,"")</f>
        <v/>
      </c>
      <c r="BR615" s="16" t="str">
        <f>IF(AND(ISNUMBER($AL615),$AL615=1,$V615=1),1,"")</f>
        <v/>
      </c>
      <c r="BS615" s="16" t="str">
        <f>IF(AND(ISNUMBER($AM615),$AM615=1,$W615=1),1,"")</f>
        <v/>
      </c>
      <c r="BT615" s="16" t="str">
        <f>IF(AND(ISNUMBER($AN615),$AN615=1,$X615=1),1,"")</f>
        <v/>
      </c>
      <c r="BU615" s="35" t="str">
        <f t="shared" si="19"/>
        <v/>
      </c>
    </row>
    <row r="616" spans="1:73" customFormat="1" x14ac:dyDescent="0.2">
      <c r="A616" s="1">
        <v>615</v>
      </c>
      <c r="B616" s="1">
        <v>0</v>
      </c>
      <c r="C616" s="1">
        <v>0</v>
      </c>
      <c r="D616" s="1">
        <v>0</v>
      </c>
      <c r="E616" s="2"/>
      <c r="F616">
        <v>615</v>
      </c>
      <c r="G616" t="s">
        <v>245</v>
      </c>
      <c r="H616" t="s">
        <v>246</v>
      </c>
      <c r="I616">
        <v>177</v>
      </c>
      <c r="J616">
        <v>131</v>
      </c>
      <c r="K616" s="31">
        <v>95</v>
      </c>
      <c r="L616">
        <v>1</v>
      </c>
      <c r="M616">
        <v>8</v>
      </c>
      <c r="N616">
        <v>3</v>
      </c>
      <c r="O616" s="2"/>
      <c r="X616" s="25"/>
      <c r="Y616" t="str">
        <f t="shared" si="18"/>
        <v>https://github.com/nullobject/fkit/commit/94098269c0132ce68d7a139572188c5cd53af042</v>
      </c>
      <c r="Z616" t="s">
        <v>365</v>
      </c>
      <c r="AA616" s="2"/>
      <c r="AR616" s="30" t="s">
        <v>365</v>
      </c>
      <c r="AS616" t="str">
        <f>IF(AND(ISNUMBER($AH616),$AH616=0,$R616=0),1,"")</f>
        <v/>
      </c>
      <c r="AT616" t="str">
        <f>IF(AND(ISNUMBER($AI616),$AI616=0,$S616=0),1,"")</f>
        <v/>
      </c>
      <c r="AU616" t="str">
        <f>IF(AND(ISNUMBER($AJ616),$AJ616=0,$T616=0),1,"")</f>
        <v/>
      </c>
      <c r="AV616" t="str">
        <f>IF(AND(ISNUMBER($AK616),$AK616=0,$U616=0),1,"")</f>
        <v/>
      </c>
      <c r="AW616" t="str">
        <f>IF(AND(ISNUMBER($AL616),$AL616=0,$V616=0),1,"")</f>
        <v/>
      </c>
      <c r="AX616" t="str">
        <f>IF(AND(ISNUMBER($AM616),$AM616=0,$W616=0),1,"")</f>
        <v/>
      </c>
      <c r="AY616" t="str">
        <f>IF(AND(ISNUMBER($AN616),$AN616=0,$X616=0),1,"")</f>
        <v/>
      </c>
      <c r="AZ616" s="1" t="str">
        <f>IF(AND(ISNUMBER($AH616),$AH616=0,$R616=1),1,"")</f>
        <v/>
      </c>
      <c r="BA616" s="1" t="str">
        <f>IF(AND(ISNUMBER($AI616),$AI616=0,$S616=1),1,"")</f>
        <v/>
      </c>
      <c r="BB616" s="1" t="str">
        <f>IF(AND(ISNUMBER($AJ616),$AJ616=0,$T616=1),1,"")</f>
        <v/>
      </c>
      <c r="BC616" s="1" t="str">
        <f>IF(AND(ISNUMBER($AK616),$AK616=0,$U616=1),1,"")</f>
        <v/>
      </c>
      <c r="BD616" s="1" t="str">
        <f>IF(AND(ISNUMBER($AL616),$AL616=0,$V616=1),1,"")</f>
        <v/>
      </c>
      <c r="BE616" s="1" t="str">
        <f>IF(AND(ISNUMBER($AM616),$AM616=0,$W616=1),1,"")</f>
        <v/>
      </c>
      <c r="BF616" s="1" t="str">
        <f>IF(AND(ISNUMBER($AN616),$AN616=0,$X616=1),1,"")</f>
        <v/>
      </c>
      <c r="BG616" t="str">
        <f>IF(AND(ISNUMBER($AH616),$AH616=1,$R616=0),1,"")</f>
        <v/>
      </c>
      <c r="BH616" t="str">
        <f>IF(AND(ISNUMBER($AI616),$AI616=1,$S616=0),1,"")</f>
        <v/>
      </c>
      <c r="BI616" t="str">
        <f>IF(AND(ISNUMBER($AJ616),$AJ616=1,$T616=0),1,"")</f>
        <v/>
      </c>
      <c r="BJ616" t="str">
        <f>IF(AND(ISNUMBER($AK616),$AK616=1,$U616=0),1,"")</f>
        <v/>
      </c>
      <c r="BK616" t="str">
        <f>IF(AND(ISNUMBER($AL616),$AL616=1,$V616=0),1,"")</f>
        <v/>
      </c>
      <c r="BL616" t="str">
        <f>IF(AND(ISNUMBER($AM616),$AM616=1,$W616=0),1,"")</f>
        <v/>
      </c>
      <c r="BM616" t="str">
        <f>IF(AND(ISNUMBER($AN616),$AN616=1,$X616=0),1,"")</f>
        <v/>
      </c>
      <c r="BN616" s="16" t="str">
        <f>IF(AND(ISNUMBER($AH616),$AH616=1,$R616=1),1,"")</f>
        <v/>
      </c>
      <c r="BO616" s="16" t="str">
        <f>IF(AND(ISNUMBER($AI616),$AI616=1,$S616=1),1,"")</f>
        <v/>
      </c>
      <c r="BP616" s="16" t="str">
        <f>IF(AND(ISNUMBER($AJ616),$AJ616=1,$T616=1),1,"")</f>
        <v/>
      </c>
      <c r="BQ616" s="16" t="str">
        <f>IF(AND(ISNUMBER($AK616),$AK616=1,$U616=1),1,"")</f>
        <v/>
      </c>
      <c r="BR616" s="16" t="str">
        <f>IF(AND(ISNUMBER($AL616),$AL616=1,$V616=1),1,"")</f>
        <v/>
      </c>
      <c r="BS616" s="16" t="str">
        <f>IF(AND(ISNUMBER($AM616),$AM616=1,$W616=1),1,"")</f>
        <v/>
      </c>
      <c r="BT616" s="16" t="str">
        <f>IF(AND(ISNUMBER($AN616),$AN616=1,$X616=1),1,"")</f>
        <v/>
      </c>
      <c r="BU616" s="35" t="str">
        <f t="shared" si="19"/>
        <v/>
      </c>
    </row>
    <row r="617" spans="1:73" customFormat="1" x14ac:dyDescent="0.2">
      <c r="A617" s="1">
        <v>616</v>
      </c>
      <c r="B617" s="1">
        <v>0</v>
      </c>
      <c r="C617" s="1">
        <v>0</v>
      </c>
      <c r="D617" s="1">
        <v>0</v>
      </c>
      <c r="E617" s="2"/>
      <c r="F617">
        <v>616</v>
      </c>
      <c r="G617" t="s">
        <v>245</v>
      </c>
      <c r="H617" t="s">
        <v>246</v>
      </c>
      <c r="I617">
        <v>177</v>
      </c>
      <c r="J617">
        <v>131</v>
      </c>
      <c r="K617" s="31">
        <v>96</v>
      </c>
      <c r="L617">
        <v>1</v>
      </c>
      <c r="M617">
        <v>8</v>
      </c>
      <c r="N617">
        <v>3</v>
      </c>
      <c r="O617" s="2"/>
      <c r="X617" s="25"/>
      <c r="Y617" t="str">
        <f t="shared" si="18"/>
        <v>https://github.com/nullobject/fkit/commit/94098269c0132ce68d7a139572188c5cd53af042</v>
      </c>
      <c r="Z617" t="s">
        <v>365</v>
      </c>
      <c r="AA617" s="2"/>
      <c r="AR617" s="30" t="s">
        <v>365</v>
      </c>
      <c r="AS617" t="str">
        <f>IF(AND(ISNUMBER($AH617),$AH617=0,$R617=0),1,"")</f>
        <v/>
      </c>
      <c r="AT617" t="str">
        <f>IF(AND(ISNUMBER($AI617),$AI617=0,$S617=0),1,"")</f>
        <v/>
      </c>
      <c r="AU617" t="str">
        <f>IF(AND(ISNUMBER($AJ617),$AJ617=0,$T617=0),1,"")</f>
        <v/>
      </c>
      <c r="AV617" t="str">
        <f>IF(AND(ISNUMBER($AK617),$AK617=0,$U617=0),1,"")</f>
        <v/>
      </c>
      <c r="AW617" t="str">
        <f>IF(AND(ISNUMBER($AL617),$AL617=0,$V617=0),1,"")</f>
        <v/>
      </c>
      <c r="AX617" t="str">
        <f>IF(AND(ISNUMBER($AM617),$AM617=0,$W617=0),1,"")</f>
        <v/>
      </c>
      <c r="AY617" t="str">
        <f>IF(AND(ISNUMBER($AN617),$AN617=0,$X617=0),1,"")</f>
        <v/>
      </c>
      <c r="AZ617" s="1" t="str">
        <f>IF(AND(ISNUMBER($AH617),$AH617=0,$R617=1),1,"")</f>
        <v/>
      </c>
      <c r="BA617" s="1" t="str">
        <f>IF(AND(ISNUMBER($AI617),$AI617=0,$S617=1),1,"")</f>
        <v/>
      </c>
      <c r="BB617" s="1" t="str">
        <f>IF(AND(ISNUMBER($AJ617),$AJ617=0,$T617=1),1,"")</f>
        <v/>
      </c>
      <c r="BC617" s="1" t="str">
        <f>IF(AND(ISNUMBER($AK617),$AK617=0,$U617=1),1,"")</f>
        <v/>
      </c>
      <c r="BD617" s="1" t="str">
        <f>IF(AND(ISNUMBER($AL617),$AL617=0,$V617=1),1,"")</f>
        <v/>
      </c>
      <c r="BE617" s="1" t="str">
        <f>IF(AND(ISNUMBER($AM617),$AM617=0,$W617=1),1,"")</f>
        <v/>
      </c>
      <c r="BF617" s="1" t="str">
        <f>IF(AND(ISNUMBER($AN617),$AN617=0,$X617=1),1,"")</f>
        <v/>
      </c>
      <c r="BG617" t="str">
        <f>IF(AND(ISNUMBER($AH617),$AH617=1,$R617=0),1,"")</f>
        <v/>
      </c>
      <c r="BH617" t="str">
        <f>IF(AND(ISNUMBER($AI617),$AI617=1,$S617=0),1,"")</f>
        <v/>
      </c>
      <c r="BI617" t="str">
        <f>IF(AND(ISNUMBER($AJ617),$AJ617=1,$T617=0),1,"")</f>
        <v/>
      </c>
      <c r="BJ617" t="str">
        <f>IF(AND(ISNUMBER($AK617),$AK617=1,$U617=0),1,"")</f>
        <v/>
      </c>
      <c r="BK617" t="str">
        <f>IF(AND(ISNUMBER($AL617),$AL617=1,$V617=0),1,"")</f>
        <v/>
      </c>
      <c r="BL617" t="str">
        <f>IF(AND(ISNUMBER($AM617),$AM617=1,$W617=0),1,"")</f>
        <v/>
      </c>
      <c r="BM617" t="str">
        <f>IF(AND(ISNUMBER($AN617),$AN617=1,$X617=0),1,"")</f>
        <v/>
      </c>
      <c r="BN617" s="16" t="str">
        <f>IF(AND(ISNUMBER($AH617),$AH617=1,$R617=1),1,"")</f>
        <v/>
      </c>
      <c r="BO617" s="16" t="str">
        <f>IF(AND(ISNUMBER($AI617),$AI617=1,$S617=1),1,"")</f>
        <v/>
      </c>
      <c r="BP617" s="16" t="str">
        <f>IF(AND(ISNUMBER($AJ617),$AJ617=1,$T617=1),1,"")</f>
        <v/>
      </c>
      <c r="BQ617" s="16" t="str">
        <f>IF(AND(ISNUMBER($AK617),$AK617=1,$U617=1),1,"")</f>
        <v/>
      </c>
      <c r="BR617" s="16" t="str">
        <f>IF(AND(ISNUMBER($AL617),$AL617=1,$V617=1),1,"")</f>
        <v/>
      </c>
      <c r="BS617" s="16" t="str">
        <f>IF(AND(ISNUMBER($AM617),$AM617=1,$W617=1),1,"")</f>
        <v/>
      </c>
      <c r="BT617" s="16" t="str">
        <f>IF(AND(ISNUMBER($AN617),$AN617=1,$X617=1),1,"")</f>
        <v/>
      </c>
      <c r="BU617" s="35" t="str">
        <f t="shared" si="19"/>
        <v/>
      </c>
    </row>
    <row r="618" spans="1:73" customFormat="1" x14ac:dyDescent="0.2">
      <c r="A618" s="1">
        <v>617</v>
      </c>
      <c r="B618" s="1">
        <v>0</v>
      </c>
      <c r="C618" s="1">
        <v>0</v>
      </c>
      <c r="D618" s="1">
        <v>0</v>
      </c>
      <c r="E618" s="2"/>
      <c r="F618">
        <v>617</v>
      </c>
      <c r="G618" t="s">
        <v>245</v>
      </c>
      <c r="H618" t="s">
        <v>246</v>
      </c>
      <c r="I618">
        <v>177</v>
      </c>
      <c r="J618">
        <v>131</v>
      </c>
      <c r="K618" s="31">
        <v>97</v>
      </c>
      <c r="L618">
        <v>1</v>
      </c>
      <c r="M618">
        <v>8</v>
      </c>
      <c r="N618">
        <v>3</v>
      </c>
      <c r="O618" s="2"/>
      <c r="X618" s="25"/>
      <c r="Y618" t="str">
        <f t="shared" si="18"/>
        <v>https://github.com/nullobject/fkit/commit/94098269c0132ce68d7a139572188c5cd53af042</v>
      </c>
      <c r="Z618" t="s">
        <v>365</v>
      </c>
      <c r="AA618" s="2"/>
      <c r="AR618" s="30" t="s">
        <v>365</v>
      </c>
      <c r="AS618" t="str">
        <f>IF(AND(ISNUMBER($AH618),$AH618=0,$R618=0),1,"")</f>
        <v/>
      </c>
      <c r="AT618" t="str">
        <f>IF(AND(ISNUMBER($AI618),$AI618=0,$S618=0),1,"")</f>
        <v/>
      </c>
      <c r="AU618" t="str">
        <f>IF(AND(ISNUMBER($AJ618),$AJ618=0,$T618=0),1,"")</f>
        <v/>
      </c>
      <c r="AV618" t="str">
        <f>IF(AND(ISNUMBER($AK618),$AK618=0,$U618=0),1,"")</f>
        <v/>
      </c>
      <c r="AW618" t="str">
        <f>IF(AND(ISNUMBER($AL618),$AL618=0,$V618=0),1,"")</f>
        <v/>
      </c>
      <c r="AX618" t="str">
        <f>IF(AND(ISNUMBER($AM618),$AM618=0,$W618=0),1,"")</f>
        <v/>
      </c>
      <c r="AY618" t="str">
        <f>IF(AND(ISNUMBER($AN618),$AN618=0,$X618=0),1,"")</f>
        <v/>
      </c>
      <c r="AZ618" s="1" t="str">
        <f>IF(AND(ISNUMBER($AH618),$AH618=0,$R618=1),1,"")</f>
        <v/>
      </c>
      <c r="BA618" s="1" t="str">
        <f>IF(AND(ISNUMBER($AI618),$AI618=0,$S618=1),1,"")</f>
        <v/>
      </c>
      <c r="BB618" s="1" t="str">
        <f>IF(AND(ISNUMBER($AJ618),$AJ618=0,$T618=1),1,"")</f>
        <v/>
      </c>
      <c r="BC618" s="1" t="str">
        <f>IF(AND(ISNUMBER($AK618),$AK618=0,$U618=1),1,"")</f>
        <v/>
      </c>
      <c r="BD618" s="1" t="str">
        <f>IF(AND(ISNUMBER($AL618),$AL618=0,$V618=1),1,"")</f>
        <v/>
      </c>
      <c r="BE618" s="1" t="str">
        <f>IF(AND(ISNUMBER($AM618),$AM618=0,$W618=1),1,"")</f>
        <v/>
      </c>
      <c r="BF618" s="1" t="str">
        <f>IF(AND(ISNUMBER($AN618),$AN618=0,$X618=1),1,"")</f>
        <v/>
      </c>
      <c r="BG618" t="str">
        <f>IF(AND(ISNUMBER($AH618),$AH618=1,$R618=0),1,"")</f>
        <v/>
      </c>
      <c r="BH618" t="str">
        <f>IF(AND(ISNUMBER($AI618),$AI618=1,$S618=0),1,"")</f>
        <v/>
      </c>
      <c r="BI618" t="str">
        <f>IF(AND(ISNUMBER($AJ618),$AJ618=1,$T618=0),1,"")</f>
        <v/>
      </c>
      <c r="BJ618" t="str">
        <f>IF(AND(ISNUMBER($AK618),$AK618=1,$U618=0),1,"")</f>
        <v/>
      </c>
      <c r="BK618" t="str">
        <f>IF(AND(ISNUMBER($AL618),$AL618=1,$V618=0),1,"")</f>
        <v/>
      </c>
      <c r="BL618" t="str">
        <f>IF(AND(ISNUMBER($AM618),$AM618=1,$W618=0),1,"")</f>
        <v/>
      </c>
      <c r="BM618" t="str">
        <f>IF(AND(ISNUMBER($AN618),$AN618=1,$X618=0),1,"")</f>
        <v/>
      </c>
      <c r="BN618" s="16" t="str">
        <f>IF(AND(ISNUMBER($AH618),$AH618=1,$R618=1),1,"")</f>
        <v/>
      </c>
      <c r="BO618" s="16" t="str">
        <f>IF(AND(ISNUMBER($AI618),$AI618=1,$S618=1),1,"")</f>
        <v/>
      </c>
      <c r="BP618" s="16" t="str">
        <f>IF(AND(ISNUMBER($AJ618),$AJ618=1,$T618=1),1,"")</f>
        <v/>
      </c>
      <c r="BQ618" s="16" t="str">
        <f>IF(AND(ISNUMBER($AK618),$AK618=1,$U618=1),1,"")</f>
        <v/>
      </c>
      <c r="BR618" s="16" t="str">
        <f>IF(AND(ISNUMBER($AL618),$AL618=1,$V618=1),1,"")</f>
        <v/>
      </c>
      <c r="BS618" s="16" t="str">
        <f>IF(AND(ISNUMBER($AM618),$AM618=1,$W618=1),1,"")</f>
        <v/>
      </c>
      <c r="BT618" s="16" t="str">
        <f>IF(AND(ISNUMBER($AN618),$AN618=1,$X618=1),1,"")</f>
        <v/>
      </c>
      <c r="BU618" s="35" t="str">
        <f t="shared" si="19"/>
        <v/>
      </c>
    </row>
    <row r="619" spans="1:73" customFormat="1" x14ac:dyDescent="0.2">
      <c r="A619" s="1">
        <v>618</v>
      </c>
      <c r="B619" s="1">
        <v>0</v>
      </c>
      <c r="C619" s="1">
        <v>0</v>
      </c>
      <c r="D619" s="1">
        <v>0</v>
      </c>
      <c r="E619" s="2"/>
      <c r="F619">
        <v>618</v>
      </c>
      <c r="G619" t="s">
        <v>245</v>
      </c>
      <c r="H619" t="s">
        <v>246</v>
      </c>
      <c r="I619">
        <v>177</v>
      </c>
      <c r="J619">
        <v>131</v>
      </c>
      <c r="K619" s="31">
        <v>98</v>
      </c>
      <c r="L619">
        <v>1</v>
      </c>
      <c r="M619">
        <v>8</v>
      </c>
      <c r="N619">
        <v>3</v>
      </c>
      <c r="O619" s="2"/>
      <c r="X619" s="25"/>
      <c r="Y619" t="str">
        <f t="shared" si="18"/>
        <v>https://github.com/nullobject/fkit/commit/94098269c0132ce68d7a139572188c5cd53af042</v>
      </c>
      <c r="Z619" t="s">
        <v>365</v>
      </c>
      <c r="AA619" s="2"/>
      <c r="AR619" s="30" t="s">
        <v>365</v>
      </c>
      <c r="AS619" t="str">
        <f>IF(AND(ISNUMBER($AH619),$AH619=0,$R619=0),1,"")</f>
        <v/>
      </c>
      <c r="AT619" t="str">
        <f>IF(AND(ISNUMBER($AI619),$AI619=0,$S619=0),1,"")</f>
        <v/>
      </c>
      <c r="AU619" t="str">
        <f>IF(AND(ISNUMBER($AJ619),$AJ619=0,$T619=0),1,"")</f>
        <v/>
      </c>
      <c r="AV619" t="str">
        <f>IF(AND(ISNUMBER($AK619),$AK619=0,$U619=0),1,"")</f>
        <v/>
      </c>
      <c r="AW619" t="str">
        <f>IF(AND(ISNUMBER($AL619),$AL619=0,$V619=0),1,"")</f>
        <v/>
      </c>
      <c r="AX619" t="str">
        <f>IF(AND(ISNUMBER($AM619),$AM619=0,$W619=0),1,"")</f>
        <v/>
      </c>
      <c r="AY619" t="str">
        <f>IF(AND(ISNUMBER($AN619),$AN619=0,$X619=0),1,"")</f>
        <v/>
      </c>
      <c r="AZ619" s="1" t="str">
        <f>IF(AND(ISNUMBER($AH619),$AH619=0,$R619=1),1,"")</f>
        <v/>
      </c>
      <c r="BA619" s="1" t="str">
        <f>IF(AND(ISNUMBER($AI619),$AI619=0,$S619=1),1,"")</f>
        <v/>
      </c>
      <c r="BB619" s="1" t="str">
        <f>IF(AND(ISNUMBER($AJ619),$AJ619=0,$T619=1),1,"")</f>
        <v/>
      </c>
      <c r="BC619" s="1" t="str">
        <f>IF(AND(ISNUMBER($AK619),$AK619=0,$U619=1),1,"")</f>
        <v/>
      </c>
      <c r="BD619" s="1" t="str">
        <f>IF(AND(ISNUMBER($AL619),$AL619=0,$V619=1),1,"")</f>
        <v/>
      </c>
      <c r="BE619" s="1" t="str">
        <f>IF(AND(ISNUMBER($AM619),$AM619=0,$W619=1),1,"")</f>
        <v/>
      </c>
      <c r="BF619" s="1" t="str">
        <f>IF(AND(ISNUMBER($AN619),$AN619=0,$X619=1),1,"")</f>
        <v/>
      </c>
      <c r="BG619" t="str">
        <f>IF(AND(ISNUMBER($AH619),$AH619=1,$R619=0),1,"")</f>
        <v/>
      </c>
      <c r="BH619" t="str">
        <f>IF(AND(ISNUMBER($AI619),$AI619=1,$S619=0),1,"")</f>
        <v/>
      </c>
      <c r="BI619" t="str">
        <f>IF(AND(ISNUMBER($AJ619),$AJ619=1,$T619=0),1,"")</f>
        <v/>
      </c>
      <c r="BJ619" t="str">
        <f>IF(AND(ISNUMBER($AK619),$AK619=1,$U619=0),1,"")</f>
        <v/>
      </c>
      <c r="BK619" t="str">
        <f>IF(AND(ISNUMBER($AL619),$AL619=1,$V619=0),1,"")</f>
        <v/>
      </c>
      <c r="BL619" t="str">
        <f>IF(AND(ISNUMBER($AM619),$AM619=1,$W619=0),1,"")</f>
        <v/>
      </c>
      <c r="BM619" t="str">
        <f>IF(AND(ISNUMBER($AN619),$AN619=1,$X619=0),1,"")</f>
        <v/>
      </c>
      <c r="BN619" s="16" t="str">
        <f>IF(AND(ISNUMBER($AH619),$AH619=1,$R619=1),1,"")</f>
        <v/>
      </c>
      <c r="BO619" s="16" t="str">
        <f>IF(AND(ISNUMBER($AI619),$AI619=1,$S619=1),1,"")</f>
        <v/>
      </c>
      <c r="BP619" s="16" t="str">
        <f>IF(AND(ISNUMBER($AJ619),$AJ619=1,$T619=1),1,"")</f>
        <v/>
      </c>
      <c r="BQ619" s="16" t="str">
        <f>IF(AND(ISNUMBER($AK619),$AK619=1,$U619=1),1,"")</f>
        <v/>
      </c>
      <c r="BR619" s="16" t="str">
        <f>IF(AND(ISNUMBER($AL619),$AL619=1,$V619=1),1,"")</f>
        <v/>
      </c>
      <c r="BS619" s="16" t="str">
        <f>IF(AND(ISNUMBER($AM619),$AM619=1,$W619=1),1,"")</f>
        <v/>
      </c>
      <c r="BT619" s="16" t="str">
        <f>IF(AND(ISNUMBER($AN619),$AN619=1,$X619=1),1,"")</f>
        <v/>
      </c>
      <c r="BU619" s="35" t="str">
        <f t="shared" si="19"/>
        <v/>
      </c>
    </row>
    <row r="620" spans="1:73" customFormat="1" x14ac:dyDescent="0.2">
      <c r="A620" s="1">
        <v>619</v>
      </c>
      <c r="B620" s="1">
        <v>1</v>
      </c>
      <c r="C620" s="1">
        <v>0</v>
      </c>
      <c r="D620" s="1">
        <v>0</v>
      </c>
      <c r="E620" s="2"/>
      <c r="F620">
        <v>619</v>
      </c>
      <c r="G620" t="s">
        <v>245</v>
      </c>
      <c r="H620" t="s">
        <v>246</v>
      </c>
      <c r="I620">
        <v>177</v>
      </c>
      <c r="J620">
        <v>131</v>
      </c>
      <c r="K620" s="31">
        <v>99</v>
      </c>
      <c r="L620">
        <v>1</v>
      </c>
      <c r="M620">
        <v>8</v>
      </c>
      <c r="N620">
        <v>3</v>
      </c>
      <c r="O620" s="2"/>
      <c r="R620">
        <v>1</v>
      </c>
      <c r="S620">
        <v>1</v>
      </c>
      <c r="T620">
        <v>1</v>
      </c>
      <c r="U620">
        <v>0</v>
      </c>
      <c r="V620">
        <v>0</v>
      </c>
      <c r="W620">
        <v>0</v>
      </c>
      <c r="X620" s="25">
        <v>0</v>
      </c>
      <c r="Y620" t="str">
        <f t="shared" si="18"/>
        <v>https://github.com/nullobject/fkit/commit/94098269c0132ce68d7a139572188c5cd53af042</v>
      </c>
      <c r="Z620" t="s">
        <v>365</v>
      </c>
      <c r="AA620" s="2"/>
      <c r="AR620" s="30" t="s">
        <v>365</v>
      </c>
      <c r="AS620" t="str">
        <f>IF(AND(ISNUMBER($AH620),$AH620=0,$R620=0),1,"")</f>
        <v/>
      </c>
      <c r="AT620" t="str">
        <f>IF(AND(ISNUMBER($AI620),$AI620=0,$S620=0),1,"")</f>
        <v/>
      </c>
      <c r="AU620" t="str">
        <f>IF(AND(ISNUMBER($AJ620),$AJ620=0,$T620=0),1,"")</f>
        <v/>
      </c>
      <c r="AV620" t="str">
        <f>IF(AND(ISNUMBER($AK620),$AK620=0,$U620=0),1,"")</f>
        <v/>
      </c>
      <c r="AW620" t="str">
        <f>IF(AND(ISNUMBER($AL620),$AL620=0,$V620=0),1,"")</f>
        <v/>
      </c>
      <c r="AX620" t="str">
        <f>IF(AND(ISNUMBER($AM620),$AM620=0,$W620=0),1,"")</f>
        <v/>
      </c>
      <c r="AY620" t="str">
        <f>IF(AND(ISNUMBER($AN620),$AN620=0,$X620=0),1,"")</f>
        <v/>
      </c>
      <c r="AZ620" s="1" t="str">
        <f>IF(AND(ISNUMBER($AH620),$AH620=0,$R620=1),1,"")</f>
        <v/>
      </c>
      <c r="BA620" s="1" t="str">
        <f>IF(AND(ISNUMBER($AI620),$AI620=0,$S620=1),1,"")</f>
        <v/>
      </c>
      <c r="BB620" s="1" t="str">
        <f>IF(AND(ISNUMBER($AJ620),$AJ620=0,$T620=1),1,"")</f>
        <v/>
      </c>
      <c r="BC620" s="1" t="str">
        <f>IF(AND(ISNUMBER($AK620),$AK620=0,$U620=1),1,"")</f>
        <v/>
      </c>
      <c r="BD620" s="1" t="str">
        <f>IF(AND(ISNUMBER($AL620),$AL620=0,$V620=1),1,"")</f>
        <v/>
      </c>
      <c r="BE620" s="1" t="str">
        <f>IF(AND(ISNUMBER($AM620),$AM620=0,$W620=1),1,"")</f>
        <v/>
      </c>
      <c r="BF620" s="1" t="str">
        <f>IF(AND(ISNUMBER($AN620),$AN620=0,$X620=1),1,"")</f>
        <v/>
      </c>
      <c r="BG620" t="str">
        <f>IF(AND(ISNUMBER($AH620),$AH620=1,$R620=0),1,"")</f>
        <v/>
      </c>
      <c r="BH620" t="str">
        <f>IF(AND(ISNUMBER($AI620),$AI620=1,$S620=0),1,"")</f>
        <v/>
      </c>
      <c r="BI620" t="str">
        <f>IF(AND(ISNUMBER($AJ620),$AJ620=1,$T620=0),1,"")</f>
        <v/>
      </c>
      <c r="BJ620" t="str">
        <f>IF(AND(ISNUMBER($AK620),$AK620=1,$U620=0),1,"")</f>
        <v/>
      </c>
      <c r="BK620" t="str">
        <f>IF(AND(ISNUMBER($AL620),$AL620=1,$V620=0),1,"")</f>
        <v/>
      </c>
      <c r="BL620" t="str">
        <f>IF(AND(ISNUMBER($AM620),$AM620=1,$W620=0),1,"")</f>
        <v/>
      </c>
      <c r="BM620" t="str">
        <f>IF(AND(ISNUMBER($AN620),$AN620=1,$X620=0),1,"")</f>
        <v/>
      </c>
      <c r="BN620" s="16" t="str">
        <f>IF(AND(ISNUMBER($AH620),$AH620=1,$R620=1),1,"")</f>
        <v/>
      </c>
      <c r="BO620" s="16" t="str">
        <f>IF(AND(ISNUMBER($AI620),$AI620=1,$S620=1),1,"")</f>
        <v/>
      </c>
      <c r="BP620" s="16" t="str">
        <f>IF(AND(ISNUMBER($AJ620),$AJ620=1,$T620=1),1,"")</f>
        <v/>
      </c>
      <c r="BQ620" s="16" t="str">
        <f>IF(AND(ISNUMBER($AK620),$AK620=1,$U620=1),1,"")</f>
        <v/>
      </c>
      <c r="BR620" s="16" t="str">
        <f>IF(AND(ISNUMBER($AL620),$AL620=1,$V620=1),1,"")</f>
        <v/>
      </c>
      <c r="BS620" s="16" t="str">
        <f>IF(AND(ISNUMBER($AM620),$AM620=1,$W620=1),1,"")</f>
        <v/>
      </c>
      <c r="BT620" s="16" t="str">
        <f>IF(AND(ISNUMBER($AN620),$AN620=1,$X620=1),1,"")</f>
        <v/>
      </c>
      <c r="BU620" s="35" t="str">
        <f t="shared" si="19"/>
        <v/>
      </c>
    </row>
    <row r="621" spans="1:73" customFormat="1" x14ac:dyDescent="0.2">
      <c r="A621" s="1">
        <v>620</v>
      </c>
      <c r="B621" s="1">
        <v>0</v>
      </c>
      <c r="C621" s="1">
        <v>0</v>
      </c>
      <c r="D621" s="1">
        <v>0</v>
      </c>
      <c r="E621" s="2"/>
      <c r="F621">
        <v>620</v>
      </c>
      <c r="G621" t="s">
        <v>245</v>
      </c>
      <c r="H621" t="s">
        <v>246</v>
      </c>
      <c r="I621">
        <v>177</v>
      </c>
      <c r="J621">
        <v>131</v>
      </c>
      <c r="K621" s="31">
        <v>100</v>
      </c>
      <c r="L621">
        <v>1</v>
      </c>
      <c r="M621">
        <v>8</v>
      </c>
      <c r="N621">
        <v>3</v>
      </c>
      <c r="O621" s="2"/>
      <c r="X621" s="25"/>
      <c r="Y621" t="str">
        <f t="shared" si="18"/>
        <v>https://github.com/nullobject/fkit/commit/94098269c0132ce68d7a139572188c5cd53af042</v>
      </c>
      <c r="Z621" t="s">
        <v>365</v>
      </c>
      <c r="AA621" s="2"/>
      <c r="AR621" s="30" t="s">
        <v>365</v>
      </c>
      <c r="AS621" t="str">
        <f>IF(AND(ISNUMBER($AH621),$AH621=0,$R621=0),1,"")</f>
        <v/>
      </c>
      <c r="AT621" t="str">
        <f>IF(AND(ISNUMBER($AI621),$AI621=0,$S621=0),1,"")</f>
        <v/>
      </c>
      <c r="AU621" t="str">
        <f>IF(AND(ISNUMBER($AJ621),$AJ621=0,$T621=0),1,"")</f>
        <v/>
      </c>
      <c r="AV621" t="str">
        <f>IF(AND(ISNUMBER($AK621),$AK621=0,$U621=0),1,"")</f>
        <v/>
      </c>
      <c r="AW621" t="str">
        <f>IF(AND(ISNUMBER($AL621),$AL621=0,$V621=0),1,"")</f>
        <v/>
      </c>
      <c r="AX621" t="str">
        <f>IF(AND(ISNUMBER($AM621),$AM621=0,$W621=0),1,"")</f>
        <v/>
      </c>
      <c r="AY621" t="str">
        <f>IF(AND(ISNUMBER($AN621),$AN621=0,$X621=0),1,"")</f>
        <v/>
      </c>
      <c r="AZ621" s="1" t="str">
        <f>IF(AND(ISNUMBER($AH621),$AH621=0,$R621=1),1,"")</f>
        <v/>
      </c>
      <c r="BA621" s="1" t="str">
        <f>IF(AND(ISNUMBER($AI621),$AI621=0,$S621=1),1,"")</f>
        <v/>
      </c>
      <c r="BB621" s="1" t="str">
        <f>IF(AND(ISNUMBER($AJ621),$AJ621=0,$T621=1),1,"")</f>
        <v/>
      </c>
      <c r="BC621" s="1" t="str">
        <f>IF(AND(ISNUMBER($AK621),$AK621=0,$U621=1),1,"")</f>
        <v/>
      </c>
      <c r="BD621" s="1" t="str">
        <f>IF(AND(ISNUMBER($AL621),$AL621=0,$V621=1),1,"")</f>
        <v/>
      </c>
      <c r="BE621" s="1" t="str">
        <f>IF(AND(ISNUMBER($AM621),$AM621=0,$W621=1),1,"")</f>
        <v/>
      </c>
      <c r="BF621" s="1" t="str">
        <f>IF(AND(ISNUMBER($AN621),$AN621=0,$X621=1),1,"")</f>
        <v/>
      </c>
      <c r="BG621" t="str">
        <f>IF(AND(ISNUMBER($AH621),$AH621=1,$R621=0),1,"")</f>
        <v/>
      </c>
      <c r="BH621" t="str">
        <f>IF(AND(ISNUMBER($AI621),$AI621=1,$S621=0),1,"")</f>
        <v/>
      </c>
      <c r="BI621" t="str">
        <f>IF(AND(ISNUMBER($AJ621),$AJ621=1,$T621=0),1,"")</f>
        <v/>
      </c>
      <c r="BJ621" t="str">
        <f>IF(AND(ISNUMBER($AK621),$AK621=1,$U621=0),1,"")</f>
        <v/>
      </c>
      <c r="BK621" t="str">
        <f>IF(AND(ISNUMBER($AL621),$AL621=1,$V621=0),1,"")</f>
        <v/>
      </c>
      <c r="BL621" t="str">
        <f>IF(AND(ISNUMBER($AM621),$AM621=1,$W621=0),1,"")</f>
        <v/>
      </c>
      <c r="BM621" t="str">
        <f>IF(AND(ISNUMBER($AN621),$AN621=1,$X621=0),1,"")</f>
        <v/>
      </c>
      <c r="BN621" s="16" t="str">
        <f>IF(AND(ISNUMBER($AH621),$AH621=1,$R621=1),1,"")</f>
        <v/>
      </c>
      <c r="BO621" s="16" t="str">
        <f>IF(AND(ISNUMBER($AI621),$AI621=1,$S621=1),1,"")</f>
        <v/>
      </c>
      <c r="BP621" s="16" t="str">
        <f>IF(AND(ISNUMBER($AJ621),$AJ621=1,$T621=1),1,"")</f>
        <v/>
      </c>
      <c r="BQ621" s="16" t="str">
        <f>IF(AND(ISNUMBER($AK621),$AK621=1,$U621=1),1,"")</f>
        <v/>
      </c>
      <c r="BR621" s="16" t="str">
        <f>IF(AND(ISNUMBER($AL621),$AL621=1,$V621=1),1,"")</f>
        <v/>
      </c>
      <c r="BS621" s="16" t="str">
        <f>IF(AND(ISNUMBER($AM621),$AM621=1,$W621=1),1,"")</f>
        <v/>
      </c>
      <c r="BT621" s="16" t="str">
        <f>IF(AND(ISNUMBER($AN621),$AN621=1,$X621=1),1,"")</f>
        <v/>
      </c>
      <c r="BU621" s="35" t="str">
        <f t="shared" si="19"/>
        <v/>
      </c>
    </row>
    <row r="622" spans="1:73" customFormat="1" x14ac:dyDescent="0.2">
      <c r="A622" s="1">
        <v>621</v>
      </c>
      <c r="B622" s="1">
        <v>1</v>
      </c>
      <c r="C622" s="1">
        <v>0</v>
      </c>
      <c r="D622" s="1">
        <v>0</v>
      </c>
      <c r="E622" s="2"/>
      <c r="F622">
        <v>621</v>
      </c>
      <c r="G622" t="s">
        <v>245</v>
      </c>
      <c r="H622" t="s">
        <v>246</v>
      </c>
      <c r="I622">
        <v>177</v>
      </c>
      <c r="J622">
        <v>131</v>
      </c>
      <c r="K622" s="31">
        <v>101</v>
      </c>
      <c r="L622">
        <v>1</v>
      </c>
      <c r="M622">
        <v>8</v>
      </c>
      <c r="N622">
        <v>3</v>
      </c>
      <c r="O622" s="2"/>
      <c r="R622">
        <v>1</v>
      </c>
      <c r="S622">
        <v>1</v>
      </c>
      <c r="T622">
        <v>1</v>
      </c>
      <c r="U622">
        <v>0</v>
      </c>
      <c r="V622">
        <v>0</v>
      </c>
      <c r="W622">
        <v>0</v>
      </c>
      <c r="X622" s="25">
        <v>0</v>
      </c>
      <c r="Y622" t="str">
        <f t="shared" si="18"/>
        <v>https://github.com/nullobject/fkit/commit/94098269c0132ce68d7a139572188c5cd53af042</v>
      </c>
      <c r="Z622" t="s">
        <v>365</v>
      </c>
      <c r="AA622" s="2"/>
      <c r="AR622" s="30" t="s">
        <v>365</v>
      </c>
      <c r="AS622" t="str">
        <f>IF(AND(ISNUMBER($AH622),$AH622=0,$R622=0),1,"")</f>
        <v/>
      </c>
      <c r="AT622" t="str">
        <f>IF(AND(ISNUMBER($AI622),$AI622=0,$S622=0),1,"")</f>
        <v/>
      </c>
      <c r="AU622" t="str">
        <f>IF(AND(ISNUMBER($AJ622),$AJ622=0,$T622=0),1,"")</f>
        <v/>
      </c>
      <c r="AV622" t="str">
        <f>IF(AND(ISNUMBER($AK622),$AK622=0,$U622=0),1,"")</f>
        <v/>
      </c>
      <c r="AW622" t="str">
        <f>IF(AND(ISNUMBER($AL622),$AL622=0,$V622=0),1,"")</f>
        <v/>
      </c>
      <c r="AX622" t="str">
        <f>IF(AND(ISNUMBER($AM622),$AM622=0,$W622=0),1,"")</f>
        <v/>
      </c>
      <c r="AY622" t="str">
        <f>IF(AND(ISNUMBER($AN622),$AN622=0,$X622=0),1,"")</f>
        <v/>
      </c>
      <c r="AZ622" s="1" t="str">
        <f>IF(AND(ISNUMBER($AH622),$AH622=0,$R622=1),1,"")</f>
        <v/>
      </c>
      <c r="BA622" s="1" t="str">
        <f>IF(AND(ISNUMBER($AI622),$AI622=0,$S622=1),1,"")</f>
        <v/>
      </c>
      <c r="BB622" s="1" t="str">
        <f>IF(AND(ISNUMBER($AJ622),$AJ622=0,$T622=1),1,"")</f>
        <v/>
      </c>
      <c r="BC622" s="1" t="str">
        <f>IF(AND(ISNUMBER($AK622),$AK622=0,$U622=1),1,"")</f>
        <v/>
      </c>
      <c r="BD622" s="1" t="str">
        <f>IF(AND(ISNUMBER($AL622),$AL622=0,$V622=1),1,"")</f>
        <v/>
      </c>
      <c r="BE622" s="1" t="str">
        <f>IF(AND(ISNUMBER($AM622),$AM622=0,$W622=1),1,"")</f>
        <v/>
      </c>
      <c r="BF622" s="1" t="str">
        <f>IF(AND(ISNUMBER($AN622),$AN622=0,$X622=1),1,"")</f>
        <v/>
      </c>
      <c r="BG622" t="str">
        <f>IF(AND(ISNUMBER($AH622),$AH622=1,$R622=0),1,"")</f>
        <v/>
      </c>
      <c r="BH622" t="str">
        <f>IF(AND(ISNUMBER($AI622),$AI622=1,$S622=0),1,"")</f>
        <v/>
      </c>
      <c r="BI622" t="str">
        <f>IF(AND(ISNUMBER($AJ622),$AJ622=1,$T622=0),1,"")</f>
        <v/>
      </c>
      <c r="BJ622" t="str">
        <f>IF(AND(ISNUMBER($AK622),$AK622=1,$U622=0),1,"")</f>
        <v/>
      </c>
      <c r="BK622" t="str">
        <f>IF(AND(ISNUMBER($AL622),$AL622=1,$V622=0),1,"")</f>
        <v/>
      </c>
      <c r="BL622" t="str">
        <f>IF(AND(ISNUMBER($AM622),$AM622=1,$W622=0),1,"")</f>
        <v/>
      </c>
      <c r="BM622" t="str">
        <f>IF(AND(ISNUMBER($AN622),$AN622=1,$X622=0),1,"")</f>
        <v/>
      </c>
      <c r="BN622" s="16" t="str">
        <f>IF(AND(ISNUMBER($AH622),$AH622=1,$R622=1),1,"")</f>
        <v/>
      </c>
      <c r="BO622" s="16" t="str">
        <f>IF(AND(ISNUMBER($AI622),$AI622=1,$S622=1),1,"")</f>
        <v/>
      </c>
      <c r="BP622" s="16" t="str">
        <f>IF(AND(ISNUMBER($AJ622),$AJ622=1,$T622=1),1,"")</f>
        <v/>
      </c>
      <c r="BQ622" s="16" t="str">
        <f>IF(AND(ISNUMBER($AK622),$AK622=1,$U622=1),1,"")</f>
        <v/>
      </c>
      <c r="BR622" s="16" t="str">
        <f>IF(AND(ISNUMBER($AL622),$AL622=1,$V622=1),1,"")</f>
        <v/>
      </c>
      <c r="BS622" s="16" t="str">
        <f>IF(AND(ISNUMBER($AM622),$AM622=1,$W622=1),1,"")</f>
        <v/>
      </c>
      <c r="BT622" s="16" t="str">
        <f>IF(AND(ISNUMBER($AN622),$AN622=1,$X622=1),1,"")</f>
        <v/>
      </c>
      <c r="BU622" s="35" t="str">
        <f t="shared" si="19"/>
        <v/>
      </c>
    </row>
    <row r="623" spans="1:73" customFormat="1" x14ac:dyDescent="0.2">
      <c r="A623" s="1">
        <v>622</v>
      </c>
      <c r="B623" s="1">
        <v>0</v>
      </c>
      <c r="C623" s="1">
        <v>0</v>
      </c>
      <c r="D623" s="1">
        <v>0</v>
      </c>
      <c r="E623" s="2"/>
      <c r="F623">
        <v>622</v>
      </c>
      <c r="G623" t="s">
        <v>245</v>
      </c>
      <c r="H623" t="s">
        <v>246</v>
      </c>
      <c r="I623">
        <v>177</v>
      </c>
      <c r="J623">
        <v>131</v>
      </c>
      <c r="K623" s="31">
        <v>102</v>
      </c>
      <c r="L623">
        <v>1</v>
      </c>
      <c r="M623">
        <v>8</v>
      </c>
      <c r="N623">
        <v>3</v>
      </c>
      <c r="O623" s="2"/>
      <c r="X623" s="25"/>
      <c r="Y623" t="str">
        <f t="shared" si="18"/>
        <v>https://github.com/nullobject/fkit/commit/94098269c0132ce68d7a139572188c5cd53af042</v>
      </c>
      <c r="Z623" t="s">
        <v>365</v>
      </c>
      <c r="AA623" s="2"/>
      <c r="AR623" s="30" t="s">
        <v>365</v>
      </c>
      <c r="AS623" t="str">
        <f>IF(AND(ISNUMBER($AH623),$AH623=0,$R623=0),1,"")</f>
        <v/>
      </c>
      <c r="AT623" t="str">
        <f>IF(AND(ISNUMBER($AI623),$AI623=0,$S623=0),1,"")</f>
        <v/>
      </c>
      <c r="AU623" t="str">
        <f>IF(AND(ISNUMBER($AJ623),$AJ623=0,$T623=0),1,"")</f>
        <v/>
      </c>
      <c r="AV623" t="str">
        <f>IF(AND(ISNUMBER($AK623),$AK623=0,$U623=0),1,"")</f>
        <v/>
      </c>
      <c r="AW623" t="str">
        <f>IF(AND(ISNUMBER($AL623),$AL623=0,$V623=0),1,"")</f>
        <v/>
      </c>
      <c r="AX623" t="str">
        <f>IF(AND(ISNUMBER($AM623),$AM623=0,$W623=0),1,"")</f>
        <v/>
      </c>
      <c r="AY623" t="str">
        <f>IF(AND(ISNUMBER($AN623),$AN623=0,$X623=0),1,"")</f>
        <v/>
      </c>
      <c r="AZ623" s="1" t="str">
        <f>IF(AND(ISNUMBER($AH623),$AH623=0,$R623=1),1,"")</f>
        <v/>
      </c>
      <c r="BA623" s="1" t="str">
        <f>IF(AND(ISNUMBER($AI623),$AI623=0,$S623=1),1,"")</f>
        <v/>
      </c>
      <c r="BB623" s="1" t="str">
        <f>IF(AND(ISNUMBER($AJ623),$AJ623=0,$T623=1),1,"")</f>
        <v/>
      </c>
      <c r="BC623" s="1" t="str">
        <f>IF(AND(ISNUMBER($AK623),$AK623=0,$U623=1),1,"")</f>
        <v/>
      </c>
      <c r="BD623" s="1" t="str">
        <f>IF(AND(ISNUMBER($AL623),$AL623=0,$V623=1),1,"")</f>
        <v/>
      </c>
      <c r="BE623" s="1" t="str">
        <f>IF(AND(ISNUMBER($AM623),$AM623=0,$W623=1),1,"")</f>
        <v/>
      </c>
      <c r="BF623" s="1" t="str">
        <f>IF(AND(ISNUMBER($AN623),$AN623=0,$X623=1),1,"")</f>
        <v/>
      </c>
      <c r="BG623" t="str">
        <f>IF(AND(ISNUMBER($AH623),$AH623=1,$R623=0),1,"")</f>
        <v/>
      </c>
      <c r="BH623" t="str">
        <f>IF(AND(ISNUMBER($AI623),$AI623=1,$S623=0),1,"")</f>
        <v/>
      </c>
      <c r="BI623" t="str">
        <f>IF(AND(ISNUMBER($AJ623),$AJ623=1,$T623=0),1,"")</f>
        <v/>
      </c>
      <c r="BJ623" t="str">
        <f>IF(AND(ISNUMBER($AK623),$AK623=1,$U623=0),1,"")</f>
        <v/>
      </c>
      <c r="BK623" t="str">
        <f>IF(AND(ISNUMBER($AL623),$AL623=1,$V623=0),1,"")</f>
        <v/>
      </c>
      <c r="BL623" t="str">
        <f>IF(AND(ISNUMBER($AM623),$AM623=1,$W623=0),1,"")</f>
        <v/>
      </c>
      <c r="BM623" t="str">
        <f>IF(AND(ISNUMBER($AN623),$AN623=1,$X623=0),1,"")</f>
        <v/>
      </c>
      <c r="BN623" s="16" t="str">
        <f>IF(AND(ISNUMBER($AH623),$AH623=1,$R623=1),1,"")</f>
        <v/>
      </c>
      <c r="BO623" s="16" t="str">
        <f>IF(AND(ISNUMBER($AI623),$AI623=1,$S623=1),1,"")</f>
        <v/>
      </c>
      <c r="BP623" s="16" t="str">
        <f>IF(AND(ISNUMBER($AJ623),$AJ623=1,$T623=1),1,"")</f>
        <v/>
      </c>
      <c r="BQ623" s="16" t="str">
        <f>IF(AND(ISNUMBER($AK623),$AK623=1,$U623=1),1,"")</f>
        <v/>
      </c>
      <c r="BR623" s="16" t="str">
        <f>IF(AND(ISNUMBER($AL623),$AL623=1,$V623=1),1,"")</f>
        <v/>
      </c>
      <c r="BS623" s="16" t="str">
        <f>IF(AND(ISNUMBER($AM623),$AM623=1,$W623=1),1,"")</f>
        <v/>
      </c>
      <c r="BT623" s="16" t="str">
        <f>IF(AND(ISNUMBER($AN623),$AN623=1,$X623=1),1,"")</f>
        <v/>
      </c>
      <c r="BU623" s="35" t="str">
        <f t="shared" si="19"/>
        <v/>
      </c>
    </row>
    <row r="624" spans="1:73" customFormat="1" x14ac:dyDescent="0.2">
      <c r="A624" s="1">
        <v>623</v>
      </c>
      <c r="B624" s="1">
        <v>0</v>
      </c>
      <c r="C624" s="1">
        <v>0</v>
      </c>
      <c r="D624" s="1">
        <v>0</v>
      </c>
      <c r="E624" s="2"/>
      <c r="F624">
        <v>623</v>
      </c>
      <c r="G624" t="s">
        <v>245</v>
      </c>
      <c r="H624" t="s">
        <v>246</v>
      </c>
      <c r="I624">
        <v>177</v>
      </c>
      <c r="J624">
        <v>131</v>
      </c>
      <c r="K624" s="31">
        <v>103</v>
      </c>
      <c r="L624">
        <v>1</v>
      </c>
      <c r="M624">
        <v>8</v>
      </c>
      <c r="N624">
        <v>3</v>
      </c>
      <c r="O624" s="2"/>
      <c r="X624" s="25"/>
      <c r="Y624" t="str">
        <f t="shared" si="18"/>
        <v>https://github.com/nullobject/fkit/commit/94098269c0132ce68d7a139572188c5cd53af042</v>
      </c>
      <c r="Z624" t="s">
        <v>365</v>
      </c>
      <c r="AA624" s="2"/>
      <c r="AR624" s="30" t="s">
        <v>365</v>
      </c>
      <c r="AS624" t="str">
        <f>IF(AND(ISNUMBER($AH624),$AH624=0,$R624=0),1,"")</f>
        <v/>
      </c>
      <c r="AT624" t="str">
        <f>IF(AND(ISNUMBER($AI624),$AI624=0,$S624=0),1,"")</f>
        <v/>
      </c>
      <c r="AU624" t="str">
        <f>IF(AND(ISNUMBER($AJ624),$AJ624=0,$T624=0),1,"")</f>
        <v/>
      </c>
      <c r="AV624" t="str">
        <f>IF(AND(ISNUMBER($AK624),$AK624=0,$U624=0),1,"")</f>
        <v/>
      </c>
      <c r="AW624" t="str">
        <f>IF(AND(ISNUMBER($AL624),$AL624=0,$V624=0),1,"")</f>
        <v/>
      </c>
      <c r="AX624" t="str">
        <f>IF(AND(ISNUMBER($AM624),$AM624=0,$W624=0),1,"")</f>
        <v/>
      </c>
      <c r="AY624" t="str">
        <f>IF(AND(ISNUMBER($AN624),$AN624=0,$X624=0),1,"")</f>
        <v/>
      </c>
      <c r="AZ624" s="1" t="str">
        <f>IF(AND(ISNUMBER($AH624),$AH624=0,$R624=1),1,"")</f>
        <v/>
      </c>
      <c r="BA624" s="1" t="str">
        <f>IF(AND(ISNUMBER($AI624),$AI624=0,$S624=1),1,"")</f>
        <v/>
      </c>
      <c r="BB624" s="1" t="str">
        <f>IF(AND(ISNUMBER($AJ624),$AJ624=0,$T624=1),1,"")</f>
        <v/>
      </c>
      <c r="BC624" s="1" t="str">
        <f>IF(AND(ISNUMBER($AK624),$AK624=0,$U624=1),1,"")</f>
        <v/>
      </c>
      <c r="BD624" s="1" t="str">
        <f>IF(AND(ISNUMBER($AL624),$AL624=0,$V624=1),1,"")</f>
        <v/>
      </c>
      <c r="BE624" s="1" t="str">
        <f>IF(AND(ISNUMBER($AM624),$AM624=0,$W624=1),1,"")</f>
        <v/>
      </c>
      <c r="BF624" s="1" t="str">
        <f>IF(AND(ISNUMBER($AN624),$AN624=0,$X624=1),1,"")</f>
        <v/>
      </c>
      <c r="BG624" t="str">
        <f>IF(AND(ISNUMBER($AH624),$AH624=1,$R624=0),1,"")</f>
        <v/>
      </c>
      <c r="BH624" t="str">
        <f>IF(AND(ISNUMBER($AI624),$AI624=1,$S624=0),1,"")</f>
        <v/>
      </c>
      <c r="BI624" t="str">
        <f>IF(AND(ISNUMBER($AJ624),$AJ624=1,$T624=0),1,"")</f>
        <v/>
      </c>
      <c r="BJ624" t="str">
        <f>IF(AND(ISNUMBER($AK624),$AK624=1,$U624=0),1,"")</f>
        <v/>
      </c>
      <c r="BK624" t="str">
        <f>IF(AND(ISNUMBER($AL624),$AL624=1,$V624=0),1,"")</f>
        <v/>
      </c>
      <c r="BL624" t="str">
        <f>IF(AND(ISNUMBER($AM624),$AM624=1,$W624=0),1,"")</f>
        <v/>
      </c>
      <c r="BM624" t="str">
        <f>IF(AND(ISNUMBER($AN624),$AN624=1,$X624=0),1,"")</f>
        <v/>
      </c>
      <c r="BN624" s="16" t="str">
        <f>IF(AND(ISNUMBER($AH624),$AH624=1,$R624=1),1,"")</f>
        <v/>
      </c>
      <c r="BO624" s="16" t="str">
        <f>IF(AND(ISNUMBER($AI624),$AI624=1,$S624=1),1,"")</f>
        <v/>
      </c>
      <c r="BP624" s="16" t="str">
        <f>IF(AND(ISNUMBER($AJ624),$AJ624=1,$T624=1),1,"")</f>
        <v/>
      </c>
      <c r="BQ624" s="16" t="str">
        <f>IF(AND(ISNUMBER($AK624),$AK624=1,$U624=1),1,"")</f>
        <v/>
      </c>
      <c r="BR624" s="16" t="str">
        <f>IF(AND(ISNUMBER($AL624),$AL624=1,$V624=1),1,"")</f>
        <v/>
      </c>
      <c r="BS624" s="16" t="str">
        <f>IF(AND(ISNUMBER($AM624),$AM624=1,$W624=1),1,"")</f>
        <v/>
      </c>
      <c r="BT624" s="16" t="str">
        <f>IF(AND(ISNUMBER($AN624),$AN624=1,$X624=1),1,"")</f>
        <v/>
      </c>
      <c r="BU624" s="35" t="str">
        <f t="shared" si="19"/>
        <v/>
      </c>
    </row>
    <row r="625" spans="1:73" customFormat="1" x14ac:dyDescent="0.2">
      <c r="A625" s="1">
        <v>624</v>
      </c>
      <c r="B625" s="1">
        <v>1</v>
      </c>
      <c r="C625" s="1">
        <v>0</v>
      </c>
      <c r="D625" s="1">
        <v>0</v>
      </c>
      <c r="E625" s="2"/>
      <c r="F625">
        <v>624</v>
      </c>
      <c r="G625" t="s">
        <v>245</v>
      </c>
      <c r="H625" t="s">
        <v>246</v>
      </c>
      <c r="I625">
        <v>177</v>
      </c>
      <c r="J625">
        <v>131</v>
      </c>
      <c r="K625" s="31">
        <v>104</v>
      </c>
      <c r="L625">
        <v>1</v>
      </c>
      <c r="M625">
        <v>8</v>
      </c>
      <c r="N625">
        <v>3</v>
      </c>
      <c r="O625" s="2"/>
      <c r="R625">
        <v>1</v>
      </c>
      <c r="S625">
        <v>1</v>
      </c>
      <c r="T625">
        <v>1</v>
      </c>
      <c r="U625">
        <v>0</v>
      </c>
      <c r="V625">
        <v>0</v>
      </c>
      <c r="W625">
        <v>0</v>
      </c>
      <c r="X625" s="25">
        <v>0</v>
      </c>
      <c r="Y625" t="str">
        <f t="shared" si="18"/>
        <v>https://github.com/nullobject/fkit/commit/94098269c0132ce68d7a139572188c5cd53af042</v>
      </c>
      <c r="Z625" t="s">
        <v>365</v>
      </c>
      <c r="AA625" s="2"/>
      <c r="AR625" s="30" t="s">
        <v>365</v>
      </c>
      <c r="AS625" t="str">
        <f>IF(AND(ISNUMBER($AH625),$AH625=0,$R625=0),1,"")</f>
        <v/>
      </c>
      <c r="AT625" t="str">
        <f>IF(AND(ISNUMBER($AI625),$AI625=0,$S625=0),1,"")</f>
        <v/>
      </c>
      <c r="AU625" t="str">
        <f>IF(AND(ISNUMBER($AJ625),$AJ625=0,$T625=0),1,"")</f>
        <v/>
      </c>
      <c r="AV625" t="str">
        <f>IF(AND(ISNUMBER($AK625),$AK625=0,$U625=0),1,"")</f>
        <v/>
      </c>
      <c r="AW625" t="str">
        <f>IF(AND(ISNUMBER($AL625),$AL625=0,$V625=0),1,"")</f>
        <v/>
      </c>
      <c r="AX625" t="str">
        <f>IF(AND(ISNUMBER($AM625),$AM625=0,$W625=0),1,"")</f>
        <v/>
      </c>
      <c r="AY625" t="str">
        <f>IF(AND(ISNUMBER($AN625),$AN625=0,$X625=0),1,"")</f>
        <v/>
      </c>
      <c r="AZ625" s="1" t="str">
        <f>IF(AND(ISNUMBER($AH625),$AH625=0,$R625=1),1,"")</f>
        <v/>
      </c>
      <c r="BA625" s="1" t="str">
        <f>IF(AND(ISNUMBER($AI625),$AI625=0,$S625=1),1,"")</f>
        <v/>
      </c>
      <c r="BB625" s="1" t="str">
        <f>IF(AND(ISNUMBER($AJ625),$AJ625=0,$T625=1),1,"")</f>
        <v/>
      </c>
      <c r="BC625" s="1" t="str">
        <f>IF(AND(ISNUMBER($AK625),$AK625=0,$U625=1),1,"")</f>
        <v/>
      </c>
      <c r="BD625" s="1" t="str">
        <f>IF(AND(ISNUMBER($AL625),$AL625=0,$V625=1),1,"")</f>
        <v/>
      </c>
      <c r="BE625" s="1" t="str">
        <f>IF(AND(ISNUMBER($AM625),$AM625=0,$W625=1),1,"")</f>
        <v/>
      </c>
      <c r="BF625" s="1" t="str">
        <f>IF(AND(ISNUMBER($AN625),$AN625=0,$X625=1),1,"")</f>
        <v/>
      </c>
      <c r="BG625" t="str">
        <f>IF(AND(ISNUMBER($AH625),$AH625=1,$R625=0),1,"")</f>
        <v/>
      </c>
      <c r="BH625" t="str">
        <f>IF(AND(ISNUMBER($AI625),$AI625=1,$S625=0),1,"")</f>
        <v/>
      </c>
      <c r="BI625" t="str">
        <f>IF(AND(ISNUMBER($AJ625),$AJ625=1,$T625=0),1,"")</f>
        <v/>
      </c>
      <c r="BJ625" t="str">
        <f>IF(AND(ISNUMBER($AK625),$AK625=1,$U625=0),1,"")</f>
        <v/>
      </c>
      <c r="BK625" t="str">
        <f>IF(AND(ISNUMBER($AL625),$AL625=1,$V625=0),1,"")</f>
        <v/>
      </c>
      <c r="BL625" t="str">
        <f>IF(AND(ISNUMBER($AM625),$AM625=1,$W625=0),1,"")</f>
        <v/>
      </c>
      <c r="BM625" t="str">
        <f>IF(AND(ISNUMBER($AN625),$AN625=1,$X625=0),1,"")</f>
        <v/>
      </c>
      <c r="BN625" s="16" t="str">
        <f>IF(AND(ISNUMBER($AH625),$AH625=1,$R625=1),1,"")</f>
        <v/>
      </c>
      <c r="BO625" s="16" t="str">
        <f>IF(AND(ISNUMBER($AI625),$AI625=1,$S625=1),1,"")</f>
        <v/>
      </c>
      <c r="BP625" s="16" t="str">
        <f>IF(AND(ISNUMBER($AJ625),$AJ625=1,$T625=1),1,"")</f>
        <v/>
      </c>
      <c r="BQ625" s="16" t="str">
        <f>IF(AND(ISNUMBER($AK625),$AK625=1,$U625=1),1,"")</f>
        <v/>
      </c>
      <c r="BR625" s="16" t="str">
        <f>IF(AND(ISNUMBER($AL625),$AL625=1,$V625=1),1,"")</f>
        <v/>
      </c>
      <c r="BS625" s="16" t="str">
        <f>IF(AND(ISNUMBER($AM625),$AM625=1,$W625=1),1,"")</f>
        <v/>
      </c>
      <c r="BT625" s="16" t="str">
        <f>IF(AND(ISNUMBER($AN625),$AN625=1,$X625=1),1,"")</f>
        <v/>
      </c>
      <c r="BU625" s="35" t="str">
        <f t="shared" si="19"/>
        <v/>
      </c>
    </row>
    <row r="626" spans="1:73" customFormat="1" x14ac:dyDescent="0.2">
      <c r="A626" s="1">
        <v>625</v>
      </c>
      <c r="B626" s="1">
        <v>0</v>
      </c>
      <c r="C626" s="1">
        <v>0</v>
      </c>
      <c r="D626" s="1">
        <v>0</v>
      </c>
      <c r="E626" s="2"/>
      <c r="F626">
        <v>625</v>
      </c>
      <c r="G626" t="s">
        <v>245</v>
      </c>
      <c r="H626" t="s">
        <v>246</v>
      </c>
      <c r="I626">
        <v>177</v>
      </c>
      <c r="J626">
        <v>131</v>
      </c>
      <c r="K626" s="31">
        <v>105</v>
      </c>
      <c r="L626">
        <v>1</v>
      </c>
      <c r="M626">
        <v>8</v>
      </c>
      <c r="N626">
        <v>3</v>
      </c>
      <c r="O626" s="2"/>
      <c r="X626" s="25"/>
      <c r="Y626" t="str">
        <f t="shared" si="18"/>
        <v>https://github.com/nullobject/fkit/commit/94098269c0132ce68d7a139572188c5cd53af042</v>
      </c>
      <c r="Z626" t="s">
        <v>365</v>
      </c>
      <c r="AA626" s="2"/>
      <c r="AR626" s="30" t="s">
        <v>365</v>
      </c>
      <c r="AS626" t="str">
        <f>IF(AND(ISNUMBER($AH626),$AH626=0,$R626=0),1,"")</f>
        <v/>
      </c>
      <c r="AT626" t="str">
        <f>IF(AND(ISNUMBER($AI626),$AI626=0,$S626=0),1,"")</f>
        <v/>
      </c>
      <c r="AU626" t="str">
        <f>IF(AND(ISNUMBER($AJ626),$AJ626=0,$T626=0),1,"")</f>
        <v/>
      </c>
      <c r="AV626" t="str">
        <f>IF(AND(ISNUMBER($AK626),$AK626=0,$U626=0),1,"")</f>
        <v/>
      </c>
      <c r="AW626" t="str">
        <f>IF(AND(ISNUMBER($AL626),$AL626=0,$V626=0),1,"")</f>
        <v/>
      </c>
      <c r="AX626" t="str">
        <f>IF(AND(ISNUMBER($AM626),$AM626=0,$W626=0),1,"")</f>
        <v/>
      </c>
      <c r="AY626" t="str">
        <f>IF(AND(ISNUMBER($AN626),$AN626=0,$X626=0),1,"")</f>
        <v/>
      </c>
      <c r="AZ626" s="1" t="str">
        <f>IF(AND(ISNUMBER($AH626),$AH626=0,$R626=1),1,"")</f>
        <v/>
      </c>
      <c r="BA626" s="1" t="str">
        <f>IF(AND(ISNUMBER($AI626),$AI626=0,$S626=1),1,"")</f>
        <v/>
      </c>
      <c r="BB626" s="1" t="str">
        <f>IF(AND(ISNUMBER($AJ626),$AJ626=0,$T626=1),1,"")</f>
        <v/>
      </c>
      <c r="BC626" s="1" t="str">
        <f>IF(AND(ISNUMBER($AK626),$AK626=0,$U626=1),1,"")</f>
        <v/>
      </c>
      <c r="BD626" s="1" t="str">
        <f>IF(AND(ISNUMBER($AL626),$AL626=0,$V626=1),1,"")</f>
        <v/>
      </c>
      <c r="BE626" s="1" t="str">
        <f>IF(AND(ISNUMBER($AM626),$AM626=0,$W626=1),1,"")</f>
        <v/>
      </c>
      <c r="BF626" s="1" t="str">
        <f>IF(AND(ISNUMBER($AN626),$AN626=0,$X626=1),1,"")</f>
        <v/>
      </c>
      <c r="BG626" t="str">
        <f>IF(AND(ISNUMBER($AH626),$AH626=1,$R626=0),1,"")</f>
        <v/>
      </c>
      <c r="BH626" t="str">
        <f>IF(AND(ISNUMBER($AI626),$AI626=1,$S626=0),1,"")</f>
        <v/>
      </c>
      <c r="BI626" t="str">
        <f>IF(AND(ISNUMBER($AJ626),$AJ626=1,$T626=0),1,"")</f>
        <v/>
      </c>
      <c r="BJ626" t="str">
        <f>IF(AND(ISNUMBER($AK626),$AK626=1,$U626=0),1,"")</f>
        <v/>
      </c>
      <c r="BK626" t="str">
        <f>IF(AND(ISNUMBER($AL626),$AL626=1,$V626=0),1,"")</f>
        <v/>
      </c>
      <c r="BL626" t="str">
        <f>IF(AND(ISNUMBER($AM626),$AM626=1,$W626=0),1,"")</f>
        <v/>
      </c>
      <c r="BM626" t="str">
        <f>IF(AND(ISNUMBER($AN626),$AN626=1,$X626=0),1,"")</f>
        <v/>
      </c>
      <c r="BN626" s="16" t="str">
        <f>IF(AND(ISNUMBER($AH626),$AH626=1,$R626=1),1,"")</f>
        <v/>
      </c>
      <c r="BO626" s="16" t="str">
        <f>IF(AND(ISNUMBER($AI626),$AI626=1,$S626=1),1,"")</f>
        <v/>
      </c>
      <c r="BP626" s="16" t="str">
        <f>IF(AND(ISNUMBER($AJ626),$AJ626=1,$T626=1),1,"")</f>
        <v/>
      </c>
      <c r="BQ626" s="16" t="str">
        <f>IF(AND(ISNUMBER($AK626),$AK626=1,$U626=1),1,"")</f>
        <v/>
      </c>
      <c r="BR626" s="16" t="str">
        <f>IF(AND(ISNUMBER($AL626),$AL626=1,$V626=1),1,"")</f>
        <v/>
      </c>
      <c r="BS626" s="16" t="str">
        <f>IF(AND(ISNUMBER($AM626),$AM626=1,$W626=1),1,"")</f>
        <v/>
      </c>
      <c r="BT626" s="16" t="str">
        <f>IF(AND(ISNUMBER($AN626),$AN626=1,$X626=1),1,"")</f>
        <v/>
      </c>
      <c r="BU626" s="35" t="str">
        <f t="shared" si="19"/>
        <v/>
      </c>
    </row>
    <row r="627" spans="1:73" customFormat="1" x14ac:dyDescent="0.2">
      <c r="A627" s="1">
        <v>626</v>
      </c>
      <c r="B627" s="1">
        <v>1</v>
      </c>
      <c r="C627" s="1">
        <v>1</v>
      </c>
      <c r="D627" s="1">
        <v>0</v>
      </c>
      <c r="E627" s="2"/>
      <c r="F627">
        <v>626</v>
      </c>
      <c r="G627" t="s">
        <v>245</v>
      </c>
      <c r="H627" t="s">
        <v>246</v>
      </c>
      <c r="I627">
        <v>177</v>
      </c>
      <c r="J627">
        <v>131</v>
      </c>
      <c r="K627" s="31">
        <v>106</v>
      </c>
      <c r="L627">
        <v>1</v>
      </c>
      <c r="M627">
        <v>8</v>
      </c>
      <c r="N627">
        <v>3</v>
      </c>
      <c r="O627" s="2"/>
      <c r="R627">
        <v>1</v>
      </c>
      <c r="S627">
        <v>1</v>
      </c>
      <c r="T627">
        <v>1</v>
      </c>
      <c r="U627">
        <v>0</v>
      </c>
      <c r="V627">
        <v>0</v>
      </c>
      <c r="W627">
        <v>0</v>
      </c>
      <c r="X627" s="25">
        <v>0</v>
      </c>
      <c r="Y627" t="str">
        <f t="shared" si="18"/>
        <v>https://github.com/nullobject/fkit/commit/94098269c0132ce68d7a139572188c5cd53af042</v>
      </c>
      <c r="Z627" t="s">
        <v>365</v>
      </c>
      <c r="AA627" s="2"/>
      <c r="AR627" s="30" t="s">
        <v>365</v>
      </c>
      <c r="AS627" t="str">
        <f>IF(AND(ISNUMBER($AH627),$AH627=0,$R627=0),1,"")</f>
        <v/>
      </c>
      <c r="AT627" t="str">
        <f>IF(AND(ISNUMBER($AI627),$AI627=0,$S627=0),1,"")</f>
        <v/>
      </c>
      <c r="AU627" t="str">
        <f>IF(AND(ISNUMBER($AJ627),$AJ627=0,$T627=0),1,"")</f>
        <v/>
      </c>
      <c r="AV627" t="str">
        <f>IF(AND(ISNUMBER($AK627),$AK627=0,$U627=0),1,"")</f>
        <v/>
      </c>
      <c r="AW627" t="str">
        <f>IF(AND(ISNUMBER($AL627),$AL627=0,$V627=0),1,"")</f>
        <v/>
      </c>
      <c r="AX627" t="str">
        <f>IF(AND(ISNUMBER($AM627),$AM627=0,$W627=0),1,"")</f>
        <v/>
      </c>
      <c r="AY627" t="str">
        <f>IF(AND(ISNUMBER($AN627),$AN627=0,$X627=0),1,"")</f>
        <v/>
      </c>
      <c r="AZ627" s="1" t="str">
        <f>IF(AND(ISNUMBER($AH627),$AH627=0,$R627=1),1,"")</f>
        <v/>
      </c>
      <c r="BA627" s="1" t="str">
        <f>IF(AND(ISNUMBER($AI627),$AI627=0,$S627=1),1,"")</f>
        <v/>
      </c>
      <c r="BB627" s="1" t="str">
        <f>IF(AND(ISNUMBER($AJ627),$AJ627=0,$T627=1),1,"")</f>
        <v/>
      </c>
      <c r="BC627" s="1" t="str">
        <f>IF(AND(ISNUMBER($AK627),$AK627=0,$U627=1),1,"")</f>
        <v/>
      </c>
      <c r="BD627" s="1" t="str">
        <f>IF(AND(ISNUMBER($AL627),$AL627=0,$V627=1),1,"")</f>
        <v/>
      </c>
      <c r="BE627" s="1" t="str">
        <f>IF(AND(ISNUMBER($AM627),$AM627=0,$W627=1),1,"")</f>
        <v/>
      </c>
      <c r="BF627" s="1" t="str">
        <f>IF(AND(ISNUMBER($AN627),$AN627=0,$X627=1),1,"")</f>
        <v/>
      </c>
      <c r="BG627" t="str">
        <f>IF(AND(ISNUMBER($AH627),$AH627=1,$R627=0),1,"")</f>
        <v/>
      </c>
      <c r="BH627" t="str">
        <f>IF(AND(ISNUMBER($AI627),$AI627=1,$S627=0),1,"")</f>
        <v/>
      </c>
      <c r="BI627" t="str">
        <f>IF(AND(ISNUMBER($AJ627),$AJ627=1,$T627=0),1,"")</f>
        <v/>
      </c>
      <c r="BJ627" t="str">
        <f>IF(AND(ISNUMBER($AK627),$AK627=1,$U627=0),1,"")</f>
        <v/>
      </c>
      <c r="BK627" t="str">
        <f>IF(AND(ISNUMBER($AL627),$AL627=1,$V627=0),1,"")</f>
        <v/>
      </c>
      <c r="BL627" t="str">
        <f>IF(AND(ISNUMBER($AM627),$AM627=1,$W627=0),1,"")</f>
        <v/>
      </c>
      <c r="BM627" t="str">
        <f>IF(AND(ISNUMBER($AN627),$AN627=1,$X627=0),1,"")</f>
        <v/>
      </c>
      <c r="BN627" s="16" t="str">
        <f>IF(AND(ISNUMBER($AH627),$AH627=1,$R627=1),1,"")</f>
        <v/>
      </c>
      <c r="BO627" s="16" t="str">
        <f>IF(AND(ISNUMBER($AI627),$AI627=1,$S627=1),1,"")</f>
        <v/>
      </c>
      <c r="BP627" s="16" t="str">
        <f>IF(AND(ISNUMBER($AJ627),$AJ627=1,$T627=1),1,"")</f>
        <v/>
      </c>
      <c r="BQ627" s="16" t="str">
        <f>IF(AND(ISNUMBER($AK627),$AK627=1,$U627=1),1,"")</f>
        <v/>
      </c>
      <c r="BR627" s="16" t="str">
        <f>IF(AND(ISNUMBER($AL627),$AL627=1,$V627=1),1,"")</f>
        <v/>
      </c>
      <c r="BS627" s="16" t="str">
        <f>IF(AND(ISNUMBER($AM627),$AM627=1,$W627=1),1,"")</f>
        <v/>
      </c>
      <c r="BT627" s="16" t="str">
        <f>IF(AND(ISNUMBER($AN627),$AN627=1,$X627=1),1,"")</f>
        <v/>
      </c>
      <c r="BU627" s="35" t="str">
        <f t="shared" si="19"/>
        <v/>
      </c>
    </row>
    <row r="628" spans="1:73" customFormat="1" x14ac:dyDescent="0.2">
      <c r="A628" s="1">
        <v>627</v>
      </c>
      <c r="B628" s="1">
        <v>0</v>
      </c>
      <c r="C628" s="1">
        <v>0</v>
      </c>
      <c r="D628" s="1">
        <v>0</v>
      </c>
      <c r="E628" s="2"/>
      <c r="F628">
        <v>627</v>
      </c>
      <c r="G628" t="s">
        <v>245</v>
      </c>
      <c r="H628" t="s">
        <v>246</v>
      </c>
      <c r="I628">
        <v>177</v>
      </c>
      <c r="J628">
        <v>131</v>
      </c>
      <c r="K628" s="31">
        <v>107</v>
      </c>
      <c r="L628">
        <v>1</v>
      </c>
      <c r="M628">
        <v>8</v>
      </c>
      <c r="N628">
        <v>3</v>
      </c>
      <c r="O628" s="2"/>
      <c r="X628" s="25"/>
      <c r="Y628" t="str">
        <f t="shared" si="18"/>
        <v>https://github.com/nullobject/fkit/commit/94098269c0132ce68d7a139572188c5cd53af042</v>
      </c>
      <c r="Z628" t="s">
        <v>365</v>
      </c>
      <c r="AA628" s="2"/>
      <c r="AR628" s="30" t="s">
        <v>365</v>
      </c>
      <c r="AS628" t="str">
        <f>IF(AND(ISNUMBER($AH628),$AH628=0,$R628=0),1,"")</f>
        <v/>
      </c>
      <c r="AT628" t="str">
        <f>IF(AND(ISNUMBER($AI628),$AI628=0,$S628=0),1,"")</f>
        <v/>
      </c>
      <c r="AU628" t="str">
        <f>IF(AND(ISNUMBER($AJ628),$AJ628=0,$T628=0),1,"")</f>
        <v/>
      </c>
      <c r="AV628" t="str">
        <f>IF(AND(ISNUMBER($AK628),$AK628=0,$U628=0),1,"")</f>
        <v/>
      </c>
      <c r="AW628" t="str">
        <f>IF(AND(ISNUMBER($AL628),$AL628=0,$V628=0),1,"")</f>
        <v/>
      </c>
      <c r="AX628" t="str">
        <f>IF(AND(ISNUMBER($AM628),$AM628=0,$W628=0),1,"")</f>
        <v/>
      </c>
      <c r="AY628" t="str">
        <f>IF(AND(ISNUMBER($AN628),$AN628=0,$X628=0),1,"")</f>
        <v/>
      </c>
      <c r="AZ628" s="1" t="str">
        <f>IF(AND(ISNUMBER($AH628),$AH628=0,$R628=1),1,"")</f>
        <v/>
      </c>
      <c r="BA628" s="1" t="str">
        <f>IF(AND(ISNUMBER($AI628),$AI628=0,$S628=1),1,"")</f>
        <v/>
      </c>
      <c r="BB628" s="1" t="str">
        <f>IF(AND(ISNUMBER($AJ628),$AJ628=0,$T628=1),1,"")</f>
        <v/>
      </c>
      <c r="BC628" s="1" t="str">
        <f>IF(AND(ISNUMBER($AK628),$AK628=0,$U628=1),1,"")</f>
        <v/>
      </c>
      <c r="BD628" s="1" t="str">
        <f>IF(AND(ISNUMBER($AL628),$AL628=0,$V628=1),1,"")</f>
        <v/>
      </c>
      <c r="BE628" s="1" t="str">
        <f>IF(AND(ISNUMBER($AM628),$AM628=0,$W628=1),1,"")</f>
        <v/>
      </c>
      <c r="BF628" s="1" t="str">
        <f>IF(AND(ISNUMBER($AN628),$AN628=0,$X628=1),1,"")</f>
        <v/>
      </c>
      <c r="BG628" t="str">
        <f>IF(AND(ISNUMBER($AH628),$AH628=1,$R628=0),1,"")</f>
        <v/>
      </c>
      <c r="BH628" t="str">
        <f>IF(AND(ISNUMBER($AI628),$AI628=1,$S628=0),1,"")</f>
        <v/>
      </c>
      <c r="BI628" t="str">
        <f>IF(AND(ISNUMBER($AJ628),$AJ628=1,$T628=0),1,"")</f>
        <v/>
      </c>
      <c r="BJ628" t="str">
        <f>IF(AND(ISNUMBER($AK628),$AK628=1,$U628=0),1,"")</f>
        <v/>
      </c>
      <c r="BK628" t="str">
        <f>IF(AND(ISNUMBER($AL628),$AL628=1,$V628=0),1,"")</f>
        <v/>
      </c>
      <c r="BL628" t="str">
        <f>IF(AND(ISNUMBER($AM628),$AM628=1,$W628=0),1,"")</f>
        <v/>
      </c>
      <c r="BM628" t="str">
        <f>IF(AND(ISNUMBER($AN628),$AN628=1,$X628=0),1,"")</f>
        <v/>
      </c>
      <c r="BN628" s="16" t="str">
        <f>IF(AND(ISNUMBER($AH628),$AH628=1,$R628=1),1,"")</f>
        <v/>
      </c>
      <c r="BO628" s="16" t="str">
        <f>IF(AND(ISNUMBER($AI628),$AI628=1,$S628=1),1,"")</f>
        <v/>
      </c>
      <c r="BP628" s="16" t="str">
        <f>IF(AND(ISNUMBER($AJ628),$AJ628=1,$T628=1),1,"")</f>
        <v/>
      </c>
      <c r="BQ628" s="16" t="str">
        <f>IF(AND(ISNUMBER($AK628),$AK628=1,$U628=1),1,"")</f>
        <v/>
      </c>
      <c r="BR628" s="16" t="str">
        <f>IF(AND(ISNUMBER($AL628),$AL628=1,$V628=1),1,"")</f>
        <v/>
      </c>
      <c r="BS628" s="16" t="str">
        <f>IF(AND(ISNUMBER($AM628),$AM628=1,$W628=1),1,"")</f>
        <v/>
      </c>
      <c r="BT628" s="16" t="str">
        <f>IF(AND(ISNUMBER($AN628),$AN628=1,$X628=1),1,"")</f>
        <v/>
      </c>
      <c r="BU628" s="35" t="str">
        <f t="shared" si="19"/>
        <v/>
      </c>
    </row>
    <row r="629" spans="1:73" customFormat="1" x14ac:dyDescent="0.2">
      <c r="A629" s="1">
        <v>628</v>
      </c>
      <c r="B629" s="1">
        <v>1</v>
      </c>
      <c r="C629" s="1">
        <v>0</v>
      </c>
      <c r="D629" s="1">
        <v>0</v>
      </c>
      <c r="E629" s="2"/>
      <c r="F629">
        <v>628</v>
      </c>
      <c r="G629" t="s">
        <v>245</v>
      </c>
      <c r="H629" t="s">
        <v>246</v>
      </c>
      <c r="I629">
        <v>177</v>
      </c>
      <c r="J629">
        <v>131</v>
      </c>
      <c r="K629" s="31">
        <v>108</v>
      </c>
      <c r="L629">
        <v>1</v>
      </c>
      <c r="M629">
        <v>8</v>
      </c>
      <c r="N629">
        <v>3</v>
      </c>
      <c r="O629" s="2"/>
      <c r="R629">
        <v>1</v>
      </c>
      <c r="S629">
        <v>1</v>
      </c>
      <c r="T629">
        <v>1</v>
      </c>
      <c r="U629">
        <v>0</v>
      </c>
      <c r="V629">
        <v>0</v>
      </c>
      <c r="W629">
        <v>0</v>
      </c>
      <c r="X629" s="25">
        <v>0</v>
      </c>
      <c r="Y629" t="str">
        <f t="shared" si="18"/>
        <v>https://github.com/nullobject/fkit/commit/94098269c0132ce68d7a139572188c5cd53af042</v>
      </c>
      <c r="Z629" t="s">
        <v>365</v>
      </c>
      <c r="AA629" s="2"/>
      <c r="AR629" s="30" t="s">
        <v>365</v>
      </c>
      <c r="AS629" t="str">
        <f>IF(AND(ISNUMBER($AH629),$AH629=0,$R629=0),1,"")</f>
        <v/>
      </c>
      <c r="AT629" t="str">
        <f>IF(AND(ISNUMBER($AI629),$AI629=0,$S629=0),1,"")</f>
        <v/>
      </c>
      <c r="AU629" t="str">
        <f>IF(AND(ISNUMBER($AJ629),$AJ629=0,$T629=0),1,"")</f>
        <v/>
      </c>
      <c r="AV629" t="str">
        <f>IF(AND(ISNUMBER($AK629),$AK629=0,$U629=0),1,"")</f>
        <v/>
      </c>
      <c r="AW629" t="str">
        <f>IF(AND(ISNUMBER($AL629),$AL629=0,$V629=0),1,"")</f>
        <v/>
      </c>
      <c r="AX629" t="str">
        <f>IF(AND(ISNUMBER($AM629),$AM629=0,$W629=0),1,"")</f>
        <v/>
      </c>
      <c r="AY629" t="str">
        <f>IF(AND(ISNUMBER($AN629),$AN629=0,$X629=0),1,"")</f>
        <v/>
      </c>
      <c r="AZ629" s="1" t="str">
        <f>IF(AND(ISNUMBER($AH629),$AH629=0,$R629=1),1,"")</f>
        <v/>
      </c>
      <c r="BA629" s="1" t="str">
        <f>IF(AND(ISNUMBER($AI629),$AI629=0,$S629=1),1,"")</f>
        <v/>
      </c>
      <c r="BB629" s="1" t="str">
        <f>IF(AND(ISNUMBER($AJ629),$AJ629=0,$T629=1),1,"")</f>
        <v/>
      </c>
      <c r="BC629" s="1" t="str">
        <f>IF(AND(ISNUMBER($AK629),$AK629=0,$U629=1),1,"")</f>
        <v/>
      </c>
      <c r="BD629" s="1" t="str">
        <f>IF(AND(ISNUMBER($AL629),$AL629=0,$V629=1),1,"")</f>
        <v/>
      </c>
      <c r="BE629" s="1" t="str">
        <f>IF(AND(ISNUMBER($AM629),$AM629=0,$W629=1),1,"")</f>
        <v/>
      </c>
      <c r="BF629" s="1" t="str">
        <f>IF(AND(ISNUMBER($AN629),$AN629=0,$X629=1),1,"")</f>
        <v/>
      </c>
      <c r="BG629" t="str">
        <f>IF(AND(ISNUMBER($AH629),$AH629=1,$R629=0),1,"")</f>
        <v/>
      </c>
      <c r="BH629" t="str">
        <f>IF(AND(ISNUMBER($AI629),$AI629=1,$S629=0),1,"")</f>
        <v/>
      </c>
      <c r="BI629" t="str">
        <f>IF(AND(ISNUMBER($AJ629),$AJ629=1,$T629=0),1,"")</f>
        <v/>
      </c>
      <c r="BJ629" t="str">
        <f>IF(AND(ISNUMBER($AK629),$AK629=1,$U629=0),1,"")</f>
        <v/>
      </c>
      <c r="BK629" t="str">
        <f>IF(AND(ISNUMBER($AL629),$AL629=1,$V629=0),1,"")</f>
        <v/>
      </c>
      <c r="BL629" t="str">
        <f>IF(AND(ISNUMBER($AM629),$AM629=1,$W629=0),1,"")</f>
        <v/>
      </c>
      <c r="BM629" t="str">
        <f>IF(AND(ISNUMBER($AN629),$AN629=1,$X629=0),1,"")</f>
        <v/>
      </c>
      <c r="BN629" s="16" t="str">
        <f>IF(AND(ISNUMBER($AH629),$AH629=1,$R629=1),1,"")</f>
        <v/>
      </c>
      <c r="BO629" s="16" t="str">
        <f>IF(AND(ISNUMBER($AI629),$AI629=1,$S629=1),1,"")</f>
        <v/>
      </c>
      <c r="BP629" s="16" t="str">
        <f>IF(AND(ISNUMBER($AJ629),$AJ629=1,$T629=1),1,"")</f>
        <v/>
      </c>
      <c r="BQ629" s="16" t="str">
        <f>IF(AND(ISNUMBER($AK629),$AK629=1,$U629=1),1,"")</f>
        <v/>
      </c>
      <c r="BR629" s="16" t="str">
        <f>IF(AND(ISNUMBER($AL629),$AL629=1,$V629=1),1,"")</f>
        <v/>
      </c>
      <c r="BS629" s="16" t="str">
        <f>IF(AND(ISNUMBER($AM629),$AM629=1,$W629=1),1,"")</f>
        <v/>
      </c>
      <c r="BT629" s="16" t="str">
        <f>IF(AND(ISNUMBER($AN629),$AN629=1,$X629=1),1,"")</f>
        <v/>
      </c>
      <c r="BU629" s="35" t="str">
        <f t="shared" si="19"/>
        <v/>
      </c>
    </row>
    <row r="630" spans="1:73" customFormat="1" x14ac:dyDescent="0.2">
      <c r="A630" s="1">
        <v>629</v>
      </c>
      <c r="B630" s="1">
        <v>0</v>
      </c>
      <c r="C630" s="1">
        <v>0</v>
      </c>
      <c r="D630" s="1">
        <v>0</v>
      </c>
      <c r="E630" s="2"/>
      <c r="F630">
        <v>629</v>
      </c>
      <c r="G630" t="s">
        <v>245</v>
      </c>
      <c r="H630" t="s">
        <v>246</v>
      </c>
      <c r="I630">
        <v>177</v>
      </c>
      <c r="J630">
        <v>131</v>
      </c>
      <c r="K630" s="31">
        <v>109</v>
      </c>
      <c r="L630">
        <v>1</v>
      </c>
      <c r="M630">
        <v>8</v>
      </c>
      <c r="N630">
        <v>3</v>
      </c>
      <c r="O630" s="2"/>
      <c r="X630" s="25"/>
      <c r="Y630" t="str">
        <f t="shared" si="18"/>
        <v>https://github.com/nullobject/fkit/commit/94098269c0132ce68d7a139572188c5cd53af042</v>
      </c>
      <c r="Z630" t="s">
        <v>365</v>
      </c>
      <c r="AA630" s="2"/>
      <c r="AR630" s="30" t="s">
        <v>365</v>
      </c>
      <c r="AS630" t="str">
        <f>IF(AND(ISNUMBER($AH630),$AH630=0,$R630=0),1,"")</f>
        <v/>
      </c>
      <c r="AT630" t="str">
        <f>IF(AND(ISNUMBER($AI630),$AI630=0,$S630=0),1,"")</f>
        <v/>
      </c>
      <c r="AU630" t="str">
        <f>IF(AND(ISNUMBER($AJ630),$AJ630=0,$T630=0),1,"")</f>
        <v/>
      </c>
      <c r="AV630" t="str">
        <f>IF(AND(ISNUMBER($AK630),$AK630=0,$U630=0),1,"")</f>
        <v/>
      </c>
      <c r="AW630" t="str">
        <f>IF(AND(ISNUMBER($AL630),$AL630=0,$V630=0),1,"")</f>
        <v/>
      </c>
      <c r="AX630" t="str">
        <f>IF(AND(ISNUMBER($AM630),$AM630=0,$W630=0),1,"")</f>
        <v/>
      </c>
      <c r="AY630" t="str">
        <f>IF(AND(ISNUMBER($AN630),$AN630=0,$X630=0),1,"")</f>
        <v/>
      </c>
      <c r="AZ630" s="1" t="str">
        <f>IF(AND(ISNUMBER($AH630),$AH630=0,$R630=1),1,"")</f>
        <v/>
      </c>
      <c r="BA630" s="1" t="str">
        <f>IF(AND(ISNUMBER($AI630),$AI630=0,$S630=1),1,"")</f>
        <v/>
      </c>
      <c r="BB630" s="1" t="str">
        <f>IF(AND(ISNUMBER($AJ630),$AJ630=0,$T630=1),1,"")</f>
        <v/>
      </c>
      <c r="BC630" s="1" t="str">
        <f>IF(AND(ISNUMBER($AK630),$AK630=0,$U630=1),1,"")</f>
        <v/>
      </c>
      <c r="BD630" s="1" t="str">
        <f>IF(AND(ISNUMBER($AL630),$AL630=0,$V630=1),1,"")</f>
        <v/>
      </c>
      <c r="BE630" s="1" t="str">
        <f>IF(AND(ISNUMBER($AM630),$AM630=0,$W630=1),1,"")</f>
        <v/>
      </c>
      <c r="BF630" s="1" t="str">
        <f>IF(AND(ISNUMBER($AN630),$AN630=0,$X630=1),1,"")</f>
        <v/>
      </c>
      <c r="BG630" t="str">
        <f>IF(AND(ISNUMBER($AH630),$AH630=1,$R630=0),1,"")</f>
        <v/>
      </c>
      <c r="BH630" t="str">
        <f>IF(AND(ISNUMBER($AI630),$AI630=1,$S630=0),1,"")</f>
        <v/>
      </c>
      <c r="BI630" t="str">
        <f>IF(AND(ISNUMBER($AJ630),$AJ630=1,$T630=0),1,"")</f>
        <v/>
      </c>
      <c r="BJ630" t="str">
        <f>IF(AND(ISNUMBER($AK630),$AK630=1,$U630=0),1,"")</f>
        <v/>
      </c>
      <c r="BK630" t="str">
        <f>IF(AND(ISNUMBER($AL630),$AL630=1,$V630=0),1,"")</f>
        <v/>
      </c>
      <c r="BL630" t="str">
        <f>IF(AND(ISNUMBER($AM630),$AM630=1,$W630=0),1,"")</f>
        <v/>
      </c>
      <c r="BM630" t="str">
        <f>IF(AND(ISNUMBER($AN630),$AN630=1,$X630=0),1,"")</f>
        <v/>
      </c>
      <c r="BN630" s="16" t="str">
        <f>IF(AND(ISNUMBER($AH630),$AH630=1,$R630=1),1,"")</f>
        <v/>
      </c>
      <c r="BO630" s="16" t="str">
        <f>IF(AND(ISNUMBER($AI630),$AI630=1,$S630=1),1,"")</f>
        <v/>
      </c>
      <c r="BP630" s="16" t="str">
        <f>IF(AND(ISNUMBER($AJ630),$AJ630=1,$T630=1),1,"")</f>
        <v/>
      </c>
      <c r="BQ630" s="16" t="str">
        <f>IF(AND(ISNUMBER($AK630),$AK630=1,$U630=1),1,"")</f>
        <v/>
      </c>
      <c r="BR630" s="16" t="str">
        <f>IF(AND(ISNUMBER($AL630),$AL630=1,$V630=1),1,"")</f>
        <v/>
      </c>
      <c r="BS630" s="16" t="str">
        <f>IF(AND(ISNUMBER($AM630),$AM630=1,$W630=1),1,"")</f>
        <v/>
      </c>
      <c r="BT630" s="16" t="str">
        <f>IF(AND(ISNUMBER($AN630),$AN630=1,$X630=1),1,"")</f>
        <v/>
      </c>
      <c r="BU630" s="35" t="str">
        <f t="shared" si="19"/>
        <v/>
      </c>
    </row>
    <row r="631" spans="1:73" customFormat="1" x14ac:dyDescent="0.2">
      <c r="A631" s="1">
        <v>630</v>
      </c>
      <c r="B631" s="1">
        <v>1</v>
      </c>
      <c r="C631" s="1">
        <v>0</v>
      </c>
      <c r="D631" s="1">
        <v>0</v>
      </c>
      <c r="E631" s="2"/>
      <c r="F631">
        <v>630</v>
      </c>
      <c r="G631" t="s">
        <v>245</v>
      </c>
      <c r="H631" t="s">
        <v>246</v>
      </c>
      <c r="I631">
        <v>177</v>
      </c>
      <c r="J631">
        <v>131</v>
      </c>
      <c r="K631" s="31">
        <v>110</v>
      </c>
      <c r="L631">
        <v>1</v>
      </c>
      <c r="M631">
        <v>8</v>
      </c>
      <c r="N631">
        <v>3</v>
      </c>
      <c r="O631" s="2"/>
      <c r="R631">
        <v>1</v>
      </c>
      <c r="S631">
        <v>1</v>
      </c>
      <c r="T631">
        <v>1</v>
      </c>
      <c r="U631">
        <v>0</v>
      </c>
      <c r="V631">
        <v>0</v>
      </c>
      <c r="W631">
        <v>0</v>
      </c>
      <c r="X631" s="25">
        <v>0</v>
      </c>
      <c r="Y631" t="str">
        <f t="shared" si="18"/>
        <v>https://github.com/nullobject/fkit/commit/94098269c0132ce68d7a139572188c5cd53af042</v>
      </c>
      <c r="Z631" t="s">
        <v>365</v>
      </c>
      <c r="AA631" s="2"/>
      <c r="AR631" s="30" t="s">
        <v>365</v>
      </c>
      <c r="AS631" t="str">
        <f>IF(AND(ISNUMBER($AH631),$AH631=0,$R631=0),1,"")</f>
        <v/>
      </c>
      <c r="AT631" t="str">
        <f>IF(AND(ISNUMBER($AI631),$AI631=0,$S631=0),1,"")</f>
        <v/>
      </c>
      <c r="AU631" t="str">
        <f>IF(AND(ISNUMBER($AJ631),$AJ631=0,$T631=0),1,"")</f>
        <v/>
      </c>
      <c r="AV631" t="str">
        <f>IF(AND(ISNUMBER($AK631),$AK631=0,$U631=0),1,"")</f>
        <v/>
      </c>
      <c r="AW631" t="str">
        <f>IF(AND(ISNUMBER($AL631),$AL631=0,$V631=0),1,"")</f>
        <v/>
      </c>
      <c r="AX631" t="str">
        <f>IF(AND(ISNUMBER($AM631),$AM631=0,$W631=0),1,"")</f>
        <v/>
      </c>
      <c r="AY631" t="str">
        <f>IF(AND(ISNUMBER($AN631),$AN631=0,$X631=0),1,"")</f>
        <v/>
      </c>
      <c r="AZ631" s="1" t="str">
        <f>IF(AND(ISNUMBER($AH631),$AH631=0,$R631=1),1,"")</f>
        <v/>
      </c>
      <c r="BA631" s="1" t="str">
        <f>IF(AND(ISNUMBER($AI631),$AI631=0,$S631=1),1,"")</f>
        <v/>
      </c>
      <c r="BB631" s="1" t="str">
        <f>IF(AND(ISNUMBER($AJ631),$AJ631=0,$T631=1),1,"")</f>
        <v/>
      </c>
      <c r="BC631" s="1" t="str">
        <f>IF(AND(ISNUMBER($AK631),$AK631=0,$U631=1),1,"")</f>
        <v/>
      </c>
      <c r="BD631" s="1" t="str">
        <f>IF(AND(ISNUMBER($AL631),$AL631=0,$V631=1),1,"")</f>
        <v/>
      </c>
      <c r="BE631" s="1" t="str">
        <f>IF(AND(ISNUMBER($AM631),$AM631=0,$W631=1),1,"")</f>
        <v/>
      </c>
      <c r="BF631" s="1" t="str">
        <f>IF(AND(ISNUMBER($AN631),$AN631=0,$X631=1),1,"")</f>
        <v/>
      </c>
      <c r="BG631" t="str">
        <f>IF(AND(ISNUMBER($AH631),$AH631=1,$R631=0),1,"")</f>
        <v/>
      </c>
      <c r="BH631" t="str">
        <f>IF(AND(ISNUMBER($AI631),$AI631=1,$S631=0),1,"")</f>
        <v/>
      </c>
      <c r="BI631" t="str">
        <f>IF(AND(ISNUMBER($AJ631),$AJ631=1,$T631=0),1,"")</f>
        <v/>
      </c>
      <c r="BJ631" t="str">
        <f>IF(AND(ISNUMBER($AK631),$AK631=1,$U631=0),1,"")</f>
        <v/>
      </c>
      <c r="BK631" t="str">
        <f>IF(AND(ISNUMBER($AL631),$AL631=1,$V631=0),1,"")</f>
        <v/>
      </c>
      <c r="BL631" t="str">
        <f>IF(AND(ISNUMBER($AM631),$AM631=1,$W631=0),1,"")</f>
        <v/>
      </c>
      <c r="BM631" t="str">
        <f>IF(AND(ISNUMBER($AN631),$AN631=1,$X631=0),1,"")</f>
        <v/>
      </c>
      <c r="BN631" s="16" t="str">
        <f>IF(AND(ISNUMBER($AH631),$AH631=1,$R631=1),1,"")</f>
        <v/>
      </c>
      <c r="BO631" s="16" t="str">
        <f>IF(AND(ISNUMBER($AI631),$AI631=1,$S631=1),1,"")</f>
        <v/>
      </c>
      <c r="BP631" s="16" t="str">
        <f>IF(AND(ISNUMBER($AJ631),$AJ631=1,$T631=1),1,"")</f>
        <v/>
      </c>
      <c r="BQ631" s="16" t="str">
        <f>IF(AND(ISNUMBER($AK631),$AK631=1,$U631=1),1,"")</f>
        <v/>
      </c>
      <c r="BR631" s="16" t="str">
        <f>IF(AND(ISNUMBER($AL631),$AL631=1,$V631=1),1,"")</f>
        <v/>
      </c>
      <c r="BS631" s="16" t="str">
        <f>IF(AND(ISNUMBER($AM631),$AM631=1,$W631=1),1,"")</f>
        <v/>
      </c>
      <c r="BT631" s="16" t="str">
        <f>IF(AND(ISNUMBER($AN631),$AN631=1,$X631=1),1,"")</f>
        <v/>
      </c>
      <c r="BU631" s="35" t="str">
        <f t="shared" si="19"/>
        <v/>
      </c>
    </row>
    <row r="632" spans="1:73" customFormat="1" x14ac:dyDescent="0.2">
      <c r="A632" s="1">
        <v>631</v>
      </c>
      <c r="B632" s="1">
        <v>0</v>
      </c>
      <c r="C632" s="1">
        <v>0</v>
      </c>
      <c r="D632" s="1">
        <v>0</v>
      </c>
      <c r="E632" s="2"/>
      <c r="F632">
        <v>631</v>
      </c>
      <c r="G632" t="s">
        <v>245</v>
      </c>
      <c r="H632" t="s">
        <v>246</v>
      </c>
      <c r="I632">
        <v>177</v>
      </c>
      <c r="J632">
        <v>131</v>
      </c>
      <c r="K632" s="31">
        <v>111</v>
      </c>
      <c r="L632">
        <v>1</v>
      </c>
      <c r="M632">
        <v>8</v>
      </c>
      <c r="N632">
        <v>3</v>
      </c>
      <c r="O632" s="2"/>
      <c r="X632" s="25"/>
      <c r="Y632" t="str">
        <f t="shared" si="18"/>
        <v>https://github.com/nullobject/fkit/commit/94098269c0132ce68d7a139572188c5cd53af042</v>
      </c>
      <c r="Z632" t="s">
        <v>365</v>
      </c>
      <c r="AA632" s="2"/>
      <c r="AR632" s="30" t="s">
        <v>365</v>
      </c>
      <c r="AS632" t="str">
        <f>IF(AND(ISNUMBER($AH632),$AH632=0,$R632=0),1,"")</f>
        <v/>
      </c>
      <c r="AT632" t="str">
        <f>IF(AND(ISNUMBER($AI632),$AI632=0,$S632=0),1,"")</f>
        <v/>
      </c>
      <c r="AU632" t="str">
        <f>IF(AND(ISNUMBER($AJ632),$AJ632=0,$T632=0),1,"")</f>
        <v/>
      </c>
      <c r="AV632" t="str">
        <f>IF(AND(ISNUMBER($AK632),$AK632=0,$U632=0),1,"")</f>
        <v/>
      </c>
      <c r="AW632" t="str">
        <f>IF(AND(ISNUMBER($AL632),$AL632=0,$V632=0),1,"")</f>
        <v/>
      </c>
      <c r="AX632" t="str">
        <f>IF(AND(ISNUMBER($AM632),$AM632=0,$W632=0),1,"")</f>
        <v/>
      </c>
      <c r="AY632" t="str">
        <f>IF(AND(ISNUMBER($AN632),$AN632=0,$X632=0),1,"")</f>
        <v/>
      </c>
      <c r="AZ632" s="1" t="str">
        <f>IF(AND(ISNUMBER($AH632),$AH632=0,$R632=1),1,"")</f>
        <v/>
      </c>
      <c r="BA632" s="1" t="str">
        <f>IF(AND(ISNUMBER($AI632),$AI632=0,$S632=1),1,"")</f>
        <v/>
      </c>
      <c r="BB632" s="1" t="str">
        <f>IF(AND(ISNUMBER($AJ632),$AJ632=0,$T632=1),1,"")</f>
        <v/>
      </c>
      <c r="BC632" s="1" t="str">
        <f>IF(AND(ISNUMBER($AK632),$AK632=0,$U632=1),1,"")</f>
        <v/>
      </c>
      <c r="BD632" s="1" t="str">
        <f>IF(AND(ISNUMBER($AL632),$AL632=0,$V632=1),1,"")</f>
        <v/>
      </c>
      <c r="BE632" s="1" t="str">
        <f>IF(AND(ISNUMBER($AM632),$AM632=0,$W632=1),1,"")</f>
        <v/>
      </c>
      <c r="BF632" s="1" t="str">
        <f>IF(AND(ISNUMBER($AN632),$AN632=0,$X632=1),1,"")</f>
        <v/>
      </c>
      <c r="BG632" t="str">
        <f>IF(AND(ISNUMBER($AH632),$AH632=1,$R632=0),1,"")</f>
        <v/>
      </c>
      <c r="BH632" t="str">
        <f>IF(AND(ISNUMBER($AI632),$AI632=1,$S632=0),1,"")</f>
        <v/>
      </c>
      <c r="BI632" t="str">
        <f>IF(AND(ISNUMBER($AJ632),$AJ632=1,$T632=0),1,"")</f>
        <v/>
      </c>
      <c r="BJ632" t="str">
        <f>IF(AND(ISNUMBER($AK632),$AK632=1,$U632=0),1,"")</f>
        <v/>
      </c>
      <c r="BK632" t="str">
        <f>IF(AND(ISNUMBER($AL632),$AL632=1,$V632=0),1,"")</f>
        <v/>
      </c>
      <c r="BL632" t="str">
        <f>IF(AND(ISNUMBER($AM632),$AM632=1,$W632=0),1,"")</f>
        <v/>
      </c>
      <c r="BM632" t="str">
        <f>IF(AND(ISNUMBER($AN632),$AN632=1,$X632=0),1,"")</f>
        <v/>
      </c>
      <c r="BN632" s="16" t="str">
        <f>IF(AND(ISNUMBER($AH632),$AH632=1,$R632=1),1,"")</f>
        <v/>
      </c>
      <c r="BO632" s="16" t="str">
        <f>IF(AND(ISNUMBER($AI632),$AI632=1,$S632=1),1,"")</f>
        <v/>
      </c>
      <c r="BP632" s="16" t="str">
        <f>IF(AND(ISNUMBER($AJ632),$AJ632=1,$T632=1),1,"")</f>
        <v/>
      </c>
      <c r="BQ632" s="16" t="str">
        <f>IF(AND(ISNUMBER($AK632),$AK632=1,$U632=1),1,"")</f>
        <v/>
      </c>
      <c r="BR632" s="16" t="str">
        <f>IF(AND(ISNUMBER($AL632),$AL632=1,$V632=1),1,"")</f>
        <v/>
      </c>
      <c r="BS632" s="16" t="str">
        <f>IF(AND(ISNUMBER($AM632),$AM632=1,$W632=1),1,"")</f>
        <v/>
      </c>
      <c r="BT632" s="16" t="str">
        <f>IF(AND(ISNUMBER($AN632),$AN632=1,$X632=1),1,"")</f>
        <v/>
      </c>
      <c r="BU632" s="35" t="str">
        <f t="shared" si="19"/>
        <v/>
      </c>
    </row>
    <row r="633" spans="1:73" customFormat="1" x14ac:dyDescent="0.2">
      <c r="A633" s="1">
        <v>632</v>
      </c>
      <c r="B633" s="1">
        <v>0</v>
      </c>
      <c r="C633" s="1">
        <v>0</v>
      </c>
      <c r="D633" s="1">
        <v>0</v>
      </c>
      <c r="E633" s="2"/>
      <c r="F633">
        <v>632</v>
      </c>
      <c r="G633" t="s">
        <v>245</v>
      </c>
      <c r="H633" t="s">
        <v>246</v>
      </c>
      <c r="I633">
        <v>177</v>
      </c>
      <c r="J633">
        <v>131</v>
      </c>
      <c r="K633" s="31">
        <v>112</v>
      </c>
      <c r="L633">
        <v>1</v>
      </c>
      <c r="M633">
        <v>8</v>
      </c>
      <c r="N633">
        <v>3</v>
      </c>
      <c r="O633" s="2"/>
      <c r="X633" s="25"/>
      <c r="Y633" t="str">
        <f t="shared" si="18"/>
        <v>https://github.com/nullobject/fkit/commit/94098269c0132ce68d7a139572188c5cd53af042</v>
      </c>
      <c r="Z633" t="s">
        <v>365</v>
      </c>
      <c r="AA633" s="2"/>
      <c r="AR633" s="30" t="s">
        <v>365</v>
      </c>
      <c r="AS633" t="str">
        <f>IF(AND(ISNUMBER($AH633),$AH633=0,$R633=0),1,"")</f>
        <v/>
      </c>
      <c r="AT633" t="str">
        <f>IF(AND(ISNUMBER($AI633),$AI633=0,$S633=0),1,"")</f>
        <v/>
      </c>
      <c r="AU633" t="str">
        <f>IF(AND(ISNUMBER($AJ633),$AJ633=0,$T633=0),1,"")</f>
        <v/>
      </c>
      <c r="AV633" t="str">
        <f>IF(AND(ISNUMBER($AK633),$AK633=0,$U633=0),1,"")</f>
        <v/>
      </c>
      <c r="AW633" t="str">
        <f>IF(AND(ISNUMBER($AL633),$AL633=0,$V633=0),1,"")</f>
        <v/>
      </c>
      <c r="AX633" t="str">
        <f>IF(AND(ISNUMBER($AM633),$AM633=0,$W633=0),1,"")</f>
        <v/>
      </c>
      <c r="AY633" t="str">
        <f>IF(AND(ISNUMBER($AN633),$AN633=0,$X633=0),1,"")</f>
        <v/>
      </c>
      <c r="AZ633" s="1" t="str">
        <f>IF(AND(ISNUMBER($AH633),$AH633=0,$R633=1),1,"")</f>
        <v/>
      </c>
      <c r="BA633" s="1" t="str">
        <f>IF(AND(ISNUMBER($AI633),$AI633=0,$S633=1),1,"")</f>
        <v/>
      </c>
      <c r="BB633" s="1" t="str">
        <f>IF(AND(ISNUMBER($AJ633),$AJ633=0,$T633=1),1,"")</f>
        <v/>
      </c>
      <c r="BC633" s="1" t="str">
        <f>IF(AND(ISNUMBER($AK633),$AK633=0,$U633=1),1,"")</f>
        <v/>
      </c>
      <c r="BD633" s="1" t="str">
        <f>IF(AND(ISNUMBER($AL633),$AL633=0,$V633=1),1,"")</f>
        <v/>
      </c>
      <c r="BE633" s="1" t="str">
        <f>IF(AND(ISNUMBER($AM633),$AM633=0,$W633=1),1,"")</f>
        <v/>
      </c>
      <c r="BF633" s="1" t="str">
        <f>IF(AND(ISNUMBER($AN633),$AN633=0,$X633=1),1,"")</f>
        <v/>
      </c>
      <c r="BG633" t="str">
        <f>IF(AND(ISNUMBER($AH633),$AH633=1,$R633=0),1,"")</f>
        <v/>
      </c>
      <c r="BH633" t="str">
        <f>IF(AND(ISNUMBER($AI633),$AI633=1,$S633=0),1,"")</f>
        <v/>
      </c>
      <c r="BI633" t="str">
        <f>IF(AND(ISNUMBER($AJ633),$AJ633=1,$T633=0),1,"")</f>
        <v/>
      </c>
      <c r="BJ633" t="str">
        <f>IF(AND(ISNUMBER($AK633),$AK633=1,$U633=0),1,"")</f>
        <v/>
      </c>
      <c r="BK633" t="str">
        <f>IF(AND(ISNUMBER($AL633),$AL633=1,$V633=0),1,"")</f>
        <v/>
      </c>
      <c r="BL633" t="str">
        <f>IF(AND(ISNUMBER($AM633),$AM633=1,$W633=0),1,"")</f>
        <v/>
      </c>
      <c r="BM633" t="str">
        <f>IF(AND(ISNUMBER($AN633),$AN633=1,$X633=0),1,"")</f>
        <v/>
      </c>
      <c r="BN633" s="16" t="str">
        <f>IF(AND(ISNUMBER($AH633),$AH633=1,$R633=1),1,"")</f>
        <v/>
      </c>
      <c r="BO633" s="16" t="str">
        <f>IF(AND(ISNUMBER($AI633),$AI633=1,$S633=1),1,"")</f>
        <v/>
      </c>
      <c r="BP633" s="16" t="str">
        <f>IF(AND(ISNUMBER($AJ633),$AJ633=1,$T633=1),1,"")</f>
        <v/>
      </c>
      <c r="BQ633" s="16" t="str">
        <f>IF(AND(ISNUMBER($AK633),$AK633=1,$U633=1),1,"")</f>
        <v/>
      </c>
      <c r="BR633" s="16" t="str">
        <f>IF(AND(ISNUMBER($AL633),$AL633=1,$V633=1),1,"")</f>
        <v/>
      </c>
      <c r="BS633" s="16" t="str">
        <f>IF(AND(ISNUMBER($AM633),$AM633=1,$W633=1),1,"")</f>
        <v/>
      </c>
      <c r="BT633" s="16" t="str">
        <f>IF(AND(ISNUMBER($AN633),$AN633=1,$X633=1),1,"")</f>
        <v/>
      </c>
      <c r="BU633" s="35" t="str">
        <f t="shared" si="19"/>
        <v/>
      </c>
    </row>
    <row r="634" spans="1:73" customFormat="1" x14ac:dyDescent="0.2">
      <c r="A634" s="1">
        <v>633</v>
      </c>
      <c r="B634" s="1">
        <v>1</v>
      </c>
      <c r="C634" s="1">
        <v>0</v>
      </c>
      <c r="D634" s="1">
        <v>1</v>
      </c>
      <c r="E634" s="2"/>
      <c r="F634">
        <v>633</v>
      </c>
      <c r="G634" t="s">
        <v>245</v>
      </c>
      <c r="H634" t="s">
        <v>246</v>
      </c>
      <c r="I634">
        <v>177</v>
      </c>
      <c r="J634">
        <v>131</v>
      </c>
      <c r="K634" s="31">
        <v>113</v>
      </c>
      <c r="L634">
        <v>1</v>
      </c>
      <c r="M634">
        <v>8</v>
      </c>
      <c r="N634">
        <v>3</v>
      </c>
      <c r="O634" s="2"/>
      <c r="R634">
        <v>1</v>
      </c>
      <c r="S634">
        <v>1</v>
      </c>
      <c r="T634">
        <v>1</v>
      </c>
      <c r="U634">
        <v>0</v>
      </c>
      <c r="V634">
        <v>0</v>
      </c>
      <c r="W634">
        <v>0</v>
      </c>
      <c r="X634" s="25">
        <v>0</v>
      </c>
      <c r="Y634" t="str">
        <f t="shared" si="18"/>
        <v>https://github.com/nullobject/fkit/commit/94098269c0132ce68d7a139572188c5cd53af042</v>
      </c>
      <c r="Z634" t="s">
        <v>365</v>
      </c>
      <c r="AA634" s="2"/>
      <c r="AH634">
        <v>1</v>
      </c>
      <c r="AI634">
        <v>1</v>
      </c>
      <c r="AJ634">
        <v>1</v>
      </c>
      <c r="AK634">
        <v>0</v>
      </c>
      <c r="AL634">
        <v>0</v>
      </c>
      <c r="AM634">
        <v>0</v>
      </c>
      <c r="AN634">
        <v>0</v>
      </c>
      <c r="AR634" s="30" t="s">
        <v>365</v>
      </c>
      <c r="AS634" t="str">
        <f>IF(AND(ISNUMBER($AH634),$AH634=0,$R634=0),1,"")</f>
        <v/>
      </c>
      <c r="AT634" t="str">
        <f>IF(AND(ISNUMBER($AI634),$AI634=0,$S634=0),1,"")</f>
        <v/>
      </c>
      <c r="AU634" t="str">
        <f>IF(AND(ISNUMBER($AJ634),$AJ634=0,$T634=0),1,"")</f>
        <v/>
      </c>
      <c r="AV634">
        <f>IF(AND(ISNUMBER($AK634),$AK634=0,$U634=0),1,"")</f>
        <v>1</v>
      </c>
      <c r="AW634">
        <f>IF(AND(ISNUMBER($AL634),$AL634=0,$V634=0),1,"")</f>
        <v>1</v>
      </c>
      <c r="AX634">
        <f>IF(AND(ISNUMBER($AM634),$AM634=0,$W634=0),1,"")</f>
        <v>1</v>
      </c>
      <c r="AY634">
        <f>IF(AND(ISNUMBER($AN634),$AN634=0,$X634=0),1,"")</f>
        <v>1</v>
      </c>
      <c r="AZ634" s="1" t="str">
        <f>IF(AND(ISNUMBER($AH634),$AH634=0,$R634=1),1,"")</f>
        <v/>
      </c>
      <c r="BA634" s="1" t="str">
        <f>IF(AND(ISNUMBER($AI634),$AI634=0,$S634=1),1,"")</f>
        <v/>
      </c>
      <c r="BB634" s="1" t="str">
        <f>IF(AND(ISNUMBER($AJ634),$AJ634=0,$T634=1),1,"")</f>
        <v/>
      </c>
      <c r="BC634" s="1" t="str">
        <f>IF(AND(ISNUMBER($AK634),$AK634=0,$U634=1),1,"")</f>
        <v/>
      </c>
      <c r="BD634" s="1" t="str">
        <f>IF(AND(ISNUMBER($AL634),$AL634=0,$V634=1),1,"")</f>
        <v/>
      </c>
      <c r="BE634" s="1" t="str">
        <f>IF(AND(ISNUMBER($AM634),$AM634=0,$W634=1),1,"")</f>
        <v/>
      </c>
      <c r="BF634" s="1" t="str">
        <f>IF(AND(ISNUMBER($AN634),$AN634=0,$X634=1),1,"")</f>
        <v/>
      </c>
      <c r="BG634" t="str">
        <f>IF(AND(ISNUMBER($AH634),$AH634=1,$R634=0),1,"")</f>
        <v/>
      </c>
      <c r="BH634" t="str">
        <f>IF(AND(ISNUMBER($AI634),$AI634=1,$S634=0),1,"")</f>
        <v/>
      </c>
      <c r="BI634" t="str">
        <f>IF(AND(ISNUMBER($AJ634),$AJ634=1,$T634=0),1,"")</f>
        <v/>
      </c>
      <c r="BJ634" t="str">
        <f>IF(AND(ISNUMBER($AK634),$AK634=1,$U634=0),1,"")</f>
        <v/>
      </c>
      <c r="BK634" t="str">
        <f>IF(AND(ISNUMBER($AL634),$AL634=1,$V634=0),1,"")</f>
        <v/>
      </c>
      <c r="BL634" t="str">
        <f>IF(AND(ISNUMBER($AM634),$AM634=1,$W634=0),1,"")</f>
        <v/>
      </c>
      <c r="BM634" t="str">
        <f>IF(AND(ISNUMBER($AN634),$AN634=1,$X634=0),1,"")</f>
        <v/>
      </c>
      <c r="BN634" s="16">
        <f>IF(AND(ISNUMBER($AH634),$AH634=1,$R634=1),1,"")</f>
        <v>1</v>
      </c>
      <c r="BO634" s="16">
        <f>IF(AND(ISNUMBER($AI634),$AI634=1,$S634=1),1,"")</f>
        <v>1</v>
      </c>
      <c r="BP634" s="16">
        <f>IF(AND(ISNUMBER($AJ634),$AJ634=1,$T634=1),1,"")</f>
        <v>1</v>
      </c>
      <c r="BQ634" s="16" t="str">
        <f>IF(AND(ISNUMBER($AK634),$AK634=1,$U634=1),1,"")</f>
        <v/>
      </c>
      <c r="BR634" s="16" t="str">
        <f>IF(AND(ISNUMBER($AL634),$AL634=1,$V634=1),1,"")</f>
        <v/>
      </c>
      <c r="BS634" s="16" t="str">
        <f>IF(AND(ISNUMBER($AM634),$AM634=1,$W634=1),1,"")</f>
        <v/>
      </c>
      <c r="BT634" s="16" t="str">
        <f>IF(AND(ISNUMBER($AN634),$AN634=1,$X634=1),1,"")</f>
        <v/>
      </c>
      <c r="BU634" s="35">
        <f t="shared" si="19"/>
        <v>7</v>
      </c>
    </row>
    <row r="635" spans="1:73" customFormat="1" x14ac:dyDescent="0.2">
      <c r="A635" s="1">
        <v>634</v>
      </c>
      <c r="B635" s="1">
        <v>0</v>
      </c>
      <c r="C635" s="1">
        <v>0</v>
      </c>
      <c r="D635" s="1">
        <v>0</v>
      </c>
      <c r="E635" s="2"/>
      <c r="F635">
        <v>634</v>
      </c>
      <c r="G635" t="s">
        <v>245</v>
      </c>
      <c r="H635" t="s">
        <v>246</v>
      </c>
      <c r="I635">
        <v>177</v>
      </c>
      <c r="J635">
        <v>131</v>
      </c>
      <c r="K635" s="31">
        <v>114</v>
      </c>
      <c r="L635">
        <v>1</v>
      </c>
      <c r="M635">
        <v>8</v>
      </c>
      <c r="N635">
        <v>3</v>
      </c>
      <c r="O635" s="2"/>
      <c r="X635" s="25"/>
      <c r="Y635" t="str">
        <f t="shared" si="18"/>
        <v>https://github.com/nullobject/fkit/commit/94098269c0132ce68d7a139572188c5cd53af042</v>
      </c>
      <c r="Z635" t="s">
        <v>365</v>
      </c>
      <c r="AA635" s="2"/>
      <c r="AR635" s="30" t="s">
        <v>365</v>
      </c>
      <c r="AS635" t="str">
        <f>IF(AND(ISNUMBER($AH635),$AH635=0,$R635=0),1,"")</f>
        <v/>
      </c>
      <c r="AT635" t="str">
        <f>IF(AND(ISNUMBER($AI635),$AI635=0,$S635=0),1,"")</f>
        <v/>
      </c>
      <c r="AU635" t="str">
        <f>IF(AND(ISNUMBER($AJ635),$AJ635=0,$T635=0),1,"")</f>
        <v/>
      </c>
      <c r="AV635" t="str">
        <f>IF(AND(ISNUMBER($AK635),$AK635=0,$U635=0),1,"")</f>
        <v/>
      </c>
      <c r="AW635" t="str">
        <f>IF(AND(ISNUMBER($AL635),$AL635=0,$V635=0),1,"")</f>
        <v/>
      </c>
      <c r="AX635" t="str">
        <f>IF(AND(ISNUMBER($AM635),$AM635=0,$W635=0),1,"")</f>
        <v/>
      </c>
      <c r="AY635" t="str">
        <f>IF(AND(ISNUMBER($AN635),$AN635=0,$X635=0),1,"")</f>
        <v/>
      </c>
      <c r="AZ635" s="1" t="str">
        <f>IF(AND(ISNUMBER($AH635),$AH635=0,$R635=1),1,"")</f>
        <v/>
      </c>
      <c r="BA635" s="1" t="str">
        <f>IF(AND(ISNUMBER($AI635),$AI635=0,$S635=1),1,"")</f>
        <v/>
      </c>
      <c r="BB635" s="1" t="str">
        <f>IF(AND(ISNUMBER($AJ635),$AJ635=0,$T635=1),1,"")</f>
        <v/>
      </c>
      <c r="BC635" s="1" t="str">
        <f>IF(AND(ISNUMBER($AK635),$AK635=0,$U635=1),1,"")</f>
        <v/>
      </c>
      <c r="BD635" s="1" t="str">
        <f>IF(AND(ISNUMBER($AL635),$AL635=0,$V635=1),1,"")</f>
        <v/>
      </c>
      <c r="BE635" s="1" t="str">
        <f>IF(AND(ISNUMBER($AM635),$AM635=0,$W635=1),1,"")</f>
        <v/>
      </c>
      <c r="BF635" s="1" t="str">
        <f>IF(AND(ISNUMBER($AN635),$AN635=0,$X635=1),1,"")</f>
        <v/>
      </c>
      <c r="BG635" t="str">
        <f>IF(AND(ISNUMBER($AH635),$AH635=1,$R635=0),1,"")</f>
        <v/>
      </c>
      <c r="BH635" t="str">
        <f>IF(AND(ISNUMBER($AI635),$AI635=1,$S635=0),1,"")</f>
        <v/>
      </c>
      <c r="BI635" t="str">
        <f>IF(AND(ISNUMBER($AJ635),$AJ635=1,$T635=0),1,"")</f>
        <v/>
      </c>
      <c r="BJ635" t="str">
        <f>IF(AND(ISNUMBER($AK635),$AK635=1,$U635=0),1,"")</f>
        <v/>
      </c>
      <c r="BK635" t="str">
        <f>IF(AND(ISNUMBER($AL635),$AL635=1,$V635=0),1,"")</f>
        <v/>
      </c>
      <c r="BL635" t="str">
        <f>IF(AND(ISNUMBER($AM635),$AM635=1,$W635=0),1,"")</f>
        <v/>
      </c>
      <c r="BM635" t="str">
        <f>IF(AND(ISNUMBER($AN635),$AN635=1,$X635=0),1,"")</f>
        <v/>
      </c>
      <c r="BN635" s="16" t="str">
        <f>IF(AND(ISNUMBER($AH635),$AH635=1,$R635=1),1,"")</f>
        <v/>
      </c>
      <c r="BO635" s="16" t="str">
        <f>IF(AND(ISNUMBER($AI635),$AI635=1,$S635=1),1,"")</f>
        <v/>
      </c>
      <c r="BP635" s="16" t="str">
        <f>IF(AND(ISNUMBER($AJ635),$AJ635=1,$T635=1),1,"")</f>
        <v/>
      </c>
      <c r="BQ635" s="16" t="str">
        <f>IF(AND(ISNUMBER($AK635),$AK635=1,$U635=1),1,"")</f>
        <v/>
      </c>
      <c r="BR635" s="16" t="str">
        <f>IF(AND(ISNUMBER($AL635),$AL635=1,$V635=1),1,"")</f>
        <v/>
      </c>
      <c r="BS635" s="16" t="str">
        <f>IF(AND(ISNUMBER($AM635),$AM635=1,$W635=1),1,"")</f>
        <v/>
      </c>
      <c r="BT635" s="16" t="str">
        <f>IF(AND(ISNUMBER($AN635),$AN635=1,$X635=1),1,"")</f>
        <v/>
      </c>
      <c r="BU635" s="35" t="str">
        <f t="shared" si="19"/>
        <v/>
      </c>
    </row>
    <row r="636" spans="1:73" customFormat="1" x14ac:dyDescent="0.2">
      <c r="A636" s="1">
        <v>635</v>
      </c>
      <c r="B636" s="1">
        <v>0</v>
      </c>
      <c r="C636" s="1">
        <v>0</v>
      </c>
      <c r="D636" s="1">
        <v>0</v>
      </c>
      <c r="E636" s="2"/>
      <c r="F636">
        <v>635</v>
      </c>
      <c r="G636" t="s">
        <v>245</v>
      </c>
      <c r="H636" t="s">
        <v>246</v>
      </c>
      <c r="I636">
        <v>177</v>
      </c>
      <c r="J636">
        <v>131</v>
      </c>
      <c r="K636" s="31">
        <v>115</v>
      </c>
      <c r="L636">
        <v>1</v>
      </c>
      <c r="M636">
        <v>8</v>
      </c>
      <c r="N636">
        <v>3</v>
      </c>
      <c r="O636" s="2"/>
      <c r="X636" s="25"/>
      <c r="Y636" t="str">
        <f t="shared" si="18"/>
        <v>https://github.com/nullobject/fkit/commit/94098269c0132ce68d7a139572188c5cd53af042</v>
      </c>
      <c r="Z636" t="s">
        <v>365</v>
      </c>
      <c r="AA636" s="2"/>
      <c r="AR636" s="30" t="s">
        <v>365</v>
      </c>
      <c r="AS636" t="str">
        <f>IF(AND(ISNUMBER($AH636),$AH636=0,$R636=0),1,"")</f>
        <v/>
      </c>
      <c r="AT636" t="str">
        <f>IF(AND(ISNUMBER($AI636),$AI636=0,$S636=0),1,"")</f>
        <v/>
      </c>
      <c r="AU636" t="str">
        <f>IF(AND(ISNUMBER($AJ636),$AJ636=0,$T636=0),1,"")</f>
        <v/>
      </c>
      <c r="AV636" t="str">
        <f>IF(AND(ISNUMBER($AK636),$AK636=0,$U636=0),1,"")</f>
        <v/>
      </c>
      <c r="AW636" t="str">
        <f>IF(AND(ISNUMBER($AL636),$AL636=0,$V636=0),1,"")</f>
        <v/>
      </c>
      <c r="AX636" t="str">
        <f>IF(AND(ISNUMBER($AM636),$AM636=0,$W636=0),1,"")</f>
        <v/>
      </c>
      <c r="AY636" t="str">
        <f>IF(AND(ISNUMBER($AN636),$AN636=0,$X636=0),1,"")</f>
        <v/>
      </c>
      <c r="AZ636" s="1" t="str">
        <f>IF(AND(ISNUMBER($AH636),$AH636=0,$R636=1),1,"")</f>
        <v/>
      </c>
      <c r="BA636" s="1" t="str">
        <f>IF(AND(ISNUMBER($AI636),$AI636=0,$S636=1),1,"")</f>
        <v/>
      </c>
      <c r="BB636" s="1" t="str">
        <f>IF(AND(ISNUMBER($AJ636),$AJ636=0,$T636=1),1,"")</f>
        <v/>
      </c>
      <c r="BC636" s="1" t="str">
        <f>IF(AND(ISNUMBER($AK636),$AK636=0,$U636=1),1,"")</f>
        <v/>
      </c>
      <c r="BD636" s="1" t="str">
        <f>IF(AND(ISNUMBER($AL636),$AL636=0,$V636=1),1,"")</f>
        <v/>
      </c>
      <c r="BE636" s="1" t="str">
        <f>IF(AND(ISNUMBER($AM636),$AM636=0,$W636=1),1,"")</f>
        <v/>
      </c>
      <c r="BF636" s="1" t="str">
        <f>IF(AND(ISNUMBER($AN636),$AN636=0,$X636=1),1,"")</f>
        <v/>
      </c>
      <c r="BG636" t="str">
        <f>IF(AND(ISNUMBER($AH636),$AH636=1,$R636=0),1,"")</f>
        <v/>
      </c>
      <c r="BH636" t="str">
        <f>IF(AND(ISNUMBER($AI636),$AI636=1,$S636=0),1,"")</f>
        <v/>
      </c>
      <c r="BI636" t="str">
        <f>IF(AND(ISNUMBER($AJ636),$AJ636=1,$T636=0),1,"")</f>
        <v/>
      </c>
      <c r="BJ636" t="str">
        <f>IF(AND(ISNUMBER($AK636),$AK636=1,$U636=0),1,"")</f>
        <v/>
      </c>
      <c r="BK636" t="str">
        <f>IF(AND(ISNUMBER($AL636),$AL636=1,$V636=0),1,"")</f>
        <v/>
      </c>
      <c r="BL636" t="str">
        <f>IF(AND(ISNUMBER($AM636),$AM636=1,$W636=0),1,"")</f>
        <v/>
      </c>
      <c r="BM636" t="str">
        <f>IF(AND(ISNUMBER($AN636),$AN636=1,$X636=0),1,"")</f>
        <v/>
      </c>
      <c r="BN636" s="16" t="str">
        <f>IF(AND(ISNUMBER($AH636),$AH636=1,$R636=1),1,"")</f>
        <v/>
      </c>
      <c r="BO636" s="16" t="str">
        <f>IF(AND(ISNUMBER($AI636),$AI636=1,$S636=1),1,"")</f>
        <v/>
      </c>
      <c r="BP636" s="16" t="str">
        <f>IF(AND(ISNUMBER($AJ636),$AJ636=1,$T636=1),1,"")</f>
        <v/>
      </c>
      <c r="BQ636" s="16" t="str">
        <f>IF(AND(ISNUMBER($AK636),$AK636=1,$U636=1),1,"")</f>
        <v/>
      </c>
      <c r="BR636" s="16" t="str">
        <f>IF(AND(ISNUMBER($AL636),$AL636=1,$V636=1),1,"")</f>
        <v/>
      </c>
      <c r="BS636" s="16" t="str">
        <f>IF(AND(ISNUMBER($AM636),$AM636=1,$W636=1),1,"")</f>
        <v/>
      </c>
      <c r="BT636" s="16" t="str">
        <f>IF(AND(ISNUMBER($AN636),$AN636=1,$X636=1),1,"")</f>
        <v/>
      </c>
      <c r="BU636" s="35" t="str">
        <f t="shared" si="19"/>
        <v/>
      </c>
    </row>
    <row r="637" spans="1:73" customFormat="1" x14ac:dyDescent="0.2">
      <c r="A637" s="1">
        <v>636</v>
      </c>
      <c r="B637" s="1">
        <v>0</v>
      </c>
      <c r="C637" s="1">
        <v>0</v>
      </c>
      <c r="D637" s="1">
        <v>0</v>
      </c>
      <c r="E637" s="2"/>
      <c r="F637">
        <v>636</v>
      </c>
      <c r="G637" t="s">
        <v>245</v>
      </c>
      <c r="H637" t="s">
        <v>246</v>
      </c>
      <c r="I637">
        <v>177</v>
      </c>
      <c r="J637">
        <v>131</v>
      </c>
      <c r="K637" s="31">
        <v>116</v>
      </c>
      <c r="L637">
        <v>1</v>
      </c>
      <c r="M637">
        <v>8</v>
      </c>
      <c r="N637">
        <v>3</v>
      </c>
      <c r="O637" s="2"/>
      <c r="X637" s="25"/>
      <c r="Y637" t="str">
        <f t="shared" si="18"/>
        <v>https://github.com/nullobject/fkit/commit/94098269c0132ce68d7a139572188c5cd53af042</v>
      </c>
      <c r="Z637" t="s">
        <v>365</v>
      </c>
      <c r="AA637" s="2"/>
      <c r="AR637" s="30" t="s">
        <v>365</v>
      </c>
      <c r="AS637" t="str">
        <f>IF(AND(ISNUMBER($AH637),$AH637=0,$R637=0),1,"")</f>
        <v/>
      </c>
      <c r="AT637" t="str">
        <f>IF(AND(ISNUMBER($AI637),$AI637=0,$S637=0),1,"")</f>
        <v/>
      </c>
      <c r="AU637" t="str">
        <f>IF(AND(ISNUMBER($AJ637),$AJ637=0,$T637=0),1,"")</f>
        <v/>
      </c>
      <c r="AV637" t="str">
        <f>IF(AND(ISNUMBER($AK637),$AK637=0,$U637=0),1,"")</f>
        <v/>
      </c>
      <c r="AW637" t="str">
        <f>IF(AND(ISNUMBER($AL637),$AL637=0,$V637=0),1,"")</f>
        <v/>
      </c>
      <c r="AX637" t="str">
        <f>IF(AND(ISNUMBER($AM637),$AM637=0,$W637=0),1,"")</f>
        <v/>
      </c>
      <c r="AY637" t="str">
        <f>IF(AND(ISNUMBER($AN637),$AN637=0,$X637=0),1,"")</f>
        <v/>
      </c>
      <c r="AZ637" s="1" t="str">
        <f>IF(AND(ISNUMBER($AH637),$AH637=0,$R637=1),1,"")</f>
        <v/>
      </c>
      <c r="BA637" s="1" t="str">
        <f>IF(AND(ISNUMBER($AI637),$AI637=0,$S637=1),1,"")</f>
        <v/>
      </c>
      <c r="BB637" s="1" t="str">
        <f>IF(AND(ISNUMBER($AJ637),$AJ637=0,$T637=1),1,"")</f>
        <v/>
      </c>
      <c r="BC637" s="1" t="str">
        <f>IF(AND(ISNUMBER($AK637),$AK637=0,$U637=1),1,"")</f>
        <v/>
      </c>
      <c r="BD637" s="1" t="str">
        <f>IF(AND(ISNUMBER($AL637),$AL637=0,$V637=1),1,"")</f>
        <v/>
      </c>
      <c r="BE637" s="1" t="str">
        <f>IF(AND(ISNUMBER($AM637),$AM637=0,$W637=1),1,"")</f>
        <v/>
      </c>
      <c r="BF637" s="1" t="str">
        <f>IF(AND(ISNUMBER($AN637),$AN637=0,$X637=1),1,"")</f>
        <v/>
      </c>
      <c r="BG637" t="str">
        <f>IF(AND(ISNUMBER($AH637),$AH637=1,$R637=0),1,"")</f>
        <v/>
      </c>
      <c r="BH637" t="str">
        <f>IF(AND(ISNUMBER($AI637),$AI637=1,$S637=0),1,"")</f>
        <v/>
      </c>
      <c r="BI637" t="str">
        <f>IF(AND(ISNUMBER($AJ637),$AJ637=1,$T637=0),1,"")</f>
        <v/>
      </c>
      <c r="BJ637" t="str">
        <f>IF(AND(ISNUMBER($AK637),$AK637=1,$U637=0),1,"")</f>
        <v/>
      </c>
      <c r="BK637" t="str">
        <f>IF(AND(ISNUMBER($AL637),$AL637=1,$V637=0),1,"")</f>
        <v/>
      </c>
      <c r="BL637" t="str">
        <f>IF(AND(ISNUMBER($AM637),$AM637=1,$W637=0),1,"")</f>
        <v/>
      </c>
      <c r="BM637" t="str">
        <f>IF(AND(ISNUMBER($AN637),$AN637=1,$X637=0),1,"")</f>
        <v/>
      </c>
      <c r="BN637" s="16" t="str">
        <f>IF(AND(ISNUMBER($AH637),$AH637=1,$R637=1),1,"")</f>
        <v/>
      </c>
      <c r="BO637" s="16" t="str">
        <f>IF(AND(ISNUMBER($AI637),$AI637=1,$S637=1),1,"")</f>
        <v/>
      </c>
      <c r="BP637" s="16" t="str">
        <f>IF(AND(ISNUMBER($AJ637),$AJ637=1,$T637=1),1,"")</f>
        <v/>
      </c>
      <c r="BQ637" s="16" t="str">
        <f>IF(AND(ISNUMBER($AK637),$AK637=1,$U637=1),1,"")</f>
        <v/>
      </c>
      <c r="BR637" s="16" t="str">
        <f>IF(AND(ISNUMBER($AL637),$AL637=1,$V637=1),1,"")</f>
        <v/>
      </c>
      <c r="BS637" s="16" t="str">
        <f>IF(AND(ISNUMBER($AM637),$AM637=1,$W637=1),1,"")</f>
        <v/>
      </c>
      <c r="BT637" s="16" t="str">
        <f>IF(AND(ISNUMBER($AN637),$AN637=1,$X637=1),1,"")</f>
        <v/>
      </c>
      <c r="BU637" s="35" t="str">
        <f t="shared" si="19"/>
        <v/>
      </c>
    </row>
    <row r="638" spans="1:73" customFormat="1" x14ac:dyDescent="0.2">
      <c r="A638" s="1">
        <v>637</v>
      </c>
      <c r="B638" s="1">
        <v>1</v>
      </c>
      <c r="C638" s="1">
        <v>0</v>
      </c>
      <c r="D638" s="1">
        <v>0</v>
      </c>
      <c r="E638" s="2"/>
      <c r="F638">
        <v>637</v>
      </c>
      <c r="G638" t="s">
        <v>245</v>
      </c>
      <c r="H638" t="s">
        <v>246</v>
      </c>
      <c r="I638">
        <v>177</v>
      </c>
      <c r="J638">
        <v>131</v>
      </c>
      <c r="K638" s="31">
        <v>117</v>
      </c>
      <c r="L638">
        <v>1</v>
      </c>
      <c r="M638">
        <v>8</v>
      </c>
      <c r="N638">
        <v>3</v>
      </c>
      <c r="O638" s="2"/>
      <c r="R638">
        <v>1</v>
      </c>
      <c r="S638">
        <v>1</v>
      </c>
      <c r="T638">
        <v>1</v>
      </c>
      <c r="U638">
        <v>0</v>
      </c>
      <c r="V638">
        <v>0</v>
      </c>
      <c r="W638">
        <v>0</v>
      </c>
      <c r="X638" s="25">
        <v>0</v>
      </c>
      <c r="Y638" t="str">
        <f t="shared" si="18"/>
        <v>https://github.com/nullobject/fkit/commit/94098269c0132ce68d7a139572188c5cd53af042</v>
      </c>
      <c r="Z638" t="s">
        <v>365</v>
      </c>
      <c r="AA638" s="2"/>
      <c r="AR638" s="30" t="s">
        <v>365</v>
      </c>
      <c r="AS638" t="str">
        <f>IF(AND(ISNUMBER($AH638),$AH638=0,$R638=0),1,"")</f>
        <v/>
      </c>
      <c r="AT638" t="str">
        <f>IF(AND(ISNUMBER($AI638),$AI638=0,$S638=0),1,"")</f>
        <v/>
      </c>
      <c r="AU638" t="str">
        <f>IF(AND(ISNUMBER($AJ638),$AJ638=0,$T638=0),1,"")</f>
        <v/>
      </c>
      <c r="AV638" t="str">
        <f>IF(AND(ISNUMBER($AK638),$AK638=0,$U638=0),1,"")</f>
        <v/>
      </c>
      <c r="AW638" t="str">
        <f>IF(AND(ISNUMBER($AL638),$AL638=0,$V638=0),1,"")</f>
        <v/>
      </c>
      <c r="AX638" t="str">
        <f>IF(AND(ISNUMBER($AM638),$AM638=0,$W638=0),1,"")</f>
        <v/>
      </c>
      <c r="AY638" t="str">
        <f>IF(AND(ISNUMBER($AN638),$AN638=0,$X638=0),1,"")</f>
        <v/>
      </c>
      <c r="AZ638" s="1" t="str">
        <f>IF(AND(ISNUMBER($AH638),$AH638=0,$R638=1),1,"")</f>
        <v/>
      </c>
      <c r="BA638" s="1" t="str">
        <f>IF(AND(ISNUMBER($AI638),$AI638=0,$S638=1),1,"")</f>
        <v/>
      </c>
      <c r="BB638" s="1" t="str">
        <f>IF(AND(ISNUMBER($AJ638),$AJ638=0,$T638=1),1,"")</f>
        <v/>
      </c>
      <c r="BC638" s="1" t="str">
        <f>IF(AND(ISNUMBER($AK638),$AK638=0,$U638=1),1,"")</f>
        <v/>
      </c>
      <c r="BD638" s="1" t="str">
        <f>IF(AND(ISNUMBER($AL638),$AL638=0,$V638=1),1,"")</f>
        <v/>
      </c>
      <c r="BE638" s="1" t="str">
        <f>IF(AND(ISNUMBER($AM638),$AM638=0,$W638=1),1,"")</f>
        <v/>
      </c>
      <c r="BF638" s="1" t="str">
        <f>IF(AND(ISNUMBER($AN638),$AN638=0,$X638=1),1,"")</f>
        <v/>
      </c>
      <c r="BG638" t="str">
        <f>IF(AND(ISNUMBER($AH638),$AH638=1,$R638=0),1,"")</f>
        <v/>
      </c>
      <c r="BH638" t="str">
        <f>IF(AND(ISNUMBER($AI638),$AI638=1,$S638=0),1,"")</f>
        <v/>
      </c>
      <c r="BI638" t="str">
        <f>IF(AND(ISNUMBER($AJ638),$AJ638=1,$T638=0),1,"")</f>
        <v/>
      </c>
      <c r="BJ638" t="str">
        <f>IF(AND(ISNUMBER($AK638),$AK638=1,$U638=0),1,"")</f>
        <v/>
      </c>
      <c r="BK638" t="str">
        <f>IF(AND(ISNUMBER($AL638),$AL638=1,$V638=0),1,"")</f>
        <v/>
      </c>
      <c r="BL638" t="str">
        <f>IF(AND(ISNUMBER($AM638),$AM638=1,$W638=0),1,"")</f>
        <v/>
      </c>
      <c r="BM638" t="str">
        <f>IF(AND(ISNUMBER($AN638),$AN638=1,$X638=0),1,"")</f>
        <v/>
      </c>
      <c r="BN638" s="16" t="str">
        <f>IF(AND(ISNUMBER($AH638),$AH638=1,$R638=1),1,"")</f>
        <v/>
      </c>
      <c r="BO638" s="16" t="str">
        <f>IF(AND(ISNUMBER($AI638),$AI638=1,$S638=1),1,"")</f>
        <v/>
      </c>
      <c r="BP638" s="16" t="str">
        <f>IF(AND(ISNUMBER($AJ638),$AJ638=1,$T638=1),1,"")</f>
        <v/>
      </c>
      <c r="BQ638" s="16" t="str">
        <f>IF(AND(ISNUMBER($AK638),$AK638=1,$U638=1),1,"")</f>
        <v/>
      </c>
      <c r="BR638" s="16" t="str">
        <f>IF(AND(ISNUMBER($AL638),$AL638=1,$V638=1),1,"")</f>
        <v/>
      </c>
      <c r="BS638" s="16" t="str">
        <f>IF(AND(ISNUMBER($AM638),$AM638=1,$W638=1),1,"")</f>
        <v/>
      </c>
      <c r="BT638" s="16" t="str">
        <f>IF(AND(ISNUMBER($AN638),$AN638=1,$X638=1),1,"")</f>
        <v/>
      </c>
      <c r="BU638" s="35" t="str">
        <f t="shared" si="19"/>
        <v/>
      </c>
    </row>
    <row r="639" spans="1:73" customFormat="1" x14ac:dyDescent="0.2">
      <c r="A639" s="1">
        <v>638</v>
      </c>
      <c r="B639" s="1">
        <v>0</v>
      </c>
      <c r="C639" s="1">
        <v>0</v>
      </c>
      <c r="D639" s="1">
        <v>0</v>
      </c>
      <c r="E639" s="2"/>
      <c r="F639">
        <v>638</v>
      </c>
      <c r="G639" t="s">
        <v>245</v>
      </c>
      <c r="H639" t="s">
        <v>246</v>
      </c>
      <c r="I639">
        <v>177</v>
      </c>
      <c r="J639">
        <v>131</v>
      </c>
      <c r="K639" s="31">
        <v>118</v>
      </c>
      <c r="L639">
        <v>1</v>
      </c>
      <c r="M639">
        <v>8</v>
      </c>
      <c r="N639">
        <v>3</v>
      </c>
      <c r="O639" s="2"/>
      <c r="X639" s="25"/>
      <c r="Y639" t="str">
        <f t="shared" si="18"/>
        <v>https://github.com/nullobject/fkit/commit/94098269c0132ce68d7a139572188c5cd53af042</v>
      </c>
      <c r="Z639" t="s">
        <v>365</v>
      </c>
      <c r="AA639" s="2"/>
      <c r="AR639" s="30" t="s">
        <v>365</v>
      </c>
      <c r="AS639" t="str">
        <f>IF(AND(ISNUMBER($AH639),$AH639=0,$R639=0),1,"")</f>
        <v/>
      </c>
      <c r="AT639" t="str">
        <f>IF(AND(ISNUMBER($AI639),$AI639=0,$S639=0),1,"")</f>
        <v/>
      </c>
      <c r="AU639" t="str">
        <f>IF(AND(ISNUMBER($AJ639),$AJ639=0,$T639=0),1,"")</f>
        <v/>
      </c>
      <c r="AV639" t="str">
        <f>IF(AND(ISNUMBER($AK639),$AK639=0,$U639=0),1,"")</f>
        <v/>
      </c>
      <c r="AW639" t="str">
        <f>IF(AND(ISNUMBER($AL639),$AL639=0,$V639=0),1,"")</f>
        <v/>
      </c>
      <c r="AX639" t="str">
        <f>IF(AND(ISNUMBER($AM639),$AM639=0,$W639=0),1,"")</f>
        <v/>
      </c>
      <c r="AY639" t="str">
        <f>IF(AND(ISNUMBER($AN639),$AN639=0,$X639=0),1,"")</f>
        <v/>
      </c>
      <c r="AZ639" s="1" t="str">
        <f>IF(AND(ISNUMBER($AH639),$AH639=0,$R639=1),1,"")</f>
        <v/>
      </c>
      <c r="BA639" s="1" t="str">
        <f>IF(AND(ISNUMBER($AI639),$AI639=0,$S639=1),1,"")</f>
        <v/>
      </c>
      <c r="BB639" s="1" t="str">
        <f>IF(AND(ISNUMBER($AJ639),$AJ639=0,$T639=1),1,"")</f>
        <v/>
      </c>
      <c r="BC639" s="1" t="str">
        <f>IF(AND(ISNUMBER($AK639),$AK639=0,$U639=1),1,"")</f>
        <v/>
      </c>
      <c r="BD639" s="1" t="str">
        <f>IF(AND(ISNUMBER($AL639),$AL639=0,$V639=1),1,"")</f>
        <v/>
      </c>
      <c r="BE639" s="1" t="str">
        <f>IF(AND(ISNUMBER($AM639),$AM639=0,$W639=1),1,"")</f>
        <v/>
      </c>
      <c r="BF639" s="1" t="str">
        <f>IF(AND(ISNUMBER($AN639),$AN639=0,$X639=1),1,"")</f>
        <v/>
      </c>
      <c r="BG639" t="str">
        <f>IF(AND(ISNUMBER($AH639),$AH639=1,$R639=0),1,"")</f>
        <v/>
      </c>
      <c r="BH639" t="str">
        <f>IF(AND(ISNUMBER($AI639),$AI639=1,$S639=0),1,"")</f>
        <v/>
      </c>
      <c r="BI639" t="str">
        <f>IF(AND(ISNUMBER($AJ639),$AJ639=1,$T639=0),1,"")</f>
        <v/>
      </c>
      <c r="BJ639" t="str">
        <f>IF(AND(ISNUMBER($AK639),$AK639=1,$U639=0),1,"")</f>
        <v/>
      </c>
      <c r="BK639" t="str">
        <f>IF(AND(ISNUMBER($AL639),$AL639=1,$V639=0),1,"")</f>
        <v/>
      </c>
      <c r="BL639" t="str">
        <f>IF(AND(ISNUMBER($AM639),$AM639=1,$W639=0),1,"")</f>
        <v/>
      </c>
      <c r="BM639" t="str">
        <f>IF(AND(ISNUMBER($AN639),$AN639=1,$X639=0),1,"")</f>
        <v/>
      </c>
      <c r="BN639" s="16" t="str">
        <f>IF(AND(ISNUMBER($AH639),$AH639=1,$R639=1),1,"")</f>
        <v/>
      </c>
      <c r="BO639" s="16" t="str">
        <f>IF(AND(ISNUMBER($AI639),$AI639=1,$S639=1),1,"")</f>
        <v/>
      </c>
      <c r="BP639" s="16" t="str">
        <f>IF(AND(ISNUMBER($AJ639),$AJ639=1,$T639=1),1,"")</f>
        <v/>
      </c>
      <c r="BQ639" s="16" t="str">
        <f>IF(AND(ISNUMBER($AK639),$AK639=1,$U639=1),1,"")</f>
        <v/>
      </c>
      <c r="BR639" s="16" t="str">
        <f>IF(AND(ISNUMBER($AL639),$AL639=1,$V639=1),1,"")</f>
        <v/>
      </c>
      <c r="BS639" s="16" t="str">
        <f>IF(AND(ISNUMBER($AM639),$AM639=1,$W639=1),1,"")</f>
        <v/>
      </c>
      <c r="BT639" s="16" t="str">
        <f>IF(AND(ISNUMBER($AN639),$AN639=1,$X639=1),1,"")</f>
        <v/>
      </c>
      <c r="BU639" s="35" t="str">
        <f t="shared" si="19"/>
        <v/>
      </c>
    </row>
    <row r="640" spans="1:73" customFormat="1" x14ac:dyDescent="0.2">
      <c r="A640" s="1">
        <v>639</v>
      </c>
      <c r="B640" s="1">
        <v>1</v>
      </c>
      <c r="C640" s="1">
        <v>0</v>
      </c>
      <c r="D640" s="1">
        <v>0</v>
      </c>
      <c r="E640" s="2"/>
      <c r="F640">
        <v>639</v>
      </c>
      <c r="G640" t="s">
        <v>245</v>
      </c>
      <c r="H640" t="s">
        <v>246</v>
      </c>
      <c r="I640">
        <v>177</v>
      </c>
      <c r="J640">
        <v>131</v>
      </c>
      <c r="K640" s="31">
        <v>119</v>
      </c>
      <c r="L640">
        <v>1</v>
      </c>
      <c r="M640">
        <v>8</v>
      </c>
      <c r="N640">
        <v>3</v>
      </c>
      <c r="O640" s="2"/>
      <c r="R640">
        <v>1</v>
      </c>
      <c r="S640">
        <v>1</v>
      </c>
      <c r="T640">
        <v>1</v>
      </c>
      <c r="U640">
        <v>0</v>
      </c>
      <c r="V640">
        <v>0</v>
      </c>
      <c r="W640">
        <v>0</v>
      </c>
      <c r="X640" s="25">
        <v>0</v>
      </c>
      <c r="Y640" t="str">
        <f t="shared" si="18"/>
        <v>https://github.com/nullobject/fkit/commit/94098269c0132ce68d7a139572188c5cd53af042</v>
      </c>
      <c r="Z640" t="s">
        <v>365</v>
      </c>
      <c r="AA640" s="2"/>
      <c r="AR640" s="30" t="s">
        <v>365</v>
      </c>
      <c r="AS640" t="str">
        <f>IF(AND(ISNUMBER($AH640),$AH640=0,$R640=0),1,"")</f>
        <v/>
      </c>
      <c r="AT640" t="str">
        <f>IF(AND(ISNUMBER($AI640),$AI640=0,$S640=0),1,"")</f>
        <v/>
      </c>
      <c r="AU640" t="str">
        <f>IF(AND(ISNUMBER($AJ640),$AJ640=0,$T640=0),1,"")</f>
        <v/>
      </c>
      <c r="AV640" t="str">
        <f>IF(AND(ISNUMBER($AK640),$AK640=0,$U640=0),1,"")</f>
        <v/>
      </c>
      <c r="AW640" t="str">
        <f>IF(AND(ISNUMBER($AL640),$AL640=0,$V640=0),1,"")</f>
        <v/>
      </c>
      <c r="AX640" t="str">
        <f>IF(AND(ISNUMBER($AM640),$AM640=0,$W640=0),1,"")</f>
        <v/>
      </c>
      <c r="AY640" t="str">
        <f>IF(AND(ISNUMBER($AN640),$AN640=0,$X640=0),1,"")</f>
        <v/>
      </c>
      <c r="AZ640" s="1" t="str">
        <f>IF(AND(ISNUMBER($AH640),$AH640=0,$R640=1),1,"")</f>
        <v/>
      </c>
      <c r="BA640" s="1" t="str">
        <f>IF(AND(ISNUMBER($AI640),$AI640=0,$S640=1),1,"")</f>
        <v/>
      </c>
      <c r="BB640" s="1" t="str">
        <f>IF(AND(ISNUMBER($AJ640),$AJ640=0,$T640=1),1,"")</f>
        <v/>
      </c>
      <c r="BC640" s="1" t="str">
        <f>IF(AND(ISNUMBER($AK640),$AK640=0,$U640=1),1,"")</f>
        <v/>
      </c>
      <c r="BD640" s="1" t="str">
        <f>IF(AND(ISNUMBER($AL640),$AL640=0,$V640=1),1,"")</f>
        <v/>
      </c>
      <c r="BE640" s="1" t="str">
        <f>IF(AND(ISNUMBER($AM640),$AM640=0,$W640=1),1,"")</f>
        <v/>
      </c>
      <c r="BF640" s="1" t="str">
        <f>IF(AND(ISNUMBER($AN640),$AN640=0,$X640=1),1,"")</f>
        <v/>
      </c>
      <c r="BG640" t="str">
        <f>IF(AND(ISNUMBER($AH640),$AH640=1,$R640=0),1,"")</f>
        <v/>
      </c>
      <c r="BH640" t="str">
        <f>IF(AND(ISNUMBER($AI640),$AI640=1,$S640=0),1,"")</f>
        <v/>
      </c>
      <c r="BI640" t="str">
        <f>IF(AND(ISNUMBER($AJ640),$AJ640=1,$T640=0),1,"")</f>
        <v/>
      </c>
      <c r="BJ640" t="str">
        <f>IF(AND(ISNUMBER($AK640),$AK640=1,$U640=0),1,"")</f>
        <v/>
      </c>
      <c r="BK640" t="str">
        <f>IF(AND(ISNUMBER($AL640),$AL640=1,$V640=0),1,"")</f>
        <v/>
      </c>
      <c r="BL640" t="str">
        <f>IF(AND(ISNUMBER($AM640),$AM640=1,$W640=0),1,"")</f>
        <v/>
      </c>
      <c r="BM640" t="str">
        <f>IF(AND(ISNUMBER($AN640),$AN640=1,$X640=0),1,"")</f>
        <v/>
      </c>
      <c r="BN640" s="16" t="str">
        <f>IF(AND(ISNUMBER($AH640),$AH640=1,$R640=1),1,"")</f>
        <v/>
      </c>
      <c r="BO640" s="16" t="str">
        <f>IF(AND(ISNUMBER($AI640),$AI640=1,$S640=1),1,"")</f>
        <v/>
      </c>
      <c r="BP640" s="16" t="str">
        <f>IF(AND(ISNUMBER($AJ640),$AJ640=1,$T640=1),1,"")</f>
        <v/>
      </c>
      <c r="BQ640" s="16" t="str">
        <f>IF(AND(ISNUMBER($AK640),$AK640=1,$U640=1),1,"")</f>
        <v/>
      </c>
      <c r="BR640" s="16" t="str">
        <f>IF(AND(ISNUMBER($AL640),$AL640=1,$V640=1),1,"")</f>
        <v/>
      </c>
      <c r="BS640" s="16" t="str">
        <f>IF(AND(ISNUMBER($AM640),$AM640=1,$W640=1),1,"")</f>
        <v/>
      </c>
      <c r="BT640" s="16" t="str">
        <f>IF(AND(ISNUMBER($AN640),$AN640=1,$X640=1),1,"")</f>
        <v/>
      </c>
      <c r="BU640" s="35" t="str">
        <f t="shared" si="19"/>
        <v/>
      </c>
    </row>
    <row r="641" spans="1:73" customFormat="1" x14ac:dyDescent="0.2">
      <c r="A641" s="1">
        <v>640</v>
      </c>
      <c r="B641" s="1">
        <v>0</v>
      </c>
      <c r="C641" s="1">
        <v>0</v>
      </c>
      <c r="D641" s="1">
        <v>0</v>
      </c>
      <c r="E641" s="2"/>
      <c r="F641">
        <v>640</v>
      </c>
      <c r="G641" t="s">
        <v>245</v>
      </c>
      <c r="H641" t="s">
        <v>246</v>
      </c>
      <c r="I641">
        <v>177</v>
      </c>
      <c r="J641">
        <v>131</v>
      </c>
      <c r="K641" s="31">
        <v>120</v>
      </c>
      <c r="L641">
        <v>1</v>
      </c>
      <c r="M641">
        <v>8</v>
      </c>
      <c r="N641">
        <v>3</v>
      </c>
      <c r="O641" s="2"/>
      <c r="X641" s="25"/>
      <c r="Y641" t="str">
        <f t="shared" si="18"/>
        <v>https://github.com/nullobject/fkit/commit/94098269c0132ce68d7a139572188c5cd53af042</v>
      </c>
      <c r="Z641" t="s">
        <v>365</v>
      </c>
      <c r="AA641" s="2"/>
      <c r="AR641" s="30" t="s">
        <v>365</v>
      </c>
      <c r="AS641" t="str">
        <f>IF(AND(ISNUMBER($AH641),$AH641=0,$R641=0),1,"")</f>
        <v/>
      </c>
      <c r="AT641" t="str">
        <f>IF(AND(ISNUMBER($AI641),$AI641=0,$S641=0),1,"")</f>
        <v/>
      </c>
      <c r="AU641" t="str">
        <f>IF(AND(ISNUMBER($AJ641),$AJ641=0,$T641=0),1,"")</f>
        <v/>
      </c>
      <c r="AV641" t="str">
        <f>IF(AND(ISNUMBER($AK641),$AK641=0,$U641=0),1,"")</f>
        <v/>
      </c>
      <c r="AW641" t="str">
        <f>IF(AND(ISNUMBER($AL641),$AL641=0,$V641=0),1,"")</f>
        <v/>
      </c>
      <c r="AX641" t="str">
        <f>IF(AND(ISNUMBER($AM641),$AM641=0,$W641=0),1,"")</f>
        <v/>
      </c>
      <c r="AY641" t="str">
        <f>IF(AND(ISNUMBER($AN641),$AN641=0,$X641=0),1,"")</f>
        <v/>
      </c>
      <c r="AZ641" s="1" t="str">
        <f>IF(AND(ISNUMBER($AH641),$AH641=0,$R641=1),1,"")</f>
        <v/>
      </c>
      <c r="BA641" s="1" t="str">
        <f>IF(AND(ISNUMBER($AI641),$AI641=0,$S641=1),1,"")</f>
        <v/>
      </c>
      <c r="BB641" s="1" t="str">
        <f>IF(AND(ISNUMBER($AJ641),$AJ641=0,$T641=1),1,"")</f>
        <v/>
      </c>
      <c r="BC641" s="1" t="str">
        <f>IF(AND(ISNUMBER($AK641),$AK641=0,$U641=1),1,"")</f>
        <v/>
      </c>
      <c r="BD641" s="1" t="str">
        <f>IF(AND(ISNUMBER($AL641),$AL641=0,$V641=1),1,"")</f>
        <v/>
      </c>
      <c r="BE641" s="1" t="str">
        <f>IF(AND(ISNUMBER($AM641),$AM641=0,$W641=1),1,"")</f>
        <v/>
      </c>
      <c r="BF641" s="1" t="str">
        <f>IF(AND(ISNUMBER($AN641),$AN641=0,$X641=1),1,"")</f>
        <v/>
      </c>
      <c r="BG641" t="str">
        <f>IF(AND(ISNUMBER($AH641),$AH641=1,$R641=0),1,"")</f>
        <v/>
      </c>
      <c r="BH641" t="str">
        <f>IF(AND(ISNUMBER($AI641),$AI641=1,$S641=0),1,"")</f>
        <v/>
      </c>
      <c r="BI641" t="str">
        <f>IF(AND(ISNUMBER($AJ641),$AJ641=1,$T641=0),1,"")</f>
        <v/>
      </c>
      <c r="BJ641" t="str">
        <f>IF(AND(ISNUMBER($AK641),$AK641=1,$U641=0),1,"")</f>
        <v/>
      </c>
      <c r="BK641" t="str">
        <f>IF(AND(ISNUMBER($AL641),$AL641=1,$V641=0),1,"")</f>
        <v/>
      </c>
      <c r="BL641" t="str">
        <f>IF(AND(ISNUMBER($AM641),$AM641=1,$W641=0),1,"")</f>
        <v/>
      </c>
      <c r="BM641" t="str">
        <f>IF(AND(ISNUMBER($AN641),$AN641=1,$X641=0),1,"")</f>
        <v/>
      </c>
      <c r="BN641" s="16" t="str">
        <f>IF(AND(ISNUMBER($AH641),$AH641=1,$R641=1),1,"")</f>
        <v/>
      </c>
      <c r="BO641" s="16" t="str">
        <f>IF(AND(ISNUMBER($AI641),$AI641=1,$S641=1),1,"")</f>
        <v/>
      </c>
      <c r="BP641" s="16" t="str">
        <f>IF(AND(ISNUMBER($AJ641),$AJ641=1,$T641=1),1,"")</f>
        <v/>
      </c>
      <c r="BQ641" s="16" t="str">
        <f>IF(AND(ISNUMBER($AK641),$AK641=1,$U641=1),1,"")</f>
        <v/>
      </c>
      <c r="BR641" s="16" t="str">
        <f>IF(AND(ISNUMBER($AL641),$AL641=1,$V641=1),1,"")</f>
        <v/>
      </c>
      <c r="BS641" s="16" t="str">
        <f>IF(AND(ISNUMBER($AM641),$AM641=1,$W641=1),1,"")</f>
        <v/>
      </c>
      <c r="BT641" s="16" t="str">
        <f>IF(AND(ISNUMBER($AN641),$AN641=1,$X641=1),1,"")</f>
        <v/>
      </c>
      <c r="BU641" s="35" t="str">
        <f t="shared" si="19"/>
        <v/>
      </c>
    </row>
    <row r="642" spans="1:73" customFormat="1" x14ac:dyDescent="0.2">
      <c r="A642" s="1">
        <v>641</v>
      </c>
      <c r="B642" s="1">
        <v>0</v>
      </c>
      <c r="C642" s="1">
        <v>0</v>
      </c>
      <c r="D642" s="1">
        <v>0</v>
      </c>
      <c r="E642" s="2"/>
      <c r="F642">
        <v>641</v>
      </c>
      <c r="G642" t="s">
        <v>245</v>
      </c>
      <c r="H642" t="s">
        <v>246</v>
      </c>
      <c r="I642">
        <v>177</v>
      </c>
      <c r="J642">
        <v>131</v>
      </c>
      <c r="K642" s="31">
        <v>121</v>
      </c>
      <c r="L642">
        <v>1</v>
      </c>
      <c r="M642">
        <v>8</v>
      </c>
      <c r="N642">
        <v>3</v>
      </c>
      <c r="O642" s="2"/>
      <c r="X642" s="25"/>
      <c r="Y642" t="str">
        <f t="shared" si="18"/>
        <v>https://github.com/nullobject/fkit/commit/94098269c0132ce68d7a139572188c5cd53af042</v>
      </c>
      <c r="Z642" t="s">
        <v>365</v>
      </c>
      <c r="AA642" s="2"/>
      <c r="AR642" s="30" t="s">
        <v>365</v>
      </c>
      <c r="AS642" t="str">
        <f>IF(AND(ISNUMBER($AH642),$AH642=0,$R642=0),1,"")</f>
        <v/>
      </c>
      <c r="AT642" t="str">
        <f>IF(AND(ISNUMBER($AI642),$AI642=0,$S642=0),1,"")</f>
        <v/>
      </c>
      <c r="AU642" t="str">
        <f>IF(AND(ISNUMBER($AJ642),$AJ642=0,$T642=0),1,"")</f>
        <v/>
      </c>
      <c r="AV642" t="str">
        <f>IF(AND(ISNUMBER($AK642),$AK642=0,$U642=0),1,"")</f>
        <v/>
      </c>
      <c r="AW642" t="str">
        <f>IF(AND(ISNUMBER($AL642),$AL642=0,$V642=0),1,"")</f>
        <v/>
      </c>
      <c r="AX642" t="str">
        <f>IF(AND(ISNUMBER($AM642),$AM642=0,$W642=0),1,"")</f>
        <v/>
      </c>
      <c r="AY642" t="str">
        <f>IF(AND(ISNUMBER($AN642),$AN642=0,$X642=0),1,"")</f>
        <v/>
      </c>
      <c r="AZ642" s="1" t="str">
        <f>IF(AND(ISNUMBER($AH642),$AH642=0,$R642=1),1,"")</f>
        <v/>
      </c>
      <c r="BA642" s="1" t="str">
        <f>IF(AND(ISNUMBER($AI642),$AI642=0,$S642=1),1,"")</f>
        <v/>
      </c>
      <c r="BB642" s="1" t="str">
        <f>IF(AND(ISNUMBER($AJ642),$AJ642=0,$T642=1),1,"")</f>
        <v/>
      </c>
      <c r="BC642" s="1" t="str">
        <f>IF(AND(ISNUMBER($AK642),$AK642=0,$U642=1),1,"")</f>
        <v/>
      </c>
      <c r="BD642" s="1" t="str">
        <f>IF(AND(ISNUMBER($AL642),$AL642=0,$V642=1),1,"")</f>
        <v/>
      </c>
      <c r="BE642" s="1" t="str">
        <f>IF(AND(ISNUMBER($AM642),$AM642=0,$W642=1),1,"")</f>
        <v/>
      </c>
      <c r="BF642" s="1" t="str">
        <f>IF(AND(ISNUMBER($AN642),$AN642=0,$X642=1),1,"")</f>
        <v/>
      </c>
      <c r="BG642" t="str">
        <f>IF(AND(ISNUMBER($AH642),$AH642=1,$R642=0),1,"")</f>
        <v/>
      </c>
      <c r="BH642" t="str">
        <f>IF(AND(ISNUMBER($AI642),$AI642=1,$S642=0),1,"")</f>
        <v/>
      </c>
      <c r="BI642" t="str">
        <f>IF(AND(ISNUMBER($AJ642),$AJ642=1,$T642=0),1,"")</f>
        <v/>
      </c>
      <c r="BJ642" t="str">
        <f>IF(AND(ISNUMBER($AK642),$AK642=1,$U642=0),1,"")</f>
        <v/>
      </c>
      <c r="BK642" t="str">
        <f>IF(AND(ISNUMBER($AL642),$AL642=1,$V642=0),1,"")</f>
        <v/>
      </c>
      <c r="BL642" t="str">
        <f>IF(AND(ISNUMBER($AM642),$AM642=1,$W642=0),1,"")</f>
        <v/>
      </c>
      <c r="BM642" t="str">
        <f>IF(AND(ISNUMBER($AN642),$AN642=1,$X642=0),1,"")</f>
        <v/>
      </c>
      <c r="BN642" s="16" t="str">
        <f>IF(AND(ISNUMBER($AH642),$AH642=1,$R642=1),1,"")</f>
        <v/>
      </c>
      <c r="BO642" s="16" t="str">
        <f>IF(AND(ISNUMBER($AI642),$AI642=1,$S642=1),1,"")</f>
        <v/>
      </c>
      <c r="BP642" s="16" t="str">
        <f>IF(AND(ISNUMBER($AJ642),$AJ642=1,$T642=1),1,"")</f>
        <v/>
      </c>
      <c r="BQ642" s="16" t="str">
        <f>IF(AND(ISNUMBER($AK642),$AK642=1,$U642=1),1,"")</f>
        <v/>
      </c>
      <c r="BR642" s="16" t="str">
        <f>IF(AND(ISNUMBER($AL642),$AL642=1,$V642=1),1,"")</f>
        <v/>
      </c>
      <c r="BS642" s="16" t="str">
        <f>IF(AND(ISNUMBER($AM642),$AM642=1,$W642=1),1,"")</f>
        <v/>
      </c>
      <c r="BT642" s="16" t="str">
        <f>IF(AND(ISNUMBER($AN642),$AN642=1,$X642=1),1,"")</f>
        <v/>
      </c>
      <c r="BU642" s="35" t="str">
        <f t="shared" si="19"/>
        <v/>
      </c>
    </row>
    <row r="643" spans="1:73" customFormat="1" x14ac:dyDescent="0.2">
      <c r="A643" s="1">
        <v>642</v>
      </c>
      <c r="B643" s="1">
        <v>0</v>
      </c>
      <c r="C643" s="1">
        <v>0</v>
      </c>
      <c r="D643" s="1">
        <v>0</v>
      </c>
      <c r="E643" s="2"/>
      <c r="F643">
        <v>642</v>
      </c>
      <c r="G643" t="s">
        <v>245</v>
      </c>
      <c r="H643" t="s">
        <v>246</v>
      </c>
      <c r="I643">
        <v>177</v>
      </c>
      <c r="J643">
        <v>131</v>
      </c>
      <c r="K643" s="31">
        <v>122</v>
      </c>
      <c r="L643">
        <v>1</v>
      </c>
      <c r="M643">
        <v>8</v>
      </c>
      <c r="N643">
        <v>3</v>
      </c>
      <c r="O643" s="2"/>
      <c r="X643" s="25"/>
      <c r="Y643" t="str">
        <f t="shared" ref="Y643:Y706" si="20">H643</f>
        <v>https://github.com/nullobject/fkit/commit/94098269c0132ce68d7a139572188c5cd53af042</v>
      </c>
      <c r="Z643" t="s">
        <v>365</v>
      </c>
      <c r="AA643" s="2"/>
      <c r="AR643" s="30" t="s">
        <v>365</v>
      </c>
      <c r="AS643" t="str">
        <f>IF(AND(ISNUMBER($AH643),$AH643=0,$R643=0),1,"")</f>
        <v/>
      </c>
      <c r="AT643" t="str">
        <f>IF(AND(ISNUMBER($AI643),$AI643=0,$S643=0),1,"")</f>
        <v/>
      </c>
      <c r="AU643" t="str">
        <f>IF(AND(ISNUMBER($AJ643),$AJ643=0,$T643=0),1,"")</f>
        <v/>
      </c>
      <c r="AV643" t="str">
        <f>IF(AND(ISNUMBER($AK643),$AK643=0,$U643=0),1,"")</f>
        <v/>
      </c>
      <c r="AW643" t="str">
        <f>IF(AND(ISNUMBER($AL643),$AL643=0,$V643=0),1,"")</f>
        <v/>
      </c>
      <c r="AX643" t="str">
        <f>IF(AND(ISNUMBER($AM643),$AM643=0,$W643=0),1,"")</f>
        <v/>
      </c>
      <c r="AY643" t="str">
        <f>IF(AND(ISNUMBER($AN643),$AN643=0,$X643=0),1,"")</f>
        <v/>
      </c>
      <c r="AZ643" s="1" t="str">
        <f>IF(AND(ISNUMBER($AH643),$AH643=0,$R643=1),1,"")</f>
        <v/>
      </c>
      <c r="BA643" s="1" t="str">
        <f>IF(AND(ISNUMBER($AI643),$AI643=0,$S643=1),1,"")</f>
        <v/>
      </c>
      <c r="BB643" s="1" t="str">
        <f>IF(AND(ISNUMBER($AJ643),$AJ643=0,$T643=1),1,"")</f>
        <v/>
      </c>
      <c r="BC643" s="1" t="str">
        <f>IF(AND(ISNUMBER($AK643),$AK643=0,$U643=1),1,"")</f>
        <v/>
      </c>
      <c r="BD643" s="1" t="str">
        <f>IF(AND(ISNUMBER($AL643),$AL643=0,$V643=1),1,"")</f>
        <v/>
      </c>
      <c r="BE643" s="1" t="str">
        <f>IF(AND(ISNUMBER($AM643),$AM643=0,$W643=1),1,"")</f>
        <v/>
      </c>
      <c r="BF643" s="1" t="str">
        <f>IF(AND(ISNUMBER($AN643),$AN643=0,$X643=1),1,"")</f>
        <v/>
      </c>
      <c r="BG643" t="str">
        <f>IF(AND(ISNUMBER($AH643),$AH643=1,$R643=0),1,"")</f>
        <v/>
      </c>
      <c r="BH643" t="str">
        <f>IF(AND(ISNUMBER($AI643),$AI643=1,$S643=0),1,"")</f>
        <v/>
      </c>
      <c r="BI643" t="str">
        <f>IF(AND(ISNUMBER($AJ643),$AJ643=1,$T643=0),1,"")</f>
        <v/>
      </c>
      <c r="BJ643" t="str">
        <f>IF(AND(ISNUMBER($AK643),$AK643=1,$U643=0),1,"")</f>
        <v/>
      </c>
      <c r="BK643" t="str">
        <f>IF(AND(ISNUMBER($AL643),$AL643=1,$V643=0),1,"")</f>
        <v/>
      </c>
      <c r="BL643" t="str">
        <f>IF(AND(ISNUMBER($AM643),$AM643=1,$W643=0),1,"")</f>
        <v/>
      </c>
      <c r="BM643" t="str">
        <f>IF(AND(ISNUMBER($AN643),$AN643=1,$X643=0),1,"")</f>
        <v/>
      </c>
      <c r="BN643" s="16" t="str">
        <f>IF(AND(ISNUMBER($AH643),$AH643=1,$R643=1),1,"")</f>
        <v/>
      </c>
      <c r="BO643" s="16" t="str">
        <f>IF(AND(ISNUMBER($AI643),$AI643=1,$S643=1),1,"")</f>
        <v/>
      </c>
      <c r="BP643" s="16" t="str">
        <f>IF(AND(ISNUMBER($AJ643),$AJ643=1,$T643=1),1,"")</f>
        <v/>
      </c>
      <c r="BQ643" s="16" t="str">
        <f>IF(AND(ISNUMBER($AK643),$AK643=1,$U643=1),1,"")</f>
        <v/>
      </c>
      <c r="BR643" s="16" t="str">
        <f>IF(AND(ISNUMBER($AL643),$AL643=1,$V643=1),1,"")</f>
        <v/>
      </c>
      <c r="BS643" s="16" t="str">
        <f>IF(AND(ISNUMBER($AM643),$AM643=1,$W643=1),1,"")</f>
        <v/>
      </c>
      <c r="BT643" s="16" t="str">
        <f>IF(AND(ISNUMBER($AN643),$AN643=1,$X643=1),1,"")</f>
        <v/>
      </c>
      <c r="BU643" s="35" t="str">
        <f t="shared" ref="BU643:BU706" si="21">IF(SUM(AS643:AY643,BN643:BT643)&gt;0,SUM(AS643:AY643,BN643:BT643),"")</f>
        <v/>
      </c>
    </row>
    <row r="644" spans="1:73" customFormat="1" x14ac:dyDescent="0.2">
      <c r="A644" s="1">
        <v>643</v>
      </c>
      <c r="B644" s="1">
        <v>0</v>
      </c>
      <c r="C644" s="1">
        <v>0</v>
      </c>
      <c r="D644" s="1">
        <v>0</v>
      </c>
      <c r="E644" s="2"/>
      <c r="F644">
        <v>643</v>
      </c>
      <c r="G644" t="s">
        <v>245</v>
      </c>
      <c r="H644" t="s">
        <v>246</v>
      </c>
      <c r="I644">
        <v>177</v>
      </c>
      <c r="J644">
        <v>131</v>
      </c>
      <c r="K644" s="31">
        <v>123</v>
      </c>
      <c r="L644">
        <v>1</v>
      </c>
      <c r="M644">
        <v>8</v>
      </c>
      <c r="N644">
        <v>3</v>
      </c>
      <c r="O644" s="2"/>
      <c r="X644" s="25"/>
      <c r="Y644" t="str">
        <f t="shared" si="20"/>
        <v>https://github.com/nullobject/fkit/commit/94098269c0132ce68d7a139572188c5cd53af042</v>
      </c>
      <c r="Z644" t="s">
        <v>365</v>
      </c>
      <c r="AA644" s="2"/>
      <c r="AR644" s="30" t="s">
        <v>365</v>
      </c>
      <c r="AS644" t="str">
        <f>IF(AND(ISNUMBER($AH644),$AH644=0,$R644=0),1,"")</f>
        <v/>
      </c>
      <c r="AT644" t="str">
        <f>IF(AND(ISNUMBER($AI644),$AI644=0,$S644=0),1,"")</f>
        <v/>
      </c>
      <c r="AU644" t="str">
        <f>IF(AND(ISNUMBER($AJ644),$AJ644=0,$T644=0),1,"")</f>
        <v/>
      </c>
      <c r="AV644" t="str">
        <f>IF(AND(ISNUMBER($AK644),$AK644=0,$U644=0),1,"")</f>
        <v/>
      </c>
      <c r="AW644" t="str">
        <f>IF(AND(ISNUMBER($AL644),$AL644=0,$V644=0),1,"")</f>
        <v/>
      </c>
      <c r="AX644" t="str">
        <f>IF(AND(ISNUMBER($AM644),$AM644=0,$W644=0),1,"")</f>
        <v/>
      </c>
      <c r="AY644" t="str">
        <f>IF(AND(ISNUMBER($AN644),$AN644=0,$X644=0),1,"")</f>
        <v/>
      </c>
      <c r="AZ644" s="1" t="str">
        <f>IF(AND(ISNUMBER($AH644),$AH644=0,$R644=1),1,"")</f>
        <v/>
      </c>
      <c r="BA644" s="1" t="str">
        <f>IF(AND(ISNUMBER($AI644),$AI644=0,$S644=1),1,"")</f>
        <v/>
      </c>
      <c r="BB644" s="1" t="str">
        <f>IF(AND(ISNUMBER($AJ644),$AJ644=0,$T644=1),1,"")</f>
        <v/>
      </c>
      <c r="BC644" s="1" t="str">
        <f>IF(AND(ISNUMBER($AK644),$AK644=0,$U644=1),1,"")</f>
        <v/>
      </c>
      <c r="BD644" s="1" t="str">
        <f>IF(AND(ISNUMBER($AL644),$AL644=0,$V644=1),1,"")</f>
        <v/>
      </c>
      <c r="BE644" s="1" t="str">
        <f>IF(AND(ISNUMBER($AM644),$AM644=0,$W644=1),1,"")</f>
        <v/>
      </c>
      <c r="BF644" s="1" t="str">
        <f>IF(AND(ISNUMBER($AN644),$AN644=0,$X644=1),1,"")</f>
        <v/>
      </c>
      <c r="BG644" t="str">
        <f>IF(AND(ISNUMBER($AH644),$AH644=1,$R644=0),1,"")</f>
        <v/>
      </c>
      <c r="BH644" t="str">
        <f>IF(AND(ISNUMBER($AI644),$AI644=1,$S644=0),1,"")</f>
        <v/>
      </c>
      <c r="BI644" t="str">
        <f>IF(AND(ISNUMBER($AJ644),$AJ644=1,$T644=0),1,"")</f>
        <v/>
      </c>
      <c r="BJ644" t="str">
        <f>IF(AND(ISNUMBER($AK644),$AK644=1,$U644=0),1,"")</f>
        <v/>
      </c>
      <c r="BK644" t="str">
        <f>IF(AND(ISNUMBER($AL644),$AL644=1,$V644=0),1,"")</f>
        <v/>
      </c>
      <c r="BL644" t="str">
        <f>IF(AND(ISNUMBER($AM644),$AM644=1,$W644=0),1,"")</f>
        <v/>
      </c>
      <c r="BM644" t="str">
        <f>IF(AND(ISNUMBER($AN644),$AN644=1,$X644=0),1,"")</f>
        <v/>
      </c>
      <c r="BN644" s="16" t="str">
        <f>IF(AND(ISNUMBER($AH644),$AH644=1,$R644=1),1,"")</f>
        <v/>
      </c>
      <c r="BO644" s="16" t="str">
        <f>IF(AND(ISNUMBER($AI644),$AI644=1,$S644=1),1,"")</f>
        <v/>
      </c>
      <c r="BP644" s="16" t="str">
        <f>IF(AND(ISNUMBER($AJ644),$AJ644=1,$T644=1),1,"")</f>
        <v/>
      </c>
      <c r="BQ644" s="16" t="str">
        <f>IF(AND(ISNUMBER($AK644),$AK644=1,$U644=1),1,"")</f>
        <v/>
      </c>
      <c r="BR644" s="16" t="str">
        <f>IF(AND(ISNUMBER($AL644),$AL644=1,$V644=1),1,"")</f>
        <v/>
      </c>
      <c r="BS644" s="16" t="str">
        <f>IF(AND(ISNUMBER($AM644),$AM644=1,$W644=1),1,"")</f>
        <v/>
      </c>
      <c r="BT644" s="16" t="str">
        <f>IF(AND(ISNUMBER($AN644),$AN644=1,$X644=1),1,"")</f>
        <v/>
      </c>
      <c r="BU644" s="35" t="str">
        <f t="shared" si="21"/>
        <v/>
      </c>
    </row>
    <row r="645" spans="1:73" customFormat="1" x14ac:dyDescent="0.2">
      <c r="A645" s="1">
        <v>644</v>
      </c>
      <c r="B645" s="1">
        <v>0</v>
      </c>
      <c r="C645" s="1">
        <v>0</v>
      </c>
      <c r="D645" s="1">
        <v>0</v>
      </c>
      <c r="E645" s="2"/>
      <c r="F645">
        <v>644</v>
      </c>
      <c r="G645" t="s">
        <v>245</v>
      </c>
      <c r="H645" t="s">
        <v>246</v>
      </c>
      <c r="I645">
        <v>177</v>
      </c>
      <c r="J645">
        <v>131</v>
      </c>
      <c r="K645" s="31">
        <v>124</v>
      </c>
      <c r="L645">
        <v>1</v>
      </c>
      <c r="M645">
        <v>8</v>
      </c>
      <c r="N645">
        <v>3</v>
      </c>
      <c r="O645" s="2"/>
      <c r="X645" s="25"/>
      <c r="Y645" t="str">
        <f t="shared" si="20"/>
        <v>https://github.com/nullobject/fkit/commit/94098269c0132ce68d7a139572188c5cd53af042</v>
      </c>
      <c r="Z645" t="s">
        <v>365</v>
      </c>
      <c r="AA645" s="2"/>
      <c r="AR645" s="30" t="s">
        <v>365</v>
      </c>
      <c r="AS645" t="str">
        <f>IF(AND(ISNUMBER($AH645),$AH645=0,$R645=0),1,"")</f>
        <v/>
      </c>
      <c r="AT645" t="str">
        <f>IF(AND(ISNUMBER($AI645),$AI645=0,$S645=0),1,"")</f>
        <v/>
      </c>
      <c r="AU645" t="str">
        <f>IF(AND(ISNUMBER($AJ645),$AJ645=0,$T645=0),1,"")</f>
        <v/>
      </c>
      <c r="AV645" t="str">
        <f>IF(AND(ISNUMBER($AK645),$AK645=0,$U645=0),1,"")</f>
        <v/>
      </c>
      <c r="AW645" t="str">
        <f>IF(AND(ISNUMBER($AL645),$AL645=0,$V645=0),1,"")</f>
        <v/>
      </c>
      <c r="AX645" t="str">
        <f>IF(AND(ISNUMBER($AM645),$AM645=0,$W645=0),1,"")</f>
        <v/>
      </c>
      <c r="AY645" t="str">
        <f>IF(AND(ISNUMBER($AN645),$AN645=0,$X645=0),1,"")</f>
        <v/>
      </c>
      <c r="AZ645" s="1" t="str">
        <f>IF(AND(ISNUMBER($AH645),$AH645=0,$R645=1),1,"")</f>
        <v/>
      </c>
      <c r="BA645" s="1" t="str">
        <f>IF(AND(ISNUMBER($AI645),$AI645=0,$S645=1),1,"")</f>
        <v/>
      </c>
      <c r="BB645" s="1" t="str">
        <f>IF(AND(ISNUMBER($AJ645),$AJ645=0,$T645=1),1,"")</f>
        <v/>
      </c>
      <c r="BC645" s="1" t="str">
        <f>IF(AND(ISNUMBER($AK645),$AK645=0,$U645=1),1,"")</f>
        <v/>
      </c>
      <c r="BD645" s="1" t="str">
        <f>IF(AND(ISNUMBER($AL645),$AL645=0,$V645=1),1,"")</f>
        <v/>
      </c>
      <c r="BE645" s="1" t="str">
        <f>IF(AND(ISNUMBER($AM645),$AM645=0,$W645=1),1,"")</f>
        <v/>
      </c>
      <c r="BF645" s="1" t="str">
        <f>IF(AND(ISNUMBER($AN645),$AN645=0,$X645=1),1,"")</f>
        <v/>
      </c>
      <c r="BG645" t="str">
        <f>IF(AND(ISNUMBER($AH645),$AH645=1,$R645=0),1,"")</f>
        <v/>
      </c>
      <c r="BH645" t="str">
        <f>IF(AND(ISNUMBER($AI645),$AI645=1,$S645=0),1,"")</f>
        <v/>
      </c>
      <c r="BI645" t="str">
        <f>IF(AND(ISNUMBER($AJ645),$AJ645=1,$T645=0),1,"")</f>
        <v/>
      </c>
      <c r="BJ645" t="str">
        <f>IF(AND(ISNUMBER($AK645),$AK645=1,$U645=0),1,"")</f>
        <v/>
      </c>
      <c r="BK645" t="str">
        <f>IF(AND(ISNUMBER($AL645),$AL645=1,$V645=0),1,"")</f>
        <v/>
      </c>
      <c r="BL645" t="str">
        <f>IF(AND(ISNUMBER($AM645),$AM645=1,$W645=0),1,"")</f>
        <v/>
      </c>
      <c r="BM645" t="str">
        <f>IF(AND(ISNUMBER($AN645),$AN645=1,$X645=0),1,"")</f>
        <v/>
      </c>
      <c r="BN645" s="16" t="str">
        <f>IF(AND(ISNUMBER($AH645),$AH645=1,$R645=1),1,"")</f>
        <v/>
      </c>
      <c r="BO645" s="16" t="str">
        <f>IF(AND(ISNUMBER($AI645),$AI645=1,$S645=1),1,"")</f>
        <v/>
      </c>
      <c r="BP645" s="16" t="str">
        <f>IF(AND(ISNUMBER($AJ645),$AJ645=1,$T645=1),1,"")</f>
        <v/>
      </c>
      <c r="BQ645" s="16" t="str">
        <f>IF(AND(ISNUMBER($AK645),$AK645=1,$U645=1),1,"")</f>
        <v/>
      </c>
      <c r="BR645" s="16" t="str">
        <f>IF(AND(ISNUMBER($AL645),$AL645=1,$V645=1),1,"")</f>
        <v/>
      </c>
      <c r="BS645" s="16" t="str">
        <f>IF(AND(ISNUMBER($AM645),$AM645=1,$W645=1),1,"")</f>
        <v/>
      </c>
      <c r="BT645" s="16" t="str">
        <f>IF(AND(ISNUMBER($AN645),$AN645=1,$X645=1),1,"")</f>
        <v/>
      </c>
      <c r="BU645" s="35" t="str">
        <f t="shared" si="21"/>
        <v/>
      </c>
    </row>
    <row r="646" spans="1:73" customFormat="1" x14ac:dyDescent="0.2">
      <c r="A646" s="1">
        <v>645</v>
      </c>
      <c r="B646" s="1">
        <v>0</v>
      </c>
      <c r="C646" s="1">
        <v>0</v>
      </c>
      <c r="D646" s="1">
        <v>0</v>
      </c>
      <c r="E646" s="2"/>
      <c r="F646">
        <v>645</v>
      </c>
      <c r="G646" t="s">
        <v>245</v>
      </c>
      <c r="H646" t="s">
        <v>246</v>
      </c>
      <c r="I646">
        <v>177</v>
      </c>
      <c r="J646">
        <v>131</v>
      </c>
      <c r="K646" s="31">
        <v>125</v>
      </c>
      <c r="L646">
        <v>1</v>
      </c>
      <c r="M646">
        <v>8</v>
      </c>
      <c r="N646">
        <v>3</v>
      </c>
      <c r="O646" s="2"/>
      <c r="X646" s="25"/>
      <c r="Y646" t="str">
        <f t="shared" si="20"/>
        <v>https://github.com/nullobject/fkit/commit/94098269c0132ce68d7a139572188c5cd53af042</v>
      </c>
      <c r="Z646" t="s">
        <v>365</v>
      </c>
      <c r="AA646" s="2"/>
      <c r="AR646" s="30" t="s">
        <v>365</v>
      </c>
      <c r="AS646" t="str">
        <f>IF(AND(ISNUMBER($AH646),$AH646=0,$R646=0),1,"")</f>
        <v/>
      </c>
      <c r="AT646" t="str">
        <f>IF(AND(ISNUMBER($AI646),$AI646=0,$S646=0),1,"")</f>
        <v/>
      </c>
      <c r="AU646" t="str">
        <f>IF(AND(ISNUMBER($AJ646),$AJ646=0,$T646=0),1,"")</f>
        <v/>
      </c>
      <c r="AV646" t="str">
        <f>IF(AND(ISNUMBER($AK646),$AK646=0,$U646=0),1,"")</f>
        <v/>
      </c>
      <c r="AW646" t="str">
        <f>IF(AND(ISNUMBER($AL646),$AL646=0,$V646=0),1,"")</f>
        <v/>
      </c>
      <c r="AX646" t="str">
        <f>IF(AND(ISNUMBER($AM646),$AM646=0,$W646=0),1,"")</f>
        <v/>
      </c>
      <c r="AY646" t="str">
        <f>IF(AND(ISNUMBER($AN646),$AN646=0,$X646=0),1,"")</f>
        <v/>
      </c>
      <c r="AZ646" s="1" t="str">
        <f>IF(AND(ISNUMBER($AH646),$AH646=0,$R646=1),1,"")</f>
        <v/>
      </c>
      <c r="BA646" s="1" t="str">
        <f>IF(AND(ISNUMBER($AI646),$AI646=0,$S646=1),1,"")</f>
        <v/>
      </c>
      <c r="BB646" s="1" t="str">
        <f>IF(AND(ISNUMBER($AJ646),$AJ646=0,$T646=1),1,"")</f>
        <v/>
      </c>
      <c r="BC646" s="1" t="str">
        <f>IF(AND(ISNUMBER($AK646),$AK646=0,$U646=1),1,"")</f>
        <v/>
      </c>
      <c r="BD646" s="1" t="str">
        <f>IF(AND(ISNUMBER($AL646),$AL646=0,$V646=1),1,"")</f>
        <v/>
      </c>
      <c r="BE646" s="1" t="str">
        <f>IF(AND(ISNUMBER($AM646),$AM646=0,$W646=1),1,"")</f>
        <v/>
      </c>
      <c r="BF646" s="1" t="str">
        <f>IF(AND(ISNUMBER($AN646),$AN646=0,$X646=1),1,"")</f>
        <v/>
      </c>
      <c r="BG646" t="str">
        <f>IF(AND(ISNUMBER($AH646),$AH646=1,$R646=0),1,"")</f>
        <v/>
      </c>
      <c r="BH646" t="str">
        <f>IF(AND(ISNUMBER($AI646),$AI646=1,$S646=0),1,"")</f>
        <v/>
      </c>
      <c r="BI646" t="str">
        <f>IF(AND(ISNUMBER($AJ646),$AJ646=1,$T646=0),1,"")</f>
        <v/>
      </c>
      <c r="BJ646" t="str">
        <f>IF(AND(ISNUMBER($AK646),$AK646=1,$U646=0),1,"")</f>
        <v/>
      </c>
      <c r="BK646" t="str">
        <f>IF(AND(ISNUMBER($AL646),$AL646=1,$V646=0),1,"")</f>
        <v/>
      </c>
      <c r="BL646" t="str">
        <f>IF(AND(ISNUMBER($AM646),$AM646=1,$W646=0),1,"")</f>
        <v/>
      </c>
      <c r="BM646" t="str">
        <f>IF(AND(ISNUMBER($AN646),$AN646=1,$X646=0),1,"")</f>
        <v/>
      </c>
      <c r="BN646" s="16" t="str">
        <f>IF(AND(ISNUMBER($AH646),$AH646=1,$R646=1),1,"")</f>
        <v/>
      </c>
      <c r="BO646" s="16" t="str">
        <f>IF(AND(ISNUMBER($AI646),$AI646=1,$S646=1),1,"")</f>
        <v/>
      </c>
      <c r="BP646" s="16" t="str">
        <f>IF(AND(ISNUMBER($AJ646),$AJ646=1,$T646=1),1,"")</f>
        <v/>
      </c>
      <c r="BQ646" s="16" t="str">
        <f>IF(AND(ISNUMBER($AK646),$AK646=1,$U646=1),1,"")</f>
        <v/>
      </c>
      <c r="BR646" s="16" t="str">
        <f>IF(AND(ISNUMBER($AL646),$AL646=1,$V646=1),1,"")</f>
        <v/>
      </c>
      <c r="BS646" s="16" t="str">
        <f>IF(AND(ISNUMBER($AM646),$AM646=1,$W646=1),1,"")</f>
        <v/>
      </c>
      <c r="BT646" s="16" t="str">
        <f>IF(AND(ISNUMBER($AN646),$AN646=1,$X646=1),1,"")</f>
        <v/>
      </c>
      <c r="BU646" s="35" t="str">
        <f t="shared" si="21"/>
        <v/>
      </c>
    </row>
    <row r="647" spans="1:73" customFormat="1" x14ac:dyDescent="0.2">
      <c r="A647" s="1">
        <v>646</v>
      </c>
      <c r="B647" s="1">
        <v>1</v>
      </c>
      <c r="C647" s="1">
        <v>0</v>
      </c>
      <c r="D647" s="1">
        <v>0</v>
      </c>
      <c r="E647" s="2"/>
      <c r="F647">
        <v>646</v>
      </c>
      <c r="G647" t="s">
        <v>245</v>
      </c>
      <c r="H647" t="s">
        <v>246</v>
      </c>
      <c r="I647">
        <v>177</v>
      </c>
      <c r="J647">
        <v>131</v>
      </c>
      <c r="K647" s="31">
        <v>126</v>
      </c>
      <c r="L647">
        <v>1</v>
      </c>
      <c r="M647">
        <v>8</v>
      </c>
      <c r="N647">
        <v>3</v>
      </c>
      <c r="O647" s="2"/>
      <c r="R647">
        <v>1</v>
      </c>
      <c r="S647">
        <v>1</v>
      </c>
      <c r="T647">
        <v>1</v>
      </c>
      <c r="U647">
        <v>0</v>
      </c>
      <c r="V647">
        <v>0</v>
      </c>
      <c r="W647">
        <v>0</v>
      </c>
      <c r="X647" s="25">
        <v>0</v>
      </c>
      <c r="Y647" t="str">
        <f t="shared" si="20"/>
        <v>https://github.com/nullobject/fkit/commit/94098269c0132ce68d7a139572188c5cd53af042</v>
      </c>
      <c r="Z647" t="s">
        <v>365</v>
      </c>
      <c r="AA647" s="2"/>
      <c r="AR647" s="30" t="s">
        <v>365</v>
      </c>
      <c r="AS647" t="str">
        <f>IF(AND(ISNUMBER($AH647),$AH647=0,$R647=0),1,"")</f>
        <v/>
      </c>
      <c r="AT647" t="str">
        <f>IF(AND(ISNUMBER($AI647),$AI647=0,$S647=0),1,"")</f>
        <v/>
      </c>
      <c r="AU647" t="str">
        <f>IF(AND(ISNUMBER($AJ647),$AJ647=0,$T647=0),1,"")</f>
        <v/>
      </c>
      <c r="AV647" t="str">
        <f>IF(AND(ISNUMBER($AK647),$AK647=0,$U647=0),1,"")</f>
        <v/>
      </c>
      <c r="AW647" t="str">
        <f>IF(AND(ISNUMBER($AL647),$AL647=0,$V647=0),1,"")</f>
        <v/>
      </c>
      <c r="AX647" t="str">
        <f>IF(AND(ISNUMBER($AM647),$AM647=0,$W647=0),1,"")</f>
        <v/>
      </c>
      <c r="AY647" t="str">
        <f>IF(AND(ISNUMBER($AN647),$AN647=0,$X647=0),1,"")</f>
        <v/>
      </c>
      <c r="AZ647" s="1" t="str">
        <f>IF(AND(ISNUMBER($AH647),$AH647=0,$R647=1),1,"")</f>
        <v/>
      </c>
      <c r="BA647" s="1" t="str">
        <f>IF(AND(ISNUMBER($AI647),$AI647=0,$S647=1),1,"")</f>
        <v/>
      </c>
      <c r="BB647" s="1" t="str">
        <f>IF(AND(ISNUMBER($AJ647),$AJ647=0,$T647=1),1,"")</f>
        <v/>
      </c>
      <c r="BC647" s="1" t="str">
        <f>IF(AND(ISNUMBER($AK647),$AK647=0,$U647=1),1,"")</f>
        <v/>
      </c>
      <c r="BD647" s="1" t="str">
        <f>IF(AND(ISNUMBER($AL647),$AL647=0,$V647=1),1,"")</f>
        <v/>
      </c>
      <c r="BE647" s="1" t="str">
        <f>IF(AND(ISNUMBER($AM647),$AM647=0,$W647=1),1,"")</f>
        <v/>
      </c>
      <c r="BF647" s="1" t="str">
        <f>IF(AND(ISNUMBER($AN647),$AN647=0,$X647=1),1,"")</f>
        <v/>
      </c>
      <c r="BG647" t="str">
        <f>IF(AND(ISNUMBER($AH647),$AH647=1,$R647=0),1,"")</f>
        <v/>
      </c>
      <c r="BH647" t="str">
        <f>IF(AND(ISNUMBER($AI647),$AI647=1,$S647=0),1,"")</f>
        <v/>
      </c>
      <c r="BI647" t="str">
        <f>IF(AND(ISNUMBER($AJ647),$AJ647=1,$T647=0),1,"")</f>
        <v/>
      </c>
      <c r="BJ647" t="str">
        <f>IF(AND(ISNUMBER($AK647),$AK647=1,$U647=0),1,"")</f>
        <v/>
      </c>
      <c r="BK647" t="str">
        <f>IF(AND(ISNUMBER($AL647),$AL647=1,$V647=0),1,"")</f>
        <v/>
      </c>
      <c r="BL647" t="str">
        <f>IF(AND(ISNUMBER($AM647),$AM647=1,$W647=0),1,"")</f>
        <v/>
      </c>
      <c r="BM647" t="str">
        <f>IF(AND(ISNUMBER($AN647),$AN647=1,$X647=0),1,"")</f>
        <v/>
      </c>
      <c r="BN647" s="16" t="str">
        <f>IF(AND(ISNUMBER($AH647),$AH647=1,$R647=1),1,"")</f>
        <v/>
      </c>
      <c r="BO647" s="16" t="str">
        <f>IF(AND(ISNUMBER($AI647),$AI647=1,$S647=1),1,"")</f>
        <v/>
      </c>
      <c r="BP647" s="16" t="str">
        <f>IF(AND(ISNUMBER($AJ647),$AJ647=1,$T647=1),1,"")</f>
        <v/>
      </c>
      <c r="BQ647" s="16" t="str">
        <f>IF(AND(ISNUMBER($AK647),$AK647=1,$U647=1),1,"")</f>
        <v/>
      </c>
      <c r="BR647" s="16" t="str">
        <f>IF(AND(ISNUMBER($AL647),$AL647=1,$V647=1),1,"")</f>
        <v/>
      </c>
      <c r="BS647" s="16" t="str">
        <f>IF(AND(ISNUMBER($AM647),$AM647=1,$W647=1),1,"")</f>
        <v/>
      </c>
      <c r="BT647" s="16" t="str">
        <f>IF(AND(ISNUMBER($AN647),$AN647=1,$X647=1),1,"")</f>
        <v/>
      </c>
      <c r="BU647" s="35" t="str">
        <f t="shared" si="21"/>
        <v/>
      </c>
    </row>
    <row r="648" spans="1:73" customFormat="1" x14ac:dyDescent="0.2">
      <c r="A648" s="1">
        <v>647</v>
      </c>
      <c r="B648" s="1">
        <v>1</v>
      </c>
      <c r="C648" s="1">
        <v>0</v>
      </c>
      <c r="D648" s="1">
        <v>0</v>
      </c>
      <c r="E648" s="2"/>
      <c r="F648">
        <v>647</v>
      </c>
      <c r="G648" t="s">
        <v>245</v>
      </c>
      <c r="H648" t="s">
        <v>246</v>
      </c>
      <c r="I648">
        <v>177</v>
      </c>
      <c r="J648">
        <v>131</v>
      </c>
      <c r="K648" s="31">
        <v>127</v>
      </c>
      <c r="L648">
        <v>1</v>
      </c>
      <c r="M648">
        <v>8</v>
      </c>
      <c r="N648">
        <v>3</v>
      </c>
      <c r="O648" s="2"/>
      <c r="R648">
        <v>1</v>
      </c>
      <c r="S648">
        <v>1</v>
      </c>
      <c r="T648">
        <v>1</v>
      </c>
      <c r="U648">
        <v>0</v>
      </c>
      <c r="V648">
        <v>0</v>
      </c>
      <c r="W648">
        <v>0</v>
      </c>
      <c r="X648" s="25">
        <v>0</v>
      </c>
      <c r="Y648" t="str">
        <f t="shared" si="20"/>
        <v>https://github.com/nullobject/fkit/commit/94098269c0132ce68d7a139572188c5cd53af042</v>
      </c>
      <c r="Z648" t="s">
        <v>365</v>
      </c>
      <c r="AA648" s="2"/>
      <c r="AR648" s="30" t="s">
        <v>365</v>
      </c>
      <c r="AS648" t="str">
        <f>IF(AND(ISNUMBER($AH648),$AH648=0,$R648=0),1,"")</f>
        <v/>
      </c>
      <c r="AT648" t="str">
        <f>IF(AND(ISNUMBER($AI648),$AI648=0,$S648=0),1,"")</f>
        <v/>
      </c>
      <c r="AU648" t="str">
        <f>IF(AND(ISNUMBER($AJ648),$AJ648=0,$T648=0),1,"")</f>
        <v/>
      </c>
      <c r="AV648" t="str">
        <f>IF(AND(ISNUMBER($AK648),$AK648=0,$U648=0),1,"")</f>
        <v/>
      </c>
      <c r="AW648" t="str">
        <f>IF(AND(ISNUMBER($AL648),$AL648=0,$V648=0),1,"")</f>
        <v/>
      </c>
      <c r="AX648" t="str">
        <f>IF(AND(ISNUMBER($AM648),$AM648=0,$W648=0),1,"")</f>
        <v/>
      </c>
      <c r="AY648" t="str">
        <f>IF(AND(ISNUMBER($AN648),$AN648=0,$X648=0),1,"")</f>
        <v/>
      </c>
      <c r="AZ648" s="1" t="str">
        <f>IF(AND(ISNUMBER($AH648),$AH648=0,$R648=1),1,"")</f>
        <v/>
      </c>
      <c r="BA648" s="1" t="str">
        <f>IF(AND(ISNUMBER($AI648),$AI648=0,$S648=1),1,"")</f>
        <v/>
      </c>
      <c r="BB648" s="1" t="str">
        <f>IF(AND(ISNUMBER($AJ648),$AJ648=0,$T648=1),1,"")</f>
        <v/>
      </c>
      <c r="BC648" s="1" t="str">
        <f>IF(AND(ISNUMBER($AK648),$AK648=0,$U648=1),1,"")</f>
        <v/>
      </c>
      <c r="BD648" s="1" t="str">
        <f>IF(AND(ISNUMBER($AL648),$AL648=0,$V648=1),1,"")</f>
        <v/>
      </c>
      <c r="BE648" s="1" t="str">
        <f>IF(AND(ISNUMBER($AM648),$AM648=0,$W648=1),1,"")</f>
        <v/>
      </c>
      <c r="BF648" s="1" t="str">
        <f>IF(AND(ISNUMBER($AN648),$AN648=0,$X648=1),1,"")</f>
        <v/>
      </c>
      <c r="BG648" t="str">
        <f>IF(AND(ISNUMBER($AH648),$AH648=1,$R648=0),1,"")</f>
        <v/>
      </c>
      <c r="BH648" t="str">
        <f>IF(AND(ISNUMBER($AI648),$AI648=1,$S648=0),1,"")</f>
        <v/>
      </c>
      <c r="BI648" t="str">
        <f>IF(AND(ISNUMBER($AJ648),$AJ648=1,$T648=0),1,"")</f>
        <v/>
      </c>
      <c r="BJ648" t="str">
        <f>IF(AND(ISNUMBER($AK648),$AK648=1,$U648=0),1,"")</f>
        <v/>
      </c>
      <c r="BK648" t="str">
        <f>IF(AND(ISNUMBER($AL648),$AL648=1,$V648=0),1,"")</f>
        <v/>
      </c>
      <c r="BL648" t="str">
        <f>IF(AND(ISNUMBER($AM648),$AM648=1,$W648=0),1,"")</f>
        <v/>
      </c>
      <c r="BM648" t="str">
        <f>IF(AND(ISNUMBER($AN648),$AN648=1,$X648=0),1,"")</f>
        <v/>
      </c>
      <c r="BN648" s="16" t="str">
        <f>IF(AND(ISNUMBER($AH648),$AH648=1,$R648=1),1,"")</f>
        <v/>
      </c>
      <c r="BO648" s="16" t="str">
        <f>IF(AND(ISNUMBER($AI648),$AI648=1,$S648=1),1,"")</f>
        <v/>
      </c>
      <c r="BP648" s="16" t="str">
        <f>IF(AND(ISNUMBER($AJ648),$AJ648=1,$T648=1),1,"")</f>
        <v/>
      </c>
      <c r="BQ648" s="16" t="str">
        <f>IF(AND(ISNUMBER($AK648),$AK648=1,$U648=1),1,"")</f>
        <v/>
      </c>
      <c r="BR648" s="16" t="str">
        <f>IF(AND(ISNUMBER($AL648),$AL648=1,$V648=1),1,"")</f>
        <v/>
      </c>
      <c r="BS648" s="16" t="str">
        <f>IF(AND(ISNUMBER($AM648),$AM648=1,$W648=1),1,"")</f>
        <v/>
      </c>
      <c r="BT648" s="16" t="str">
        <f>IF(AND(ISNUMBER($AN648),$AN648=1,$X648=1),1,"")</f>
        <v/>
      </c>
      <c r="BU648" s="35" t="str">
        <f t="shared" si="21"/>
        <v/>
      </c>
    </row>
    <row r="649" spans="1:73" customFormat="1" x14ac:dyDescent="0.2">
      <c r="A649" s="1">
        <v>648</v>
      </c>
      <c r="B649" s="1">
        <v>0</v>
      </c>
      <c r="C649" s="1">
        <v>0</v>
      </c>
      <c r="D649" s="1">
        <v>0</v>
      </c>
      <c r="E649" s="2"/>
      <c r="F649">
        <v>648</v>
      </c>
      <c r="G649" t="s">
        <v>245</v>
      </c>
      <c r="H649" t="s">
        <v>246</v>
      </c>
      <c r="I649">
        <v>177</v>
      </c>
      <c r="J649">
        <v>131</v>
      </c>
      <c r="K649" s="31">
        <v>128</v>
      </c>
      <c r="L649">
        <v>1</v>
      </c>
      <c r="M649">
        <v>8</v>
      </c>
      <c r="N649">
        <v>3</v>
      </c>
      <c r="O649" s="2"/>
      <c r="X649" s="25"/>
      <c r="Y649" t="str">
        <f t="shared" si="20"/>
        <v>https://github.com/nullobject/fkit/commit/94098269c0132ce68d7a139572188c5cd53af042</v>
      </c>
      <c r="Z649" t="s">
        <v>365</v>
      </c>
      <c r="AA649" s="2"/>
      <c r="AR649" s="30" t="s">
        <v>365</v>
      </c>
      <c r="AS649" t="str">
        <f>IF(AND(ISNUMBER($AH649),$AH649=0,$R649=0),1,"")</f>
        <v/>
      </c>
      <c r="AT649" t="str">
        <f>IF(AND(ISNUMBER($AI649),$AI649=0,$S649=0),1,"")</f>
        <v/>
      </c>
      <c r="AU649" t="str">
        <f>IF(AND(ISNUMBER($AJ649),$AJ649=0,$T649=0),1,"")</f>
        <v/>
      </c>
      <c r="AV649" t="str">
        <f>IF(AND(ISNUMBER($AK649),$AK649=0,$U649=0),1,"")</f>
        <v/>
      </c>
      <c r="AW649" t="str">
        <f>IF(AND(ISNUMBER($AL649),$AL649=0,$V649=0),1,"")</f>
        <v/>
      </c>
      <c r="AX649" t="str">
        <f>IF(AND(ISNUMBER($AM649),$AM649=0,$W649=0),1,"")</f>
        <v/>
      </c>
      <c r="AY649" t="str">
        <f>IF(AND(ISNUMBER($AN649),$AN649=0,$X649=0),1,"")</f>
        <v/>
      </c>
      <c r="AZ649" s="1" t="str">
        <f>IF(AND(ISNUMBER($AH649),$AH649=0,$R649=1),1,"")</f>
        <v/>
      </c>
      <c r="BA649" s="1" t="str">
        <f>IF(AND(ISNUMBER($AI649),$AI649=0,$S649=1),1,"")</f>
        <v/>
      </c>
      <c r="BB649" s="1" t="str">
        <f>IF(AND(ISNUMBER($AJ649),$AJ649=0,$T649=1),1,"")</f>
        <v/>
      </c>
      <c r="BC649" s="1" t="str">
        <f>IF(AND(ISNUMBER($AK649),$AK649=0,$U649=1),1,"")</f>
        <v/>
      </c>
      <c r="BD649" s="1" t="str">
        <f>IF(AND(ISNUMBER($AL649),$AL649=0,$V649=1),1,"")</f>
        <v/>
      </c>
      <c r="BE649" s="1" t="str">
        <f>IF(AND(ISNUMBER($AM649),$AM649=0,$W649=1),1,"")</f>
        <v/>
      </c>
      <c r="BF649" s="1" t="str">
        <f>IF(AND(ISNUMBER($AN649),$AN649=0,$X649=1),1,"")</f>
        <v/>
      </c>
      <c r="BG649" t="str">
        <f>IF(AND(ISNUMBER($AH649),$AH649=1,$R649=0),1,"")</f>
        <v/>
      </c>
      <c r="BH649" t="str">
        <f>IF(AND(ISNUMBER($AI649),$AI649=1,$S649=0),1,"")</f>
        <v/>
      </c>
      <c r="BI649" t="str">
        <f>IF(AND(ISNUMBER($AJ649),$AJ649=1,$T649=0),1,"")</f>
        <v/>
      </c>
      <c r="BJ649" t="str">
        <f>IF(AND(ISNUMBER($AK649),$AK649=1,$U649=0),1,"")</f>
        <v/>
      </c>
      <c r="BK649" t="str">
        <f>IF(AND(ISNUMBER($AL649),$AL649=1,$V649=0),1,"")</f>
        <v/>
      </c>
      <c r="BL649" t="str">
        <f>IF(AND(ISNUMBER($AM649),$AM649=1,$W649=0),1,"")</f>
        <v/>
      </c>
      <c r="BM649" t="str">
        <f>IF(AND(ISNUMBER($AN649),$AN649=1,$X649=0),1,"")</f>
        <v/>
      </c>
      <c r="BN649" s="16" t="str">
        <f>IF(AND(ISNUMBER($AH649),$AH649=1,$R649=1),1,"")</f>
        <v/>
      </c>
      <c r="BO649" s="16" t="str">
        <f>IF(AND(ISNUMBER($AI649),$AI649=1,$S649=1),1,"")</f>
        <v/>
      </c>
      <c r="BP649" s="16" t="str">
        <f>IF(AND(ISNUMBER($AJ649),$AJ649=1,$T649=1),1,"")</f>
        <v/>
      </c>
      <c r="BQ649" s="16" t="str">
        <f>IF(AND(ISNUMBER($AK649),$AK649=1,$U649=1),1,"")</f>
        <v/>
      </c>
      <c r="BR649" s="16" t="str">
        <f>IF(AND(ISNUMBER($AL649),$AL649=1,$V649=1),1,"")</f>
        <v/>
      </c>
      <c r="BS649" s="16" t="str">
        <f>IF(AND(ISNUMBER($AM649),$AM649=1,$W649=1),1,"")</f>
        <v/>
      </c>
      <c r="BT649" s="16" t="str">
        <f>IF(AND(ISNUMBER($AN649),$AN649=1,$X649=1),1,"")</f>
        <v/>
      </c>
      <c r="BU649" s="35" t="str">
        <f t="shared" si="21"/>
        <v/>
      </c>
    </row>
    <row r="650" spans="1:73" customFormat="1" x14ac:dyDescent="0.2">
      <c r="A650" s="1">
        <v>649</v>
      </c>
      <c r="B650" s="1">
        <v>0</v>
      </c>
      <c r="C650" s="1">
        <v>0</v>
      </c>
      <c r="D650" s="1">
        <v>0</v>
      </c>
      <c r="E650" s="2"/>
      <c r="F650">
        <v>649</v>
      </c>
      <c r="G650" t="s">
        <v>245</v>
      </c>
      <c r="H650" t="s">
        <v>246</v>
      </c>
      <c r="I650">
        <v>177</v>
      </c>
      <c r="J650">
        <v>131</v>
      </c>
      <c r="K650" s="31">
        <v>129</v>
      </c>
      <c r="L650">
        <v>1</v>
      </c>
      <c r="M650">
        <v>8</v>
      </c>
      <c r="N650">
        <v>3</v>
      </c>
      <c r="O650" s="2"/>
      <c r="X650" s="25"/>
      <c r="Y650" t="str">
        <f t="shared" si="20"/>
        <v>https://github.com/nullobject/fkit/commit/94098269c0132ce68d7a139572188c5cd53af042</v>
      </c>
      <c r="Z650" t="s">
        <v>365</v>
      </c>
      <c r="AA650" s="2"/>
      <c r="AR650" s="30" t="s">
        <v>365</v>
      </c>
      <c r="AS650" t="str">
        <f>IF(AND(ISNUMBER($AH650),$AH650=0,$R650=0),1,"")</f>
        <v/>
      </c>
      <c r="AT650" t="str">
        <f>IF(AND(ISNUMBER($AI650),$AI650=0,$S650=0),1,"")</f>
        <v/>
      </c>
      <c r="AU650" t="str">
        <f>IF(AND(ISNUMBER($AJ650),$AJ650=0,$T650=0),1,"")</f>
        <v/>
      </c>
      <c r="AV650" t="str">
        <f>IF(AND(ISNUMBER($AK650),$AK650=0,$U650=0),1,"")</f>
        <v/>
      </c>
      <c r="AW650" t="str">
        <f>IF(AND(ISNUMBER($AL650),$AL650=0,$V650=0),1,"")</f>
        <v/>
      </c>
      <c r="AX650" t="str">
        <f>IF(AND(ISNUMBER($AM650),$AM650=0,$W650=0),1,"")</f>
        <v/>
      </c>
      <c r="AY650" t="str">
        <f>IF(AND(ISNUMBER($AN650),$AN650=0,$X650=0),1,"")</f>
        <v/>
      </c>
      <c r="AZ650" s="1" t="str">
        <f>IF(AND(ISNUMBER($AH650),$AH650=0,$R650=1),1,"")</f>
        <v/>
      </c>
      <c r="BA650" s="1" t="str">
        <f>IF(AND(ISNUMBER($AI650),$AI650=0,$S650=1),1,"")</f>
        <v/>
      </c>
      <c r="BB650" s="1" t="str">
        <f>IF(AND(ISNUMBER($AJ650),$AJ650=0,$T650=1),1,"")</f>
        <v/>
      </c>
      <c r="BC650" s="1" t="str">
        <f>IF(AND(ISNUMBER($AK650),$AK650=0,$U650=1),1,"")</f>
        <v/>
      </c>
      <c r="BD650" s="1" t="str">
        <f>IF(AND(ISNUMBER($AL650),$AL650=0,$V650=1),1,"")</f>
        <v/>
      </c>
      <c r="BE650" s="1" t="str">
        <f>IF(AND(ISNUMBER($AM650),$AM650=0,$W650=1),1,"")</f>
        <v/>
      </c>
      <c r="BF650" s="1" t="str">
        <f>IF(AND(ISNUMBER($AN650),$AN650=0,$X650=1),1,"")</f>
        <v/>
      </c>
      <c r="BG650" t="str">
        <f>IF(AND(ISNUMBER($AH650),$AH650=1,$R650=0),1,"")</f>
        <v/>
      </c>
      <c r="BH650" t="str">
        <f>IF(AND(ISNUMBER($AI650),$AI650=1,$S650=0),1,"")</f>
        <v/>
      </c>
      <c r="BI650" t="str">
        <f>IF(AND(ISNUMBER($AJ650),$AJ650=1,$T650=0),1,"")</f>
        <v/>
      </c>
      <c r="BJ650" t="str">
        <f>IF(AND(ISNUMBER($AK650),$AK650=1,$U650=0),1,"")</f>
        <v/>
      </c>
      <c r="BK650" t="str">
        <f>IF(AND(ISNUMBER($AL650),$AL650=1,$V650=0),1,"")</f>
        <v/>
      </c>
      <c r="BL650" t="str">
        <f>IF(AND(ISNUMBER($AM650),$AM650=1,$W650=0),1,"")</f>
        <v/>
      </c>
      <c r="BM650" t="str">
        <f>IF(AND(ISNUMBER($AN650),$AN650=1,$X650=0),1,"")</f>
        <v/>
      </c>
      <c r="BN650" s="16" t="str">
        <f>IF(AND(ISNUMBER($AH650),$AH650=1,$R650=1),1,"")</f>
        <v/>
      </c>
      <c r="BO650" s="16" t="str">
        <f>IF(AND(ISNUMBER($AI650),$AI650=1,$S650=1),1,"")</f>
        <v/>
      </c>
      <c r="BP650" s="16" t="str">
        <f>IF(AND(ISNUMBER($AJ650),$AJ650=1,$T650=1),1,"")</f>
        <v/>
      </c>
      <c r="BQ650" s="16" t="str">
        <f>IF(AND(ISNUMBER($AK650),$AK650=1,$U650=1),1,"")</f>
        <v/>
      </c>
      <c r="BR650" s="16" t="str">
        <f>IF(AND(ISNUMBER($AL650),$AL650=1,$V650=1),1,"")</f>
        <v/>
      </c>
      <c r="BS650" s="16" t="str">
        <f>IF(AND(ISNUMBER($AM650),$AM650=1,$W650=1),1,"")</f>
        <v/>
      </c>
      <c r="BT650" s="16" t="str">
        <f>IF(AND(ISNUMBER($AN650),$AN650=1,$X650=1),1,"")</f>
        <v/>
      </c>
      <c r="BU650" s="35" t="str">
        <f t="shared" si="21"/>
        <v/>
      </c>
    </row>
    <row r="651" spans="1:73" customFormat="1" x14ac:dyDescent="0.2">
      <c r="A651" s="1">
        <v>650</v>
      </c>
      <c r="B651" s="1">
        <v>0</v>
      </c>
      <c r="C651" s="1">
        <v>0</v>
      </c>
      <c r="D651" s="1">
        <v>0</v>
      </c>
      <c r="E651" s="2"/>
      <c r="F651">
        <v>650</v>
      </c>
      <c r="G651" t="s">
        <v>245</v>
      </c>
      <c r="H651" t="s">
        <v>246</v>
      </c>
      <c r="I651">
        <v>177</v>
      </c>
      <c r="J651">
        <v>131</v>
      </c>
      <c r="K651" s="31">
        <v>130</v>
      </c>
      <c r="L651">
        <v>1</v>
      </c>
      <c r="M651">
        <v>8</v>
      </c>
      <c r="N651">
        <v>3</v>
      </c>
      <c r="O651" s="2"/>
      <c r="X651" s="25"/>
      <c r="Y651" t="str">
        <f t="shared" si="20"/>
        <v>https://github.com/nullobject/fkit/commit/94098269c0132ce68d7a139572188c5cd53af042</v>
      </c>
      <c r="Z651" t="s">
        <v>365</v>
      </c>
      <c r="AA651" s="2"/>
      <c r="AR651" s="30" t="s">
        <v>365</v>
      </c>
      <c r="AS651" t="str">
        <f>IF(AND(ISNUMBER($AH651),$AH651=0,$R651=0),1,"")</f>
        <v/>
      </c>
      <c r="AT651" t="str">
        <f>IF(AND(ISNUMBER($AI651),$AI651=0,$S651=0),1,"")</f>
        <v/>
      </c>
      <c r="AU651" t="str">
        <f>IF(AND(ISNUMBER($AJ651),$AJ651=0,$T651=0),1,"")</f>
        <v/>
      </c>
      <c r="AV651" t="str">
        <f>IF(AND(ISNUMBER($AK651),$AK651=0,$U651=0),1,"")</f>
        <v/>
      </c>
      <c r="AW651" t="str">
        <f>IF(AND(ISNUMBER($AL651),$AL651=0,$V651=0),1,"")</f>
        <v/>
      </c>
      <c r="AX651" t="str">
        <f>IF(AND(ISNUMBER($AM651),$AM651=0,$W651=0),1,"")</f>
        <v/>
      </c>
      <c r="AY651" t="str">
        <f>IF(AND(ISNUMBER($AN651),$AN651=0,$X651=0),1,"")</f>
        <v/>
      </c>
      <c r="AZ651" s="1" t="str">
        <f>IF(AND(ISNUMBER($AH651),$AH651=0,$R651=1),1,"")</f>
        <v/>
      </c>
      <c r="BA651" s="1" t="str">
        <f>IF(AND(ISNUMBER($AI651),$AI651=0,$S651=1),1,"")</f>
        <v/>
      </c>
      <c r="BB651" s="1" t="str">
        <f>IF(AND(ISNUMBER($AJ651),$AJ651=0,$T651=1),1,"")</f>
        <v/>
      </c>
      <c r="BC651" s="1" t="str">
        <f>IF(AND(ISNUMBER($AK651),$AK651=0,$U651=1),1,"")</f>
        <v/>
      </c>
      <c r="BD651" s="1" t="str">
        <f>IF(AND(ISNUMBER($AL651),$AL651=0,$V651=1),1,"")</f>
        <v/>
      </c>
      <c r="BE651" s="1" t="str">
        <f>IF(AND(ISNUMBER($AM651),$AM651=0,$W651=1),1,"")</f>
        <v/>
      </c>
      <c r="BF651" s="1" t="str">
        <f>IF(AND(ISNUMBER($AN651),$AN651=0,$X651=1),1,"")</f>
        <v/>
      </c>
      <c r="BG651" t="str">
        <f>IF(AND(ISNUMBER($AH651),$AH651=1,$R651=0),1,"")</f>
        <v/>
      </c>
      <c r="BH651" t="str">
        <f>IF(AND(ISNUMBER($AI651),$AI651=1,$S651=0),1,"")</f>
        <v/>
      </c>
      <c r="BI651" t="str">
        <f>IF(AND(ISNUMBER($AJ651),$AJ651=1,$T651=0),1,"")</f>
        <v/>
      </c>
      <c r="BJ651" t="str">
        <f>IF(AND(ISNUMBER($AK651),$AK651=1,$U651=0),1,"")</f>
        <v/>
      </c>
      <c r="BK651" t="str">
        <f>IF(AND(ISNUMBER($AL651),$AL651=1,$V651=0),1,"")</f>
        <v/>
      </c>
      <c r="BL651" t="str">
        <f>IF(AND(ISNUMBER($AM651),$AM651=1,$W651=0),1,"")</f>
        <v/>
      </c>
      <c r="BM651" t="str">
        <f>IF(AND(ISNUMBER($AN651),$AN651=1,$X651=0),1,"")</f>
        <v/>
      </c>
      <c r="BN651" s="16" t="str">
        <f>IF(AND(ISNUMBER($AH651),$AH651=1,$R651=1),1,"")</f>
        <v/>
      </c>
      <c r="BO651" s="16" t="str">
        <f>IF(AND(ISNUMBER($AI651),$AI651=1,$S651=1),1,"")</f>
        <v/>
      </c>
      <c r="BP651" s="16" t="str">
        <f>IF(AND(ISNUMBER($AJ651),$AJ651=1,$T651=1),1,"")</f>
        <v/>
      </c>
      <c r="BQ651" s="16" t="str">
        <f>IF(AND(ISNUMBER($AK651),$AK651=1,$U651=1),1,"")</f>
        <v/>
      </c>
      <c r="BR651" s="16" t="str">
        <f>IF(AND(ISNUMBER($AL651),$AL651=1,$V651=1),1,"")</f>
        <v/>
      </c>
      <c r="BS651" s="16" t="str">
        <f>IF(AND(ISNUMBER($AM651),$AM651=1,$W651=1),1,"")</f>
        <v/>
      </c>
      <c r="BT651" s="16" t="str">
        <f>IF(AND(ISNUMBER($AN651),$AN651=1,$X651=1),1,"")</f>
        <v/>
      </c>
      <c r="BU651" s="35" t="str">
        <f t="shared" si="21"/>
        <v/>
      </c>
    </row>
    <row r="652" spans="1:73" customFormat="1" x14ac:dyDescent="0.2">
      <c r="A652" s="1">
        <v>651</v>
      </c>
      <c r="B652" s="1">
        <v>0</v>
      </c>
      <c r="C652" s="1">
        <v>0</v>
      </c>
      <c r="D652" s="1">
        <v>0</v>
      </c>
      <c r="E652" s="2"/>
      <c r="F652">
        <v>651</v>
      </c>
      <c r="G652" t="s">
        <v>247</v>
      </c>
      <c r="H652" t="s">
        <v>248</v>
      </c>
      <c r="I652">
        <v>178</v>
      </c>
      <c r="J652">
        <v>1</v>
      </c>
      <c r="K652" s="31">
        <v>0</v>
      </c>
      <c r="L652">
        <v>1</v>
      </c>
      <c r="M652">
        <v>32</v>
      </c>
      <c r="N652">
        <v>4</v>
      </c>
      <c r="O652" s="2"/>
      <c r="X652" s="25"/>
      <c r="Y652" t="str">
        <f t="shared" si="20"/>
        <v>https://github.com/omichelsen/angular-clipboard/commit/ed671e56ecafb3b9ba5d3834580d5bb12be54470</v>
      </c>
      <c r="Z652" t="s">
        <v>365</v>
      </c>
      <c r="AA652" s="2"/>
      <c r="AR652" s="30" t="s">
        <v>365</v>
      </c>
      <c r="AS652" t="str">
        <f>IF(AND(ISNUMBER($AH652),$AH652=0,$R652=0),1,"")</f>
        <v/>
      </c>
      <c r="AT652" t="str">
        <f>IF(AND(ISNUMBER($AI652),$AI652=0,$S652=0),1,"")</f>
        <v/>
      </c>
      <c r="AU652" t="str">
        <f>IF(AND(ISNUMBER($AJ652),$AJ652=0,$T652=0),1,"")</f>
        <v/>
      </c>
      <c r="AV652" t="str">
        <f>IF(AND(ISNUMBER($AK652),$AK652=0,$U652=0),1,"")</f>
        <v/>
      </c>
      <c r="AW652" t="str">
        <f>IF(AND(ISNUMBER($AL652),$AL652=0,$V652=0),1,"")</f>
        <v/>
      </c>
      <c r="AX652" t="str">
        <f>IF(AND(ISNUMBER($AM652),$AM652=0,$W652=0),1,"")</f>
        <v/>
      </c>
      <c r="AY652" t="str">
        <f>IF(AND(ISNUMBER($AN652),$AN652=0,$X652=0),1,"")</f>
        <v/>
      </c>
      <c r="AZ652" s="1" t="str">
        <f>IF(AND(ISNUMBER($AH652),$AH652=0,$R652=1),1,"")</f>
        <v/>
      </c>
      <c r="BA652" s="1" t="str">
        <f>IF(AND(ISNUMBER($AI652),$AI652=0,$S652=1),1,"")</f>
        <v/>
      </c>
      <c r="BB652" s="1" t="str">
        <f>IF(AND(ISNUMBER($AJ652),$AJ652=0,$T652=1),1,"")</f>
        <v/>
      </c>
      <c r="BC652" s="1" t="str">
        <f>IF(AND(ISNUMBER($AK652),$AK652=0,$U652=1),1,"")</f>
        <v/>
      </c>
      <c r="BD652" s="1" t="str">
        <f>IF(AND(ISNUMBER($AL652),$AL652=0,$V652=1),1,"")</f>
        <v/>
      </c>
      <c r="BE652" s="1" t="str">
        <f>IF(AND(ISNUMBER($AM652),$AM652=0,$W652=1),1,"")</f>
        <v/>
      </c>
      <c r="BF652" s="1" t="str">
        <f>IF(AND(ISNUMBER($AN652),$AN652=0,$X652=1),1,"")</f>
        <v/>
      </c>
      <c r="BG652" t="str">
        <f>IF(AND(ISNUMBER($AH652),$AH652=1,$R652=0),1,"")</f>
        <v/>
      </c>
      <c r="BH652" t="str">
        <f>IF(AND(ISNUMBER($AI652),$AI652=1,$S652=0),1,"")</f>
        <v/>
      </c>
      <c r="BI652" t="str">
        <f>IF(AND(ISNUMBER($AJ652),$AJ652=1,$T652=0),1,"")</f>
        <v/>
      </c>
      <c r="BJ652" t="str">
        <f>IF(AND(ISNUMBER($AK652),$AK652=1,$U652=0),1,"")</f>
        <v/>
      </c>
      <c r="BK652" t="str">
        <f>IF(AND(ISNUMBER($AL652),$AL652=1,$V652=0),1,"")</f>
        <v/>
      </c>
      <c r="BL652" t="str">
        <f>IF(AND(ISNUMBER($AM652),$AM652=1,$W652=0),1,"")</f>
        <v/>
      </c>
      <c r="BM652" t="str">
        <f>IF(AND(ISNUMBER($AN652),$AN652=1,$X652=0),1,"")</f>
        <v/>
      </c>
      <c r="BN652" s="16" t="str">
        <f>IF(AND(ISNUMBER($AH652),$AH652=1,$R652=1),1,"")</f>
        <v/>
      </c>
      <c r="BO652" s="16" t="str">
        <f>IF(AND(ISNUMBER($AI652),$AI652=1,$S652=1),1,"")</f>
        <v/>
      </c>
      <c r="BP652" s="16" t="str">
        <f>IF(AND(ISNUMBER($AJ652),$AJ652=1,$T652=1),1,"")</f>
        <v/>
      </c>
      <c r="BQ652" s="16" t="str">
        <f>IF(AND(ISNUMBER($AK652),$AK652=1,$U652=1),1,"")</f>
        <v/>
      </c>
      <c r="BR652" s="16" t="str">
        <f>IF(AND(ISNUMBER($AL652),$AL652=1,$V652=1),1,"")</f>
        <v/>
      </c>
      <c r="BS652" s="16" t="str">
        <f>IF(AND(ISNUMBER($AM652),$AM652=1,$W652=1),1,"")</f>
        <v/>
      </c>
      <c r="BT652" s="16" t="str">
        <f>IF(AND(ISNUMBER($AN652),$AN652=1,$X652=1),1,"")</f>
        <v/>
      </c>
      <c r="BU652" s="35" t="str">
        <f t="shared" si="21"/>
        <v/>
      </c>
    </row>
    <row r="653" spans="1:73" customFormat="1" x14ac:dyDescent="0.2">
      <c r="A653" s="1">
        <v>652</v>
      </c>
      <c r="B653" s="1">
        <v>1</v>
      </c>
      <c r="C653" s="1">
        <v>1</v>
      </c>
      <c r="D653" s="1">
        <v>0</v>
      </c>
      <c r="E653" s="2"/>
      <c r="F653">
        <v>652</v>
      </c>
      <c r="G653" t="s">
        <v>247</v>
      </c>
      <c r="H653" t="s">
        <v>248</v>
      </c>
      <c r="I653">
        <v>178</v>
      </c>
      <c r="J653">
        <v>1</v>
      </c>
      <c r="K653" s="31">
        <v>0</v>
      </c>
      <c r="L653">
        <v>2</v>
      </c>
      <c r="M653">
        <v>32</v>
      </c>
      <c r="N653">
        <v>11</v>
      </c>
      <c r="O653" s="2"/>
      <c r="R653">
        <v>0</v>
      </c>
      <c r="S653">
        <v>0</v>
      </c>
      <c r="T653">
        <v>0</v>
      </c>
      <c r="U653">
        <v>1</v>
      </c>
      <c r="V653">
        <v>0</v>
      </c>
      <c r="W653">
        <v>4</v>
      </c>
      <c r="X653" s="25">
        <v>1</v>
      </c>
      <c r="Y653" t="str">
        <f t="shared" si="20"/>
        <v>https://github.com/omichelsen/angular-clipboard/commit/ed671e56ecafb3b9ba5d3834580d5bb12be54470</v>
      </c>
      <c r="Z653" t="s">
        <v>365</v>
      </c>
      <c r="AA653" s="2"/>
      <c r="AR653" s="30" t="s">
        <v>365</v>
      </c>
      <c r="AS653" t="str">
        <f>IF(AND(ISNUMBER($AH653),$AH653=0,$R653=0),1,"")</f>
        <v/>
      </c>
      <c r="AT653" t="str">
        <f>IF(AND(ISNUMBER($AI653),$AI653=0,$S653=0),1,"")</f>
        <v/>
      </c>
      <c r="AU653" t="str">
        <f>IF(AND(ISNUMBER($AJ653),$AJ653=0,$T653=0),1,"")</f>
        <v/>
      </c>
      <c r="AV653" t="str">
        <f>IF(AND(ISNUMBER($AK653),$AK653=0,$U653=0),1,"")</f>
        <v/>
      </c>
      <c r="AW653" t="str">
        <f>IF(AND(ISNUMBER($AL653),$AL653=0,$V653=0),1,"")</f>
        <v/>
      </c>
      <c r="AX653" t="str">
        <f>IF(AND(ISNUMBER($AM653),$AM653=0,$W653=0),1,"")</f>
        <v/>
      </c>
      <c r="AY653" t="str">
        <f>IF(AND(ISNUMBER($AN653),$AN653=0,$X653=0),1,"")</f>
        <v/>
      </c>
      <c r="AZ653" s="1" t="str">
        <f>IF(AND(ISNUMBER($AH653),$AH653=0,$R653=1),1,"")</f>
        <v/>
      </c>
      <c r="BA653" s="1" t="str">
        <f>IF(AND(ISNUMBER($AI653),$AI653=0,$S653=1),1,"")</f>
        <v/>
      </c>
      <c r="BB653" s="1" t="str">
        <f>IF(AND(ISNUMBER($AJ653),$AJ653=0,$T653=1),1,"")</f>
        <v/>
      </c>
      <c r="BC653" s="1" t="str">
        <f>IF(AND(ISNUMBER($AK653),$AK653=0,$U653=1),1,"")</f>
        <v/>
      </c>
      <c r="BD653" s="1" t="str">
        <f>IF(AND(ISNUMBER($AL653),$AL653=0,$V653=1),1,"")</f>
        <v/>
      </c>
      <c r="BE653" s="1" t="str">
        <f>IF(AND(ISNUMBER($AM653),$AM653=0,$W653=1),1,"")</f>
        <v/>
      </c>
      <c r="BF653" s="1" t="str">
        <f>IF(AND(ISNUMBER($AN653),$AN653=0,$X653=1),1,"")</f>
        <v/>
      </c>
      <c r="BG653" t="str">
        <f>IF(AND(ISNUMBER($AH653),$AH653=1,$R653=0),1,"")</f>
        <v/>
      </c>
      <c r="BH653" t="str">
        <f>IF(AND(ISNUMBER($AI653),$AI653=1,$S653=0),1,"")</f>
        <v/>
      </c>
      <c r="BI653" t="str">
        <f>IF(AND(ISNUMBER($AJ653),$AJ653=1,$T653=0),1,"")</f>
        <v/>
      </c>
      <c r="BJ653" t="str">
        <f>IF(AND(ISNUMBER($AK653),$AK653=1,$U653=0),1,"")</f>
        <v/>
      </c>
      <c r="BK653" t="str">
        <f>IF(AND(ISNUMBER($AL653),$AL653=1,$V653=0),1,"")</f>
        <v/>
      </c>
      <c r="BL653" t="str">
        <f>IF(AND(ISNUMBER($AM653),$AM653=1,$W653=0),1,"")</f>
        <v/>
      </c>
      <c r="BM653" t="str">
        <f>IF(AND(ISNUMBER($AN653),$AN653=1,$X653=0),1,"")</f>
        <v/>
      </c>
      <c r="BN653" s="16" t="str">
        <f>IF(AND(ISNUMBER($AH653),$AH653=1,$R653=1),1,"")</f>
        <v/>
      </c>
      <c r="BO653" s="16" t="str">
        <f>IF(AND(ISNUMBER($AI653),$AI653=1,$S653=1),1,"")</f>
        <v/>
      </c>
      <c r="BP653" s="16" t="str">
        <f>IF(AND(ISNUMBER($AJ653),$AJ653=1,$T653=1),1,"")</f>
        <v/>
      </c>
      <c r="BQ653" s="16" t="str">
        <f>IF(AND(ISNUMBER($AK653),$AK653=1,$U653=1),1,"")</f>
        <v/>
      </c>
      <c r="BR653" s="16" t="str">
        <f>IF(AND(ISNUMBER($AL653),$AL653=1,$V653=1),1,"")</f>
        <v/>
      </c>
      <c r="BS653" s="16" t="str">
        <f>IF(AND(ISNUMBER($AM653),$AM653=1,$W653=1),1,"")</f>
        <v/>
      </c>
      <c r="BT653" s="16" t="str">
        <f>IF(AND(ISNUMBER($AN653),$AN653=1,$X653=1),1,"")</f>
        <v/>
      </c>
      <c r="BU653" s="35" t="str">
        <f t="shared" si="21"/>
        <v/>
      </c>
    </row>
    <row r="654" spans="1:73" customFormat="1" x14ac:dyDescent="0.2">
      <c r="A654" s="1">
        <v>653</v>
      </c>
      <c r="B654" s="1">
        <v>0</v>
      </c>
      <c r="C654" s="1">
        <v>0</v>
      </c>
      <c r="D654" s="1">
        <v>0</v>
      </c>
      <c r="E654" s="2"/>
      <c r="F654">
        <v>653</v>
      </c>
      <c r="G654" t="s">
        <v>247</v>
      </c>
      <c r="H654" t="s">
        <v>248</v>
      </c>
      <c r="I654">
        <v>178</v>
      </c>
      <c r="J654">
        <v>1</v>
      </c>
      <c r="K654" s="31">
        <v>0</v>
      </c>
      <c r="L654">
        <v>3</v>
      </c>
      <c r="M654">
        <v>32</v>
      </c>
      <c r="N654">
        <v>20</v>
      </c>
      <c r="O654" s="2"/>
      <c r="X654" s="25"/>
      <c r="Y654" t="str">
        <f t="shared" si="20"/>
        <v>https://github.com/omichelsen/angular-clipboard/commit/ed671e56ecafb3b9ba5d3834580d5bb12be54470</v>
      </c>
      <c r="Z654" t="s">
        <v>365</v>
      </c>
      <c r="AA654" s="2"/>
      <c r="AR654" s="30" t="s">
        <v>365</v>
      </c>
      <c r="AS654" t="str">
        <f>IF(AND(ISNUMBER($AH654),$AH654=0,$R654=0),1,"")</f>
        <v/>
      </c>
      <c r="AT654" t="str">
        <f>IF(AND(ISNUMBER($AI654),$AI654=0,$S654=0),1,"")</f>
        <v/>
      </c>
      <c r="AU654" t="str">
        <f>IF(AND(ISNUMBER($AJ654),$AJ654=0,$T654=0),1,"")</f>
        <v/>
      </c>
      <c r="AV654" t="str">
        <f>IF(AND(ISNUMBER($AK654),$AK654=0,$U654=0),1,"")</f>
        <v/>
      </c>
      <c r="AW654" t="str">
        <f>IF(AND(ISNUMBER($AL654),$AL654=0,$V654=0),1,"")</f>
        <v/>
      </c>
      <c r="AX654" t="str">
        <f>IF(AND(ISNUMBER($AM654),$AM654=0,$W654=0),1,"")</f>
        <v/>
      </c>
      <c r="AY654" t="str">
        <f>IF(AND(ISNUMBER($AN654),$AN654=0,$X654=0),1,"")</f>
        <v/>
      </c>
      <c r="AZ654" s="1" t="str">
        <f>IF(AND(ISNUMBER($AH654),$AH654=0,$R654=1),1,"")</f>
        <v/>
      </c>
      <c r="BA654" s="1" t="str">
        <f>IF(AND(ISNUMBER($AI654),$AI654=0,$S654=1),1,"")</f>
        <v/>
      </c>
      <c r="BB654" s="1" t="str">
        <f>IF(AND(ISNUMBER($AJ654),$AJ654=0,$T654=1),1,"")</f>
        <v/>
      </c>
      <c r="BC654" s="1" t="str">
        <f>IF(AND(ISNUMBER($AK654),$AK654=0,$U654=1),1,"")</f>
        <v/>
      </c>
      <c r="BD654" s="1" t="str">
        <f>IF(AND(ISNUMBER($AL654),$AL654=0,$V654=1),1,"")</f>
        <v/>
      </c>
      <c r="BE654" s="1" t="str">
        <f>IF(AND(ISNUMBER($AM654),$AM654=0,$W654=1),1,"")</f>
        <v/>
      </c>
      <c r="BF654" s="1" t="str">
        <f>IF(AND(ISNUMBER($AN654),$AN654=0,$X654=1),1,"")</f>
        <v/>
      </c>
      <c r="BG654" t="str">
        <f>IF(AND(ISNUMBER($AH654),$AH654=1,$R654=0),1,"")</f>
        <v/>
      </c>
      <c r="BH654" t="str">
        <f>IF(AND(ISNUMBER($AI654),$AI654=1,$S654=0),1,"")</f>
        <v/>
      </c>
      <c r="BI654" t="str">
        <f>IF(AND(ISNUMBER($AJ654),$AJ654=1,$T654=0),1,"")</f>
        <v/>
      </c>
      <c r="BJ654" t="str">
        <f>IF(AND(ISNUMBER($AK654),$AK654=1,$U654=0),1,"")</f>
        <v/>
      </c>
      <c r="BK654" t="str">
        <f>IF(AND(ISNUMBER($AL654),$AL654=1,$V654=0),1,"")</f>
        <v/>
      </c>
      <c r="BL654" t="str">
        <f>IF(AND(ISNUMBER($AM654),$AM654=1,$W654=0),1,"")</f>
        <v/>
      </c>
      <c r="BM654" t="str">
        <f>IF(AND(ISNUMBER($AN654),$AN654=1,$X654=0),1,"")</f>
        <v/>
      </c>
      <c r="BN654" s="16" t="str">
        <f>IF(AND(ISNUMBER($AH654),$AH654=1,$R654=1),1,"")</f>
        <v/>
      </c>
      <c r="BO654" s="16" t="str">
        <f>IF(AND(ISNUMBER($AI654),$AI654=1,$S654=1),1,"")</f>
        <v/>
      </c>
      <c r="BP654" s="16" t="str">
        <f>IF(AND(ISNUMBER($AJ654),$AJ654=1,$T654=1),1,"")</f>
        <v/>
      </c>
      <c r="BQ654" s="16" t="str">
        <f>IF(AND(ISNUMBER($AK654),$AK654=1,$U654=1),1,"")</f>
        <v/>
      </c>
      <c r="BR654" s="16" t="str">
        <f>IF(AND(ISNUMBER($AL654),$AL654=1,$V654=1),1,"")</f>
        <v/>
      </c>
      <c r="BS654" s="16" t="str">
        <f>IF(AND(ISNUMBER($AM654),$AM654=1,$W654=1),1,"")</f>
        <v/>
      </c>
      <c r="BT654" s="16" t="str">
        <f>IF(AND(ISNUMBER($AN654),$AN654=1,$X654=1),1,"")</f>
        <v/>
      </c>
      <c r="BU654" s="35" t="str">
        <f t="shared" si="21"/>
        <v/>
      </c>
    </row>
    <row r="655" spans="1:73" customFormat="1" x14ac:dyDescent="0.2">
      <c r="A655" s="1">
        <v>654</v>
      </c>
      <c r="B655" s="1">
        <v>1</v>
      </c>
      <c r="C655" s="1">
        <v>0</v>
      </c>
      <c r="D655" s="1">
        <v>0</v>
      </c>
      <c r="E655" s="2"/>
      <c r="F655">
        <v>654</v>
      </c>
      <c r="G655" t="s">
        <v>249</v>
      </c>
      <c r="H655" t="s">
        <v>250</v>
      </c>
      <c r="I655">
        <v>180</v>
      </c>
      <c r="J655">
        <v>5</v>
      </c>
      <c r="K655" s="31">
        <v>0</v>
      </c>
      <c r="L655">
        <v>1</v>
      </c>
      <c r="M655">
        <v>15</v>
      </c>
      <c r="N655">
        <v>10</v>
      </c>
      <c r="O655" s="2"/>
      <c r="R655">
        <v>0</v>
      </c>
      <c r="S655">
        <v>0</v>
      </c>
      <c r="T655">
        <v>0</v>
      </c>
      <c r="U655">
        <v>1</v>
      </c>
      <c r="V655">
        <v>1</v>
      </c>
      <c r="W655">
        <v>1</v>
      </c>
      <c r="X655" s="25">
        <v>0</v>
      </c>
      <c r="Y655" t="str">
        <f t="shared" si="20"/>
        <v>https://github.com/oracle/node-oracledb/commit/669e38e7834c7e8024dd739b53ec6554eae1a2ff</v>
      </c>
      <c r="Z655" t="s">
        <v>365</v>
      </c>
      <c r="AA655" s="2"/>
      <c r="AR655" s="30" t="s">
        <v>365</v>
      </c>
      <c r="AS655" t="str">
        <f>IF(AND(ISNUMBER($AH655),$AH655=0,$R655=0),1,"")</f>
        <v/>
      </c>
      <c r="AT655" t="str">
        <f>IF(AND(ISNUMBER($AI655),$AI655=0,$S655=0),1,"")</f>
        <v/>
      </c>
      <c r="AU655" t="str">
        <f>IF(AND(ISNUMBER($AJ655),$AJ655=0,$T655=0),1,"")</f>
        <v/>
      </c>
      <c r="AV655" t="str">
        <f>IF(AND(ISNUMBER($AK655),$AK655=0,$U655=0),1,"")</f>
        <v/>
      </c>
      <c r="AW655" t="str">
        <f>IF(AND(ISNUMBER($AL655),$AL655=0,$V655=0),1,"")</f>
        <v/>
      </c>
      <c r="AX655" t="str">
        <f>IF(AND(ISNUMBER($AM655),$AM655=0,$W655=0),1,"")</f>
        <v/>
      </c>
      <c r="AY655" t="str">
        <f>IF(AND(ISNUMBER($AN655),$AN655=0,$X655=0),1,"")</f>
        <v/>
      </c>
      <c r="AZ655" s="1" t="str">
        <f>IF(AND(ISNUMBER($AH655),$AH655=0,$R655=1),1,"")</f>
        <v/>
      </c>
      <c r="BA655" s="1" t="str">
        <f>IF(AND(ISNUMBER($AI655),$AI655=0,$S655=1),1,"")</f>
        <v/>
      </c>
      <c r="BB655" s="1" t="str">
        <f>IF(AND(ISNUMBER($AJ655),$AJ655=0,$T655=1),1,"")</f>
        <v/>
      </c>
      <c r="BC655" s="1" t="str">
        <f>IF(AND(ISNUMBER($AK655),$AK655=0,$U655=1),1,"")</f>
        <v/>
      </c>
      <c r="BD655" s="1" t="str">
        <f>IF(AND(ISNUMBER($AL655),$AL655=0,$V655=1),1,"")</f>
        <v/>
      </c>
      <c r="BE655" s="1" t="str">
        <f>IF(AND(ISNUMBER($AM655),$AM655=0,$W655=1),1,"")</f>
        <v/>
      </c>
      <c r="BF655" s="1" t="str">
        <f>IF(AND(ISNUMBER($AN655),$AN655=0,$X655=1),1,"")</f>
        <v/>
      </c>
      <c r="BG655" t="str">
        <f>IF(AND(ISNUMBER($AH655),$AH655=1,$R655=0),1,"")</f>
        <v/>
      </c>
      <c r="BH655" t="str">
        <f>IF(AND(ISNUMBER($AI655),$AI655=1,$S655=0),1,"")</f>
        <v/>
      </c>
      <c r="BI655" t="str">
        <f>IF(AND(ISNUMBER($AJ655),$AJ655=1,$T655=0),1,"")</f>
        <v/>
      </c>
      <c r="BJ655" t="str">
        <f>IF(AND(ISNUMBER($AK655),$AK655=1,$U655=0),1,"")</f>
        <v/>
      </c>
      <c r="BK655" t="str">
        <f>IF(AND(ISNUMBER($AL655),$AL655=1,$V655=0),1,"")</f>
        <v/>
      </c>
      <c r="BL655" t="str">
        <f>IF(AND(ISNUMBER($AM655),$AM655=1,$W655=0),1,"")</f>
        <v/>
      </c>
      <c r="BM655" t="str">
        <f>IF(AND(ISNUMBER($AN655),$AN655=1,$X655=0),1,"")</f>
        <v/>
      </c>
      <c r="BN655" s="16" t="str">
        <f>IF(AND(ISNUMBER($AH655),$AH655=1,$R655=1),1,"")</f>
        <v/>
      </c>
      <c r="BO655" s="16" t="str">
        <f>IF(AND(ISNUMBER($AI655),$AI655=1,$S655=1),1,"")</f>
        <v/>
      </c>
      <c r="BP655" s="16" t="str">
        <f>IF(AND(ISNUMBER($AJ655),$AJ655=1,$T655=1),1,"")</f>
        <v/>
      </c>
      <c r="BQ655" s="16" t="str">
        <f>IF(AND(ISNUMBER($AK655),$AK655=1,$U655=1),1,"")</f>
        <v/>
      </c>
      <c r="BR655" s="16" t="str">
        <f>IF(AND(ISNUMBER($AL655),$AL655=1,$V655=1),1,"")</f>
        <v/>
      </c>
      <c r="BS655" s="16" t="str">
        <f>IF(AND(ISNUMBER($AM655),$AM655=1,$W655=1),1,"")</f>
        <v/>
      </c>
      <c r="BT655" s="16" t="str">
        <f>IF(AND(ISNUMBER($AN655),$AN655=1,$X655=1),1,"")</f>
        <v/>
      </c>
      <c r="BU655" s="35" t="str">
        <f t="shared" si="21"/>
        <v/>
      </c>
    </row>
    <row r="656" spans="1:73" customFormat="1" x14ac:dyDescent="0.2">
      <c r="A656" s="1">
        <v>655</v>
      </c>
      <c r="B656" s="1">
        <v>1</v>
      </c>
      <c r="C656" s="1">
        <v>0</v>
      </c>
      <c r="D656" s="1">
        <v>0</v>
      </c>
      <c r="E656" s="2"/>
      <c r="F656">
        <v>655</v>
      </c>
      <c r="G656" t="s">
        <v>249</v>
      </c>
      <c r="H656" t="s">
        <v>250</v>
      </c>
      <c r="I656">
        <v>180</v>
      </c>
      <c r="J656">
        <v>5</v>
      </c>
      <c r="K656" s="31">
        <v>1</v>
      </c>
      <c r="L656">
        <v>1</v>
      </c>
      <c r="M656">
        <v>15</v>
      </c>
      <c r="N656">
        <v>10</v>
      </c>
      <c r="O656" s="2"/>
      <c r="R656">
        <v>1</v>
      </c>
      <c r="S656">
        <v>1</v>
      </c>
      <c r="T656">
        <v>1</v>
      </c>
      <c r="U656">
        <v>0</v>
      </c>
      <c r="V656">
        <v>0</v>
      </c>
      <c r="W656">
        <v>0</v>
      </c>
      <c r="X656" s="25">
        <v>0</v>
      </c>
      <c r="Y656" t="str">
        <f t="shared" si="20"/>
        <v>https://github.com/oracle/node-oracledb/commit/669e38e7834c7e8024dd739b53ec6554eae1a2ff</v>
      </c>
      <c r="Z656" t="s">
        <v>365</v>
      </c>
      <c r="AA656" s="2"/>
      <c r="AR656" s="30" t="s">
        <v>365</v>
      </c>
      <c r="AS656" t="str">
        <f>IF(AND(ISNUMBER($AH656),$AH656=0,$R656=0),1,"")</f>
        <v/>
      </c>
      <c r="AT656" t="str">
        <f>IF(AND(ISNUMBER($AI656),$AI656=0,$S656=0),1,"")</f>
        <v/>
      </c>
      <c r="AU656" t="str">
        <f>IF(AND(ISNUMBER($AJ656),$AJ656=0,$T656=0),1,"")</f>
        <v/>
      </c>
      <c r="AV656" t="str">
        <f>IF(AND(ISNUMBER($AK656),$AK656=0,$U656=0),1,"")</f>
        <v/>
      </c>
      <c r="AW656" t="str">
        <f>IF(AND(ISNUMBER($AL656),$AL656=0,$V656=0),1,"")</f>
        <v/>
      </c>
      <c r="AX656" t="str">
        <f>IF(AND(ISNUMBER($AM656),$AM656=0,$W656=0),1,"")</f>
        <v/>
      </c>
      <c r="AY656" t="str">
        <f>IF(AND(ISNUMBER($AN656),$AN656=0,$X656=0),1,"")</f>
        <v/>
      </c>
      <c r="AZ656" s="1" t="str">
        <f>IF(AND(ISNUMBER($AH656),$AH656=0,$R656=1),1,"")</f>
        <v/>
      </c>
      <c r="BA656" s="1" t="str">
        <f>IF(AND(ISNUMBER($AI656),$AI656=0,$S656=1),1,"")</f>
        <v/>
      </c>
      <c r="BB656" s="1" t="str">
        <f>IF(AND(ISNUMBER($AJ656),$AJ656=0,$T656=1),1,"")</f>
        <v/>
      </c>
      <c r="BC656" s="1" t="str">
        <f>IF(AND(ISNUMBER($AK656),$AK656=0,$U656=1),1,"")</f>
        <v/>
      </c>
      <c r="BD656" s="1" t="str">
        <f>IF(AND(ISNUMBER($AL656),$AL656=0,$V656=1),1,"")</f>
        <v/>
      </c>
      <c r="BE656" s="1" t="str">
        <f>IF(AND(ISNUMBER($AM656),$AM656=0,$W656=1),1,"")</f>
        <v/>
      </c>
      <c r="BF656" s="1" t="str">
        <f>IF(AND(ISNUMBER($AN656),$AN656=0,$X656=1),1,"")</f>
        <v/>
      </c>
      <c r="BG656" t="str">
        <f>IF(AND(ISNUMBER($AH656),$AH656=1,$R656=0),1,"")</f>
        <v/>
      </c>
      <c r="BH656" t="str">
        <f>IF(AND(ISNUMBER($AI656),$AI656=1,$S656=0),1,"")</f>
        <v/>
      </c>
      <c r="BI656" t="str">
        <f>IF(AND(ISNUMBER($AJ656),$AJ656=1,$T656=0),1,"")</f>
        <v/>
      </c>
      <c r="BJ656" t="str">
        <f>IF(AND(ISNUMBER($AK656),$AK656=1,$U656=0),1,"")</f>
        <v/>
      </c>
      <c r="BK656" t="str">
        <f>IF(AND(ISNUMBER($AL656),$AL656=1,$V656=0),1,"")</f>
        <v/>
      </c>
      <c r="BL656" t="str">
        <f>IF(AND(ISNUMBER($AM656),$AM656=1,$W656=0),1,"")</f>
        <v/>
      </c>
      <c r="BM656" t="str">
        <f>IF(AND(ISNUMBER($AN656),$AN656=1,$X656=0),1,"")</f>
        <v/>
      </c>
      <c r="BN656" s="16" t="str">
        <f>IF(AND(ISNUMBER($AH656),$AH656=1,$R656=1),1,"")</f>
        <v/>
      </c>
      <c r="BO656" s="16" t="str">
        <f>IF(AND(ISNUMBER($AI656),$AI656=1,$S656=1),1,"")</f>
        <v/>
      </c>
      <c r="BP656" s="16" t="str">
        <f>IF(AND(ISNUMBER($AJ656),$AJ656=1,$T656=1),1,"")</f>
        <v/>
      </c>
      <c r="BQ656" s="16" t="str">
        <f>IF(AND(ISNUMBER($AK656),$AK656=1,$U656=1),1,"")</f>
        <v/>
      </c>
      <c r="BR656" s="16" t="str">
        <f>IF(AND(ISNUMBER($AL656),$AL656=1,$V656=1),1,"")</f>
        <v/>
      </c>
      <c r="BS656" s="16" t="str">
        <f>IF(AND(ISNUMBER($AM656),$AM656=1,$W656=1),1,"")</f>
        <v/>
      </c>
      <c r="BT656" s="16" t="str">
        <f>IF(AND(ISNUMBER($AN656),$AN656=1,$X656=1),1,"")</f>
        <v/>
      </c>
      <c r="BU656" s="35" t="str">
        <f t="shared" si="21"/>
        <v/>
      </c>
    </row>
    <row r="657" spans="1:73" customFormat="1" x14ac:dyDescent="0.2">
      <c r="A657" s="1">
        <v>656</v>
      </c>
      <c r="B657" s="1">
        <v>0</v>
      </c>
      <c r="C657" s="1">
        <v>0</v>
      </c>
      <c r="D657" s="1">
        <v>0</v>
      </c>
      <c r="E657" s="2"/>
      <c r="F657">
        <v>656</v>
      </c>
      <c r="G657" t="s">
        <v>249</v>
      </c>
      <c r="H657" t="s">
        <v>250</v>
      </c>
      <c r="I657">
        <v>180</v>
      </c>
      <c r="J657">
        <v>5</v>
      </c>
      <c r="K657" s="31">
        <v>2</v>
      </c>
      <c r="L657">
        <v>1</v>
      </c>
      <c r="M657">
        <v>9</v>
      </c>
      <c r="N657">
        <v>4</v>
      </c>
      <c r="O657" s="2"/>
      <c r="X657" s="25"/>
      <c r="Y657" t="str">
        <f t="shared" si="20"/>
        <v>https://github.com/oracle/node-oracledb/commit/669e38e7834c7e8024dd739b53ec6554eae1a2ff</v>
      </c>
      <c r="Z657" t="s">
        <v>365</v>
      </c>
      <c r="AA657" s="2"/>
      <c r="AR657" s="30" t="s">
        <v>365</v>
      </c>
      <c r="AS657" t="str">
        <f>IF(AND(ISNUMBER($AH657),$AH657=0,$R657=0),1,"")</f>
        <v/>
      </c>
      <c r="AT657" t="str">
        <f>IF(AND(ISNUMBER($AI657),$AI657=0,$S657=0),1,"")</f>
        <v/>
      </c>
      <c r="AU657" t="str">
        <f>IF(AND(ISNUMBER($AJ657),$AJ657=0,$T657=0),1,"")</f>
        <v/>
      </c>
      <c r="AV657" t="str">
        <f>IF(AND(ISNUMBER($AK657),$AK657=0,$U657=0),1,"")</f>
        <v/>
      </c>
      <c r="AW657" t="str">
        <f>IF(AND(ISNUMBER($AL657),$AL657=0,$V657=0),1,"")</f>
        <v/>
      </c>
      <c r="AX657" t="str">
        <f>IF(AND(ISNUMBER($AM657),$AM657=0,$W657=0),1,"")</f>
        <v/>
      </c>
      <c r="AY657" t="str">
        <f>IF(AND(ISNUMBER($AN657),$AN657=0,$X657=0),1,"")</f>
        <v/>
      </c>
      <c r="AZ657" s="1" t="str">
        <f>IF(AND(ISNUMBER($AH657),$AH657=0,$R657=1),1,"")</f>
        <v/>
      </c>
      <c r="BA657" s="1" t="str">
        <f>IF(AND(ISNUMBER($AI657),$AI657=0,$S657=1),1,"")</f>
        <v/>
      </c>
      <c r="BB657" s="1" t="str">
        <f>IF(AND(ISNUMBER($AJ657),$AJ657=0,$T657=1),1,"")</f>
        <v/>
      </c>
      <c r="BC657" s="1" t="str">
        <f>IF(AND(ISNUMBER($AK657),$AK657=0,$U657=1),1,"")</f>
        <v/>
      </c>
      <c r="BD657" s="1" t="str">
        <f>IF(AND(ISNUMBER($AL657),$AL657=0,$V657=1),1,"")</f>
        <v/>
      </c>
      <c r="BE657" s="1" t="str">
        <f>IF(AND(ISNUMBER($AM657),$AM657=0,$W657=1),1,"")</f>
        <v/>
      </c>
      <c r="BF657" s="1" t="str">
        <f>IF(AND(ISNUMBER($AN657),$AN657=0,$X657=1),1,"")</f>
        <v/>
      </c>
      <c r="BG657" t="str">
        <f>IF(AND(ISNUMBER($AH657),$AH657=1,$R657=0),1,"")</f>
        <v/>
      </c>
      <c r="BH657" t="str">
        <f>IF(AND(ISNUMBER($AI657),$AI657=1,$S657=0),1,"")</f>
        <v/>
      </c>
      <c r="BI657" t="str">
        <f>IF(AND(ISNUMBER($AJ657),$AJ657=1,$T657=0),1,"")</f>
        <v/>
      </c>
      <c r="BJ657" t="str">
        <f>IF(AND(ISNUMBER($AK657),$AK657=1,$U657=0),1,"")</f>
        <v/>
      </c>
      <c r="BK657" t="str">
        <f>IF(AND(ISNUMBER($AL657),$AL657=1,$V657=0),1,"")</f>
        <v/>
      </c>
      <c r="BL657" t="str">
        <f>IF(AND(ISNUMBER($AM657),$AM657=1,$W657=0),1,"")</f>
        <v/>
      </c>
      <c r="BM657" t="str">
        <f>IF(AND(ISNUMBER($AN657),$AN657=1,$X657=0),1,"")</f>
        <v/>
      </c>
      <c r="BN657" s="16" t="str">
        <f>IF(AND(ISNUMBER($AH657),$AH657=1,$R657=1),1,"")</f>
        <v/>
      </c>
      <c r="BO657" s="16" t="str">
        <f>IF(AND(ISNUMBER($AI657),$AI657=1,$S657=1),1,"")</f>
        <v/>
      </c>
      <c r="BP657" s="16" t="str">
        <f>IF(AND(ISNUMBER($AJ657),$AJ657=1,$T657=1),1,"")</f>
        <v/>
      </c>
      <c r="BQ657" s="16" t="str">
        <f>IF(AND(ISNUMBER($AK657),$AK657=1,$U657=1),1,"")</f>
        <v/>
      </c>
      <c r="BR657" s="16" t="str">
        <f>IF(AND(ISNUMBER($AL657),$AL657=1,$V657=1),1,"")</f>
        <v/>
      </c>
      <c r="BS657" s="16" t="str">
        <f>IF(AND(ISNUMBER($AM657),$AM657=1,$W657=1),1,"")</f>
        <v/>
      </c>
      <c r="BT657" s="16" t="str">
        <f>IF(AND(ISNUMBER($AN657),$AN657=1,$X657=1),1,"")</f>
        <v/>
      </c>
      <c r="BU657" s="35" t="str">
        <f t="shared" si="21"/>
        <v/>
      </c>
    </row>
    <row r="658" spans="1:73" customFormat="1" x14ac:dyDescent="0.2">
      <c r="A658" s="1">
        <v>657</v>
      </c>
      <c r="B658" s="1">
        <v>0</v>
      </c>
      <c r="C658" s="1">
        <v>0</v>
      </c>
      <c r="D658" s="1">
        <v>0</v>
      </c>
      <c r="E658" s="2"/>
      <c r="F658">
        <v>657</v>
      </c>
      <c r="G658" t="s">
        <v>249</v>
      </c>
      <c r="H658" t="s">
        <v>250</v>
      </c>
      <c r="I658">
        <v>180</v>
      </c>
      <c r="J658">
        <v>5</v>
      </c>
      <c r="K658" s="31">
        <v>3</v>
      </c>
      <c r="L658">
        <v>1</v>
      </c>
      <c r="M658">
        <v>9</v>
      </c>
      <c r="N658">
        <v>4</v>
      </c>
      <c r="O658" s="2"/>
      <c r="X658" s="25"/>
      <c r="Y658" t="str">
        <f t="shared" si="20"/>
        <v>https://github.com/oracle/node-oracledb/commit/669e38e7834c7e8024dd739b53ec6554eae1a2ff</v>
      </c>
      <c r="Z658" t="s">
        <v>365</v>
      </c>
      <c r="AA658" s="2"/>
      <c r="AR658" s="30" t="s">
        <v>365</v>
      </c>
      <c r="AS658" t="str">
        <f>IF(AND(ISNUMBER($AH658),$AH658=0,$R658=0),1,"")</f>
        <v/>
      </c>
      <c r="AT658" t="str">
        <f>IF(AND(ISNUMBER($AI658),$AI658=0,$S658=0),1,"")</f>
        <v/>
      </c>
      <c r="AU658" t="str">
        <f>IF(AND(ISNUMBER($AJ658),$AJ658=0,$T658=0),1,"")</f>
        <v/>
      </c>
      <c r="AV658" t="str">
        <f>IF(AND(ISNUMBER($AK658),$AK658=0,$U658=0),1,"")</f>
        <v/>
      </c>
      <c r="AW658" t="str">
        <f>IF(AND(ISNUMBER($AL658),$AL658=0,$V658=0),1,"")</f>
        <v/>
      </c>
      <c r="AX658" t="str">
        <f>IF(AND(ISNUMBER($AM658),$AM658=0,$W658=0),1,"")</f>
        <v/>
      </c>
      <c r="AY658" t="str">
        <f>IF(AND(ISNUMBER($AN658),$AN658=0,$X658=0),1,"")</f>
        <v/>
      </c>
      <c r="AZ658" s="1" t="str">
        <f>IF(AND(ISNUMBER($AH658),$AH658=0,$R658=1),1,"")</f>
        <v/>
      </c>
      <c r="BA658" s="1" t="str">
        <f>IF(AND(ISNUMBER($AI658),$AI658=0,$S658=1),1,"")</f>
        <v/>
      </c>
      <c r="BB658" s="1" t="str">
        <f>IF(AND(ISNUMBER($AJ658),$AJ658=0,$T658=1),1,"")</f>
        <v/>
      </c>
      <c r="BC658" s="1" t="str">
        <f>IF(AND(ISNUMBER($AK658),$AK658=0,$U658=1),1,"")</f>
        <v/>
      </c>
      <c r="BD658" s="1" t="str">
        <f>IF(AND(ISNUMBER($AL658),$AL658=0,$V658=1),1,"")</f>
        <v/>
      </c>
      <c r="BE658" s="1" t="str">
        <f>IF(AND(ISNUMBER($AM658),$AM658=0,$W658=1),1,"")</f>
        <v/>
      </c>
      <c r="BF658" s="1" t="str">
        <f>IF(AND(ISNUMBER($AN658),$AN658=0,$X658=1),1,"")</f>
        <v/>
      </c>
      <c r="BG658" t="str">
        <f>IF(AND(ISNUMBER($AH658),$AH658=1,$R658=0),1,"")</f>
        <v/>
      </c>
      <c r="BH658" t="str">
        <f>IF(AND(ISNUMBER($AI658),$AI658=1,$S658=0),1,"")</f>
        <v/>
      </c>
      <c r="BI658" t="str">
        <f>IF(AND(ISNUMBER($AJ658),$AJ658=1,$T658=0),1,"")</f>
        <v/>
      </c>
      <c r="BJ658" t="str">
        <f>IF(AND(ISNUMBER($AK658),$AK658=1,$U658=0),1,"")</f>
        <v/>
      </c>
      <c r="BK658" t="str">
        <f>IF(AND(ISNUMBER($AL658),$AL658=1,$V658=0),1,"")</f>
        <v/>
      </c>
      <c r="BL658" t="str">
        <f>IF(AND(ISNUMBER($AM658),$AM658=1,$W658=0),1,"")</f>
        <v/>
      </c>
      <c r="BM658" t="str">
        <f>IF(AND(ISNUMBER($AN658),$AN658=1,$X658=0),1,"")</f>
        <v/>
      </c>
      <c r="BN658" s="16" t="str">
        <f>IF(AND(ISNUMBER($AH658),$AH658=1,$R658=1),1,"")</f>
        <v/>
      </c>
      <c r="BO658" s="16" t="str">
        <f>IF(AND(ISNUMBER($AI658),$AI658=1,$S658=1),1,"")</f>
        <v/>
      </c>
      <c r="BP658" s="16" t="str">
        <f>IF(AND(ISNUMBER($AJ658),$AJ658=1,$T658=1),1,"")</f>
        <v/>
      </c>
      <c r="BQ658" s="16" t="str">
        <f>IF(AND(ISNUMBER($AK658),$AK658=1,$U658=1),1,"")</f>
        <v/>
      </c>
      <c r="BR658" s="16" t="str">
        <f>IF(AND(ISNUMBER($AL658),$AL658=1,$V658=1),1,"")</f>
        <v/>
      </c>
      <c r="BS658" s="16" t="str">
        <f>IF(AND(ISNUMBER($AM658),$AM658=1,$W658=1),1,"")</f>
        <v/>
      </c>
      <c r="BT658" s="16" t="str">
        <f>IF(AND(ISNUMBER($AN658),$AN658=1,$X658=1),1,"")</f>
        <v/>
      </c>
      <c r="BU658" s="35" t="str">
        <f t="shared" si="21"/>
        <v/>
      </c>
    </row>
    <row r="659" spans="1:73" customFormat="1" x14ac:dyDescent="0.2">
      <c r="A659" s="1">
        <v>658</v>
      </c>
      <c r="B659" s="1">
        <v>0</v>
      </c>
      <c r="C659" s="1">
        <v>0</v>
      </c>
      <c r="D659" s="1">
        <v>0</v>
      </c>
      <c r="E659" s="2"/>
      <c r="F659">
        <v>658</v>
      </c>
      <c r="G659" t="s">
        <v>251</v>
      </c>
      <c r="H659" t="s">
        <v>252</v>
      </c>
      <c r="I659">
        <v>181</v>
      </c>
      <c r="J659">
        <v>3</v>
      </c>
      <c r="K659" s="31">
        <v>0</v>
      </c>
      <c r="L659">
        <v>1</v>
      </c>
      <c r="M659">
        <v>9</v>
      </c>
      <c r="N659">
        <v>4</v>
      </c>
      <c r="O659" s="2"/>
      <c r="X659" s="25"/>
      <c r="Y659" t="str">
        <f t="shared" si="20"/>
        <v>https://github.com/oracle/node-oracledb/commit/8c56eca6995a15dc7fdce3da6b7414aef7d675fa</v>
      </c>
      <c r="Z659" t="s">
        <v>365</v>
      </c>
      <c r="AA659" s="2"/>
      <c r="AR659" s="30" t="s">
        <v>365</v>
      </c>
      <c r="AS659" t="str">
        <f>IF(AND(ISNUMBER($AH659),$AH659=0,$R659=0),1,"")</f>
        <v/>
      </c>
      <c r="AT659" t="str">
        <f>IF(AND(ISNUMBER($AI659),$AI659=0,$S659=0),1,"")</f>
        <v/>
      </c>
      <c r="AU659" t="str">
        <f>IF(AND(ISNUMBER($AJ659),$AJ659=0,$T659=0),1,"")</f>
        <v/>
      </c>
      <c r="AV659" t="str">
        <f>IF(AND(ISNUMBER($AK659),$AK659=0,$U659=0),1,"")</f>
        <v/>
      </c>
      <c r="AW659" t="str">
        <f>IF(AND(ISNUMBER($AL659),$AL659=0,$V659=0),1,"")</f>
        <v/>
      </c>
      <c r="AX659" t="str">
        <f>IF(AND(ISNUMBER($AM659),$AM659=0,$W659=0),1,"")</f>
        <v/>
      </c>
      <c r="AY659" t="str">
        <f>IF(AND(ISNUMBER($AN659),$AN659=0,$X659=0),1,"")</f>
        <v/>
      </c>
      <c r="AZ659" s="1" t="str">
        <f>IF(AND(ISNUMBER($AH659),$AH659=0,$R659=1),1,"")</f>
        <v/>
      </c>
      <c r="BA659" s="1" t="str">
        <f>IF(AND(ISNUMBER($AI659),$AI659=0,$S659=1),1,"")</f>
        <v/>
      </c>
      <c r="BB659" s="1" t="str">
        <f>IF(AND(ISNUMBER($AJ659),$AJ659=0,$T659=1),1,"")</f>
        <v/>
      </c>
      <c r="BC659" s="1" t="str">
        <f>IF(AND(ISNUMBER($AK659),$AK659=0,$U659=1),1,"")</f>
        <v/>
      </c>
      <c r="BD659" s="1" t="str">
        <f>IF(AND(ISNUMBER($AL659),$AL659=0,$V659=1),1,"")</f>
        <v/>
      </c>
      <c r="BE659" s="1" t="str">
        <f>IF(AND(ISNUMBER($AM659),$AM659=0,$W659=1),1,"")</f>
        <v/>
      </c>
      <c r="BF659" s="1" t="str">
        <f>IF(AND(ISNUMBER($AN659),$AN659=0,$X659=1),1,"")</f>
        <v/>
      </c>
      <c r="BG659" t="str">
        <f>IF(AND(ISNUMBER($AH659),$AH659=1,$R659=0),1,"")</f>
        <v/>
      </c>
      <c r="BH659" t="str">
        <f>IF(AND(ISNUMBER($AI659),$AI659=1,$S659=0),1,"")</f>
        <v/>
      </c>
      <c r="BI659" t="str">
        <f>IF(AND(ISNUMBER($AJ659),$AJ659=1,$T659=0),1,"")</f>
        <v/>
      </c>
      <c r="BJ659" t="str">
        <f>IF(AND(ISNUMBER($AK659),$AK659=1,$U659=0),1,"")</f>
        <v/>
      </c>
      <c r="BK659" t="str">
        <f>IF(AND(ISNUMBER($AL659),$AL659=1,$V659=0),1,"")</f>
        <v/>
      </c>
      <c r="BL659" t="str">
        <f>IF(AND(ISNUMBER($AM659),$AM659=1,$W659=0),1,"")</f>
        <v/>
      </c>
      <c r="BM659" t="str">
        <f>IF(AND(ISNUMBER($AN659),$AN659=1,$X659=0),1,"")</f>
        <v/>
      </c>
      <c r="BN659" s="16" t="str">
        <f>IF(AND(ISNUMBER($AH659),$AH659=1,$R659=1),1,"")</f>
        <v/>
      </c>
      <c r="BO659" s="16" t="str">
        <f>IF(AND(ISNUMBER($AI659),$AI659=1,$S659=1),1,"")</f>
        <v/>
      </c>
      <c r="BP659" s="16" t="str">
        <f>IF(AND(ISNUMBER($AJ659),$AJ659=1,$T659=1),1,"")</f>
        <v/>
      </c>
      <c r="BQ659" s="16" t="str">
        <f>IF(AND(ISNUMBER($AK659),$AK659=1,$U659=1),1,"")</f>
        <v/>
      </c>
      <c r="BR659" s="16" t="str">
        <f>IF(AND(ISNUMBER($AL659),$AL659=1,$V659=1),1,"")</f>
        <v/>
      </c>
      <c r="BS659" s="16" t="str">
        <f>IF(AND(ISNUMBER($AM659),$AM659=1,$W659=1),1,"")</f>
        <v/>
      </c>
      <c r="BT659" s="16" t="str">
        <f>IF(AND(ISNUMBER($AN659),$AN659=1,$X659=1),1,"")</f>
        <v/>
      </c>
      <c r="BU659" s="35" t="str">
        <f t="shared" si="21"/>
        <v/>
      </c>
    </row>
    <row r="660" spans="1:73" customFormat="1" x14ac:dyDescent="0.2">
      <c r="A660" s="1">
        <v>659</v>
      </c>
      <c r="B660" s="1">
        <v>0</v>
      </c>
      <c r="C660" s="1">
        <v>0</v>
      </c>
      <c r="D660" s="1">
        <v>0</v>
      </c>
      <c r="E660" s="2"/>
      <c r="F660">
        <v>659</v>
      </c>
      <c r="G660" t="s">
        <v>251</v>
      </c>
      <c r="H660" t="s">
        <v>252</v>
      </c>
      <c r="I660">
        <v>181</v>
      </c>
      <c r="J660">
        <v>3</v>
      </c>
      <c r="K660" s="31">
        <v>2</v>
      </c>
      <c r="L660">
        <v>1</v>
      </c>
      <c r="M660">
        <v>9</v>
      </c>
      <c r="N660">
        <v>4</v>
      </c>
      <c r="O660" s="2"/>
      <c r="X660" s="25"/>
      <c r="Y660" t="str">
        <f t="shared" si="20"/>
        <v>https://github.com/oracle/node-oracledb/commit/8c56eca6995a15dc7fdce3da6b7414aef7d675fa</v>
      </c>
      <c r="Z660" t="s">
        <v>365</v>
      </c>
      <c r="AA660" s="2"/>
      <c r="AR660" s="30" t="s">
        <v>365</v>
      </c>
      <c r="AS660" t="str">
        <f>IF(AND(ISNUMBER($AH660),$AH660=0,$R660=0),1,"")</f>
        <v/>
      </c>
      <c r="AT660" t="str">
        <f>IF(AND(ISNUMBER($AI660),$AI660=0,$S660=0),1,"")</f>
        <v/>
      </c>
      <c r="AU660" t="str">
        <f>IF(AND(ISNUMBER($AJ660),$AJ660=0,$T660=0),1,"")</f>
        <v/>
      </c>
      <c r="AV660" t="str">
        <f>IF(AND(ISNUMBER($AK660),$AK660=0,$U660=0),1,"")</f>
        <v/>
      </c>
      <c r="AW660" t="str">
        <f>IF(AND(ISNUMBER($AL660),$AL660=0,$V660=0),1,"")</f>
        <v/>
      </c>
      <c r="AX660" t="str">
        <f>IF(AND(ISNUMBER($AM660),$AM660=0,$W660=0),1,"")</f>
        <v/>
      </c>
      <c r="AY660" t="str">
        <f>IF(AND(ISNUMBER($AN660),$AN660=0,$X660=0),1,"")</f>
        <v/>
      </c>
      <c r="AZ660" s="1" t="str">
        <f>IF(AND(ISNUMBER($AH660),$AH660=0,$R660=1),1,"")</f>
        <v/>
      </c>
      <c r="BA660" s="1" t="str">
        <f>IF(AND(ISNUMBER($AI660),$AI660=0,$S660=1),1,"")</f>
        <v/>
      </c>
      <c r="BB660" s="1" t="str">
        <f>IF(AND(ISNUMBER($AJ660),$AJ660=0,$T660=1),1,"")</f>
        <v/>
      </c>
      <c r="BC660" s="1" t="str">
        <f>IF(AND(ISNUMBER($AK660),$AK660=0,$U660=1),1,"")</f>
        <v/>
      </c>
      <c r="BD660" s="1" t="str">
        <f>IF(AND(ISNUMBER($AL660),$AL660=0,$V660=1),1,"")</f>
        <v/>
      </c>
      <c r="BE660" s="1" t="str">
        <f>IF(AND(ISNUMBER($AM660),$AM660=0,$W660=1),1,"")</f>
        <v/>
      </c>
      <c r="BF660" s="1" t="str">
        <f>IF(AND(ISNUMBER($AN660),$AN660=0,$X660=1),1,"")</f>
        <v/>
      </c>
      <c r="BG660" t="str">
        <f>IF(AND(ISNUMBER($AH660),$AH660=1,$R660=0),1,"")</f>
        <v/>
      </c>
      <c r="BH660" t="str">
        <f>IF(AND(ISNUMBER($AI660),$AI660=1,$S660=0),1,"")</f>
        <v/>
      </c>
      <c r="BI660" t="str">
        <f>IF(AND(ISNUMBER($AJ660),$AJ660=1,$T660=0),1,"")</f>
        <v/>
      </c>
      <c r="BJ660" t="str">
        <f>IF(AND(ISNUMBER($AK660),$AK660=1,$U660=0),1,"")</f>
        <v/>
      </c>
      <c r="BK660" t="str">
        <f>IF(AND(ISNUMBER($AL660),$AL660=1,$V660=0),1,"")</f>
        <v/>
      </c>
      <c r="BL660" t="str">
        <f>IF(AND(ISNUMBER($AM660),$AM660=1,$W660=0),1,"")</f>
        <v/>
      </c>
      <c r="BM660" t="str">
        <f>IF(AND(ISNUMBER($AN660),$AN660=1,$X660=0),1,"")</f>
        <v/>
      </c>
      <c r="BN660" s="16" t="str">
        <f>IF(AND(ISNUMBER($AH660),$AH660=1,$R660=1),1,"")</f>
        <v/>
      </c>
      <c r="BO660" s="16" t="str">
        <f>IF(AND(ISNUMBER($AI660),$AI660=1,$S660=1),1,"")</f>
        <v/>
      </c>
      <c r="BP660" s="16" t="str">
        <f>IF(AND(ISNUMBER($AJ660),$AJ660=1,$T660=1),1,"")</f>
        <v/>
      </c>
      <c r="BQ660" s="16" t="str">
        <f>IF(AND(ISNUMBER($AK660),$AK660=1,$U660=1),1,"")</f>
        <v/>
      </c>
      <c r="BR660" s="16" t="str">
        <f>IF(AND(ISNUMBER($AL660),$AL660=1,$V660=1),1,"")</f>
        <v/>
      </c>
      <c r="BS660" s="16" t="str">
        <f>IF(AND(ISNUMBER($AM660),$AM660=1,$W660=1),1,"")</f>
        <v/>
      </c>
      <c r="BT660" s="16" t="str">
        <f>IF(AND(ISNUMBER($AN660),$AN660=1,$X660=1),1,"")</f>
        <v/>
      </c>
      <c r="BU660" s="35" t="str">
        <f t="shared" si="21"/>
        <v/>
      </c>
    </row>
    <row r="661" spans="1:73" customFormat="1" x14ac:dyDescent="0.2">
      <c r="A661" s="1">
        <v>660</v>
      </c>
      <c r="B661" s="1">
        <v>0</v>
      </c>
      <c r="C661" s="1">
        <v>0</v>
      </c>
      <c r="D661" s="1">
        <v>0</v>
      </c>
      <c r="E661" s="2"/>
      <c r="F661">
        <v>660</v>
      </c>
      <c r="G661" t="s">
        <v>253</v>
      </c>
      <c r="H661" t="s">
        <v>254</v>
      </c>
      <c r="I661">
        <v>182</v>
      </c>
      <c r="J661">
        <v>1</v>
      </c>
      <c r="K661" s="31">
        <v>0</v>
      </c>
      <c r="L661">
        <v>1</v>
      </c>
      <c r="M661">
        <v>9</v>
      </c>
      <c r="N661">
        <v>4</v>
      </c>
      <c r="O661" s="2"/>
      <c r="X661" s="25"/>
      <c r="Y661" t="str">
        <f t="shared" si="20"/>
        <v>https://github.com/otalk/getUserMedia/commit/dfcaa0ef6629d75483a053f57ad454627953d6bf</v>
      </c>
      <c r="Z661" t="s">
        <v>365</v>
      </c>
      <c r="AA661" s="2"/>
      <c r="AR661" s="30" t="s">
        <v>365</v>
      </c>
      <c r="AS661" t="str">
        <f>IF(AND(ISNUMBER($AH661),$AH661=0,$R661=0),1,"")</f>
        <v/>
      </c>
      <c r="AT661" t="str">
        <f>IF(AND(ISNUMBER($AI661),$AI661=0,$S661=0),1,"")</f>
        <v/>
      </c>
      <c r="AU661" t="str">
        <f>IF(AND(ISNUMBER($AJ661),$AJ661=0,$T661=0),1,"")</f>
        <v/>
      </c>
      <c r="AV661" t="str">
        <f>IF(AND(ISNUMBER($AK661),$AK661=0,$U661=0),1,"")</f>
        <v/>
      </c>
      <c r="AW661" t="str">
        <f>IF(AND(ISNUMBER($AL661),$AL661=0,$V661=0),1,"")</f>
        <v/>
      </c>
      <c r="AX661" t="str">
        <f>IF(AND(ISNUMBER($AM661),$AM661=0,$W661=0),1,"")</f>
        <v/>
      </c>
      <c r="AY661" t="str">
        <f>IF(AND(ISNUMBER($AN661),$AN661=0,$X661=0),1,"")</f>
        <v/>
      </c>
      <c r="AZ661" s="1" t="str">
        <f>IF(AND(ISNUMBER($AH661),$AH661=0,$R661=1),1,"")</f>
        <v/>
      </c>
      <c r="BA661" s="1" t="str">
        <f>IF(AND(ISNUMBER($AI661),$AI661=0,$S661=1),1,"")</f>
        <v/>
      </c>
      <c r="BB661" s="1" t="str">
        <f>IF(AND(ISNUMBER($AJ661),$AJ661=0,$T661=1),1,"")</f>
        <v/>
      </c>
      <c r="BC661" s="1" t="str">
        <f>IF(AND(ISNUMBER($AK661),$AK661=0,$U661=1),1,"")</f>
        <v/>
      </c>
      <c r="BD661" s="1" t="str">
        <f>IF(AND(ISNUMBER($AL661),$AL661=0,$V661=1),1,"")</f>
        <v/>
      </c>
      <c r="BE661" s="1" t="str">
        <f>IF(AND(ISNUMBER($AM661),$AM661=0,$W661=1),1,"")</f>
        <v/>
      </c>
      <c r="BF661" s="1" t="str">
        <f>IF(AND(ISNUMBER($AN661),$AN661=0,$X661=1),1,"")</f>
        <v/>
      </c>
      <c r="BG661" t="str">
        <f>IF(AND(ISNUMBER($AH661),$AH661=1,$R661=0),1,"")</f>
        <v/>
      </c>
      <c r="BH661" t="str">
        <f>IF(AND(ISNUMBER($AI661),$AI661=1,$S661=0),1,"")</f>
        <v/>
      </c>
      <c r="BI661" t="str">
        <f>IF(AND(ISNUMBER($AJ661),$AJ661=1,$T661=0),1,"")</f>
        <v/>
      </c>
      <c r="BJ661" t="str">
        <f>IF(AND(ISNUMBER($AK661),$AK661=1,$U661=0),1,"")</f>
        <v/>
      </c>
      <c r="BK661" t="str">
        <f>IF(AND(ISNUMBER($AL661),$AL661=1,$V661=0),1,"")</f>
        <v/>
      </c>
      <c r="BL661" t="str">
        <f>IF(AND(ISNUMBER($AM661),$AM661=1,$W661=0),1,"")</f>
        <v/>
      </c>
      <c r="BM661" t="str">
        <f>IF(AND(ISNUMBER($AN661),$AN661=1,$X661=0),1,"")</f>
        <v/>
      </c>
      <c r="BN661" s="16" t="str">
        <f>IF(AND(ISNUMBER($AH661),$AH661=1,$R661=1),1,"")</f>
        <v/>
      </c>
      <c r="BO661" s="16" t="str">
        <f>IF(AND(ISNUMBER($AI661),$AI661=1,$S661=1),1,"")</f>
        <v/>
      </c>
      <c r="BP661" s="16" t="str">
        <f>IF(AND(ISNUMBER($AJ661),$AJ661=1,$T661=1),1,"")</f>
        <v/>
      </c>
      <c r="BQ661" s="16" t="str">
        <f>IF(AND(ISNUMBER($AK661),$AK661=1,$U661=1),1,"")</f>
        <v/>
      </c>
      <c r="BR661" s="16" t="str">
        <f>IF(AND(ISNUMBER($AL661),$AL661=1,$V661=1),1,"")</f>
        <v/>
      </c>
      <c r="BS661" s="16" t="str">
        <f>IF(AND(ISNUMBER($AM661),$AM661=1,$W661=1),1,"")</f>
        <v/>
      </c>
      <c r="BT661" s="16" t="str">
        <f>IF(AND(ISNUMBER($AN661),$AN661=1,$X661=1),1,"")</f>
        <v/>
      </c>
      <c r="BU661" s="35" t="str">
        <f t="shared" si="21"/>
        <v/>
      </c>
    </row>
    <row r="662" spans="1:73" customFormat="1" x14ac:dyDescent="0.2">
      <c r="A662" s="1">
        <v>661</v>
      </c>
      <c r="B662" s="1">
        <v>0</v>
      </c>
      <c r="C662" s="1">
        <v>0</v>
      </c>
      <c r="D662" s="1">
        <v>0</v>
      </c>
      <c r="E662" s="2"/>
      <c r="F662">
        <v>661</v>
      </c>
      <c r="G662" t="s">
        <v>255</v>
      </c>
      <c r="H662" t="s">
        <v>256</v>
      </c>
      <c r="I662">
        <v>185</v>
      </c>
      <c r="J662">
        <v>14</v>
      </c>
      <c r="K662" s="31">
        <v>9</v>
      </c>
      <c r="L662">
        <v>1</v>
      </c>
      <c r="M662">
        <v>121</v>
      </c>
      <c r="N662">
        <v>4</v>
      </c>
      <c r="O662" s="2"/>
      <c r="X662" s="25"/>
      <c r="Y662" t="str">
        <f t="shared" si="20"/>
        <v>https://github.com/parse-community/parse-server/commit/b59517fd68a56885c9ab73525526e42ff4003333</v>
      </c>
      <c r="Z662" t="s">
        <v>365</v>
      </c>
      <c r="AA662" s="2"/>
      <c r="AR662" s="30" t="s">
        <v>365</v>
      </c>
      <c r="AS662" t="str">
        <f>IF(AND(ISNUMBER($AH662),$AH662=0,$R662=0),1,"")</f>
        <v/>
      </c>
      <c r="AT662" t="str">
        <f>IF(AND(ISNUMBER($AI662),$AI662=0,$S662=0),1,"")</f>
        <v/>
      </c>
      <c r="AU662" t="str">
        <f>IF(AND(ISNUMBER($AJ662),$AJ662=0,$T662=0),1,"")</f>
        <v/>
      </c>
      <c r="AV662" t="str">
        <f>IF(AND(ISNUMBER($AK662),$AK662=0,$U662=0),1,"")</f>
        <v/>
      </c>
      <c r="AW662" t="str">
        <f>IF(AND(ISNUMBER($AL662),$AL662=0,$V662=0),1,"")</f>
        <v/>
      </c>
      <c r="AX662" t="str">
        <f>IF(AND(ISNUMBER($AM662),$AM662=0,$W662=0),1,"")</f>
        <v/>
      </c>
      <c r="AY662" t="str">
        <f>IF(AND(ISNUMBER($AN662),$AN662=0,$X662=0),1,"")</f>
        <v/>
      </c>
      <c r="AZ662" s="1" t="str">
        <f>IF(AND(ISNUMBER($AH662),$AH662=0,$R662=1),1,"")</f>
        <v/>
      </c>
      <c r="BA662" s="1" t="str">
        <f>IF(AND(ISNUMBER($AI662),$AI662=0,$S662=1),1,"")</f>
        <v/>
      </c>
      <c r="BB662" s="1" t="str">
        <f>IF(AND(ISNUMBER($AJ662),$AJ662=0,$T662=1),1,"")</f>
        <v/>
      </c>
      <c r="BC662" s="1" t="str">
        <f>IF(AND(ISNUMBER($AK662),$AK662=0,$U662=1),1,"")</f>
        <v/>
      </c>
      <c r="BD662" s="1" t="str">
        <f>IF(AND(ISNUMBER($AL662),$AL662=0,$V662=1),1,"")</f>
        <v/>
      </c>
      <c r="BE662" s="1" t="str">
        <f>IF(AND(ISNUMBER($AM662),$AM662=0,$W662=1),1,"")</f>
        <v/>
      </c>
      <c r="BF662" s="1" t="str">
        <f>IF(AND(ISNUMBER($AN662),$AN662=0,$X662=1),1,"")</f>
        <v/>
      </c>
      <c r="BG662" t="str">
        <f>IF(AND(ISNUMBER($AH662),$AH662=1,$R662=0),1,"")</f>
        <v/>
      </c>
      <c r="BH662" t="str">
        <f>IF(AND(ISNUMBER($AI662),$AI662=1,$S662=0),1,"")</f>
        <v/>
      </c>
      <c r="BI662" t="str">
        <f>IF(AND(ISNUMBER($AJ662),$AJ662=1,$T662=0),1,"")</f>
        <v/>
      </c>
      <c r="BJ662" t="str">
        <f>IF(AND(ISNUMBER($AK662),$AK662=1,$U662=0),1,"")</f>
        <v/>
      </c>
      <c r="BK662" t="str">
        <f>IF(AND(ISNUMBER($AL662),$AL662=1,$V662=0),1,"")</f>
        <v/>
      </c>
      <c r="BL662" t="str">
        <f>IF(AND(ISNUMBER($AM662),$AM662=1,$W662=0),1,"")</f>
        <v/>
      </c>
      <c r="BM662" t="str">
        <f>IF(AND(ISNUMBER($AN662),$AN662=1,$X662=0),1,"")</f>
        <v/>
      </c>
      <c r="BN662" s="16" t="str">
        <f>IF(AND(ISNUMBER($AH662),$AH662=1,$R662=1),1,"")</f>
        <v/>
      </c>
      <c r="BO662" s="16" t="str">
        <f>IF(AND(ISNUMBER($AI662),$AI662=1,$S662=1),1,"")</f>
        <v/>
      </c>
      <c r="BP662" s="16" t="str">
        <f>IF(AND(ISNUMBER($AJ662),$AJ662=1,$T662=1),1,"")</f>
        <v/>
      </c>
      <c r="BQ662" s="16" t="str">
        <f>IF(AND(ISNUMBER($AK662),$AK662=1,$U662=1),1,"")</f>
        <v/>
      </c>
      <c r="BR662" s="16" t="str">
        <f>IF(AND(ISNUMBER($AL662),$AL662=1,$V662=1),1,"")</f>
        <v/>
      </c>
      <c r="BS662" s="16" t="str">
        <f>IF(AND(ISNUMBER($AM662),$AM662=1,$W662=1),1,"")</f>
        <v/>
      </c>
      <c r="BT662" s="16" t="str">
        <f>IF(AND(ISNUMBER($AN662),$AN662=1,$X662=1),1,"")</f>
        <v/>
      </c>
      <c r="BU662" s="35" t="str">
        <f t="shared" si="21"/>
        <v/>
      </c>
    </row>
    <row r="663" spans="1:73" customFormat="1" x14ac:dyDescent="0.2">
      <c r="A663" s="1">
        <v>662</v>
      </c>
      <c r="B663" s="1">
        <v>0</v>
      </c>
      <c r="C663" s="1">
        <v>0</v>
      </c>
      <c r="D663" s="1">
        <v>0</v>
      </c>
      <c r="E663" s="2"/>
      <c r="F663">
        <v>662</v>
      </c>
      <c r="G663" t="s">
        <v>255</v>
      </c>
      <c r="H663" t="s">
        <v>256</v>
      </c>
      <c r="I663">
        <v>185</v>
      </c>
      <c r="J663">
        <v>14</v>
      </c>
      <c r="K663" s="31">
        <v>9</v>
      </c>
      <c r="L663">
        <v>2</v>
      </c>
      <c r="M663">
        <v>121</v>
      </c>
      <c r="N663">
        <v>13</v>
      </c>
      <c r="O663" s="2"/>
      <c r="X663" s="25"/>
      <c r="Y663" t="str">
        <f t="shared" si="20"/>
        <v>https://github.com/parse-community/parse-server/commit/b59517fd68a56885c9ab73525526e42ff4003333</v>
      </c>
      <c r="Z663" t="s">
        <v>365</v>
      </c>
      <c r="AA663" s="2"/>
      <c r="AR663" s="30" t="s">
        <v>365</v>
      </c>
      <c r="AS663" t="str">
        <f>IF(AND(ISNUMBER($AH663),$AH663=0,$R663=0),1,"")</f>
        <v/>
      </c>
      <c r="AT663" t="str">
        <f>IF(AND(ISNUMBER($AI663),$AI663=0,$S663=0),1,"")</f>
        <v/>
      </c>
      <c r="AU663" t="str">
        <f>IF(AND(ISNUMBER($AJ663),$AJ663=0,$T663=0),1,"")</f>
        <v/>
      </c>
      <c r="AV663" t="str">
        <f>IF(AND(ISNUMBER($AK663),$AK663=0,$U663=0),1,"")</f>
        <v/>
      </c>
      <c r="AW663" t="str">
        <f>IF(AND(ISNUMBER($AL663),$AL663=0,$V663=0),1,"")</f>
        <v/>
      </c>
      <c r="AX663" t="str">
        <f>IF(AND(ISNUMBER($AM663),$AM663=0,$W663=0),1,"")</f>
        <v/>
      </c>
      <c r="AY663" t="str">
        <f>IF(AND(ISNUMBER($AN663),$AN663=0,$X663=0),1,"")</f>
        <v/>
      </c>
      <c r="AZ663" s="1" t="str">
        <f>IF(AND(ISNUMBER($AH663),$AH663=0,$R663=1),1,"")</f>
        <v/>
      </c>
      <c r="BA663" s="1" t="str">
        <f>IF(AND(ISNUMBER($AI663),$AI663=0,$S663=1),1,"")</f>
        <v/>
      </c>
      <c r="BB663" s="1" t="str">
        <f>IF(AND(ISNUMBER($AJ663),$AJ663=0,$T663=1),1,"")</f>
        <v/>
      </c>
      <c r="BC663" s="1" t="str">
        <f>IF(AND(ISNUMBER($AK663),$AK663=0,$U663=1),1,"")</f>
        <v/>
      </c>
      <c r="BD663" s="1" t="str">
        <f>IF(AND(ISNUMBER($AL663),$AL663=0,$V663=1),1,"")</f>
        <v/>
      </c>
      <c r="BE663" s="1" t="str">
        <f>IF(AND(ISNUMBER($AM663),$AM663=0,$W663=1),1,"")</f>
        <v/>
      </c>
      <c r="BF663" s="1" t="str">
        <f>IF(AND(ISNUMBER($AN663),$AN663=0,$X663=1),1,"")</f>
        <v/>
      </c>
      <c r="BG663" t="str">
        <f>IF(AND(ISNUMBER($AH663),$AH663=1,$R663=0),1,"")</f>
        <v/>
      </c>
      <c r="BH663" t="str">
        <f>IF(AND(ISNUMBER($AI663),$AI663=1,$S663=0),1,"")</f>
        <v/>
      </c>
      <c r="BI663" t="str">
        <f>IF(AND(ISNUMBER($AJ663),$AJ663=1,$T663=0),1,"")</f>
        <v/>
      </c>
      <c r="BJ663" t="str">
        <f>IF(AND(ISNUMBER($AK663),$AK663=1,$U663=0),1,"")</f>
        <v/>
      </c>
      <c r="BK663" t="str">
        <f>IF(AND(ISNUMBER($AL663),$AL663=1,$V663=0),1,"")</f>
        <v/>
      </c>
      <c r="BL663" t="str">
        <f>IF(AND(ISNUMBER($AM663),$AM663=1,$W663=0),1,"")</f>
        <v/>
      </c>
      <c r="BM663" t="str">
        <f>IF(AND(ISNUMBER($AN663),$AN663=1,$X663=0),1,"")</f>
        <v/>
      </c>
      <c r="BN663" s="16" t="str">
        <f>IF(AND(ISNUMBER($AH663),$AH663=1,$R663=1),1,"")</f>
        <v/>
      </c>
      <c r="BO663" s="16" t="str">
        <f>IF(AND(ISNUMBER($AI663),$AI663=1,$S663=1),1,"")</f>
        <v/>
      </c>
      <c r="BP663" s="16" t="str">
        <f>IF(AND(ISNUMBER($AJ663),$AJ663=1,$T663=1),1,"")</f>
        <v/>
      </c>
      <c r="BQ663" s="16" t="str">
        <f>IF(AND(ISNUMBER($AK663),$AK663=1,$U663=1),1,"")</f>
        <v/>
      </c>
      <c r="BR663" s="16" t="str">
        <f>IF(AND(ISNUMBER($AL663),$AL663=1,$V663=1),1,"")</f>
        <v/>
      </c>
      <c r="BS663" s="16" t="str">
        <f>IF(AND(ISNUMBER($AM663),$AM663=1,$W663=1),1,"")</f>
        <v/>
      </c>
      <c r="BT663" s="16" t="str">
        <f>IF(AND(ISNUMBER($AN663),$AN663=1,$X663=1),1,"")</f>
        <v/>
      </c>
      <c r="BU663" s="35" t="str">
        <f t="shared" si="21"/>
        <v/>
      </c>
    </row>
    <row r="664" spans="1:73" customFormat="1" x14ac:dyDescent="0.2">
      <c r="A664" s="1">
        <v>663</v>
      </c>
      <c r="B664" s="1">
        <v>0</v>
      </c>
      <c r="C664" s="1">
        <v>0</v>
      </c>
      <c r="D664" s="1">
        <v>0</v>
      </c>
      <c r="E664" s="2"/>
      <c r="F664">
        <v>663</v>
      </c>
      <c r="G664" t="s">
        <v>255</v>
      </c>
      <c r="H664" t="s">
        <v>256</v>
      </c>
      <c r="I664">
        <v>185</v>
      </c>
      <c r="J664">
        <v>14</v>
      </c>
      <c r="K664" s="31">
        <v>9</v>
      </c>
      <c r="L664">
        <v>3</v>
      </c>
      <c r="M664">
        <v>121</v>
      </c>
      <c r="N664">
        <v>78</v>
      </c>
      <c r="O664" s="2"/>
      <c r="X664" s="25"/>
      <c r="Y664" t="str">
        <f t="shared" si="20"/>
        <v>https://github.com/parse-community/parse-server/commit/b59517fd68a56885c9ab73525526e42ff4003333</v>
      </c>
      <c r="Z664" t="s">
        <v>365</v>
      </c>
      <c r="AA664" s="2"/>
      <c r="AR664" s="30" t="s">
        <v>365</v>
      </c>
      <c r="AS664" t="str">
        <f>IF(AND(ISNUMBER($AH664),$AH664=0,$R664=0),1,"")</f>
        <v/>
      </c>
      <c r="AT664" t="str">
        <f>IF(AND(ISNUMBER($AI664),$AI664=0,$S664=0),1,"")</f>
        <v/>
      </c>
      <c r="AU664" t="str">
        <f>IF(AND(ISNUMBER($AJ664),$AJ664=0,$T664=0),1,"")</f>
        <v/>
      </c>
      <c r="AV664" t="str">
        <f>IF(AND(ISNUMBER($AK664),$AK664=0,$U664=0),1,"")</f>
        <v/>
      </c>
      <c r="AW664" t="str">
        <f>IF(AND(ISNUMBER($AL664),$AL664=0,$V664=0),1,"")</f>
        <v/>
      </c>
      <c r="AX664" t="str">
        <f>IF(AND(ISNUMBER($AM664),$AM664=0,$W664=0),1,"")</f>
        <v/>
      </c>
      <c r="AY664" t="str">
        <f>IF(AND(ISNUMBER($AN664),$AN664=0,$X664=0),1,"")</f>
        <v/>
      </c>
      <c r="AZ664" s="1" t="str">
        <f>IF(AND(ISNUMBER($AH664),$AH664=0,$R664=1),1,"")</f>
        <v/>
      </c>
      <c r="BA664" s="1" t="str">
        <f>IF(AND(ISNUMBER($AI664),$AI664=0,$S664=1),1,"")</f>
        <v/>
      </c>
      <c r="BB664" s="1" t="str">
        <f>IF(AND(ISNUMBER($AJ664),$AJ664=0,$T664=1),1,"")</f>
        <v/>
      </c>
      <c r="BC664" s="1" t="str">
        <f>IF(AND(ISNUMBER($AK664),$AK664=0,$U664=1),1,"")</f>
        <v/>
      </c>
      <c r="BD664" s="1" t="str">
        <f>IF(AND(ISNUMBER($AL664),$AL664=0,$V664=1),1,"")</f>
        <v/>
      </c>
      <c r="BE664" s="1" t="str">
        <f>IF(AND(ISNUMBER($AM664),$AM664=0,$W664=1),1,"")</f>
        <v/>
      </c>
      <c r="BF664" s="1" t="str">
        <f>IF(AND(ISNUMBER($AN664),$AN664=0,$X664=1),1,"")</f>
        <v/>
      </c>
      <c r="BG664" t="str">
        <f>IF(AND(ISNUMBER($AH664),$AH664=1,$R664=0),1,"")</f>
        <v/>
      </c>
      <c r="BH664" t="str">
        <f>IF(AND(ISNUMBER($AI664),$AI664=1,$S664=0),1,"")</f>
        <v/>
      </c>
      <c r="BI664" t="str">
        <f>IF(AND(ISNUMBER($AJ664),$AJ664=1,$T664=0),1,"")</f>
        <v/>
      </c>
      <c r="BJ664" t="str">
        <f>IF(AND(ISNUMBER($AK664),$AK664=1,$U664=0),1,"")</f>
        <v/>
      </c>
      <c r="BK664" t="str">
        <f>IF(AND(ISNUMBER($AL664),$AL664=1,$V664=0),1,"")</f>
        <v/>
      </c>
      <c r="BL664" t="str">
        <f>IF(AND(ISNUMBER($AM664),$AM664=1,$W664=0),1,"")</f>
        <v/>
      </c>
      <c r="BM664" t="str">
        <f>IF(AND(ISNUMBER($AN664),$AN664=1,$X664=0),1,"")</f>
        <v/>
      </c>
      <c r="BN664" s="16" t="str">
        <f>IF(AND(ISNUMBER($AH664),$AH664=1,$R664=1),1,"")</f>
        <v/>
      </c>
      <c r="BO664" s="16" t="str">
        <f>IF(AND(ISNUMBER($AI664),$AI664=1,$S664=1),1,"")</f>
        <v/>
      </c>
      <c r="BP664" s="16" t="str">
        <f>IF(AND(ISNUMBER($AJ664),$AJ664=1,$T664=1),1,"")</f>
        <v/>
      </c>
      <c r="BQ664" s="16" t="str">
        <f>IF(AND(ISNUMBER($AK664),$AK664=1,$U664=1),1,"")</f>
        <v/>
      </c>
      <c r="BR664" s="16" t="str">
        <f>IF(AND(ISNUMBER($AL664),$AL664=1,$V664=1),1,"")</f>
        <v/>
      </c>
      <c r="BS664" s="16" t="str">
        <f>IF(AND(ISNUMBER($AM664),$AM664=1,$W664=1),1,"")</f>
        <v/>
      </c>
      <c r="BT664" s="16" t="str">
        <f>IF(AND(ISNUMBER($AN664),$AN664=1,$X664=1),1,"")</f>
        <v/>
      </c>
      <c r="BU664" s="35" t="str">
        <f t="shared" si="21"/>
        <v/>
      </c>
    </row>
    <row r="665" spans="1:73" customFormat="1" x14ac:dyDescent="0.2">
      <c r="A665" s="1">
        <v>664</v>
      </c>
      <c r="B665" s="1">
        <v>0</v>
      </c>
      <c r="C665" s="1">
        <v>0</v>
      </c>
      <c r="D665" s="1">
        <v>0</v>
      </c>
      <c r="E665" s="2"/>
      <c r="F665">
        <v>664</v>
      </c>
      <c r="G665" t="s">
        <v>255</v>
      </c>
      <c r="H665" t="s">
        <v>256</v>
      </c>
      <c r="I665">
        <v>185</v>
      </c>
      <c r="J665">
        <v>14</v>
      </c>
      <c r="K665" s="31">
        <v>12</v>
      </c>
      <c r="L665">
        <v>1</v>
      </c>
      <c r="M665">
        <v>212</v>
      </c>
      <c r="N665">
        <v>4</v>
      </c>
      <c r="O665" s="2"/>
      <c r="X665" s="25"/>
      <c r="Y665" t="str">
        <f t="shared" si="20"/>
        <v>https://github.com/parse-community/parse-server/commit/b59517fd68a56885c9ab73525526e42ff4003333</v>
      </c>
      <c r="Z665" t="s">
        <v>365</v>
      </c>
      <c r="AA665" s="2"/>
      <c r="AR665" s="30" t="s">
        <v>365</v>
      </c>
      <c r="AS665" t="str">
        <f>IF(AND(ISNUMBER($AH665),$AH665=0,$R665=0),1,"")</f>
        <v/>
      </c>
      <c r="AT665" t="str">
        <f>IF(AND(ISNUMBER($AI665),$AI665=0,$S665=0),1,"")</f>
        <v/>
      </c>
      <c r="AU665" t="str">
        <f>IF(AND(ISNUMBER($AJ665),$AJ665=0,$T665=0),1,"")</f>
        <v/>
      </c>
      <c r="AV665" t="str">
        <f>IF(AND(ISNUMBER($AK665),$AK665=0,$U665=0),1,"")</f>
        <v/>
      </c>
      <c r="AW665" t="str">
        <f>IF(AND(ISNUMBER($AL665),$AL665=0,$V665=0),1,"")</f>
        <v/>
      </c>
      <c r="AX665" t="str">
        <f>IF(AND(ISNUMBER($AM665),$AM665=0,$W665=0),1,"")</f>
        <v/>
      </c>
      <c r="AY665" t="str">
        <f>IF(AND(ISNUMBER($AN665),$AN665=0,$X665=0),1,"")</f>
        <v/>
      </c>
      <c r="AZ665" s="1" t="str">
        <f>IF(AND(ISNUMBER($AH665),$AH665=0,$R665=1),1,"")</f>
        <v/>
      </c>
      <c r="BA665" s="1" t="str">
        <f>IF(AND(ISNUMBER($AI665),$AI665=0,$S665=1),1,"")</f>
        <v/>
      </c>
      <c r="BB665" s="1" t="str">
        <f>IF(AND(ISNUMBER($AJ665),$AJ665=0,$T665=1),1,"")</f>
        <v/>
      </c>
      <c r="BC665" s="1" t="str">
        <f>IF(AND(ISNUMBER($AK665),$AK665=0,$U665=1),1,"")</f>
        <v/>
      </c>
      <c r="BD665" s="1" t="str">
        <f>IF(AND(ISNUMBER($AL665),$AL665=0,$V665=1),1,"")</f>
        <v/>
      </c>
      <c r="BE665" s="1" t="str">
        <f>IF(AND(ISNUMBER($AM665),$AM665=0,$W665=1),1,"")</f>
        <v/>
      </c>
      <c r="BF665" s="1" t="str">
        <f>IF(AND(ISNUMBER($AN665),$AN665=0,$X665=1),1,"")</f>
        <v/>
      </c>
      <c r="BG665" t="str">
        <f>IF(AND(ISNUMBER($AH665),$AH665=1,$R665=0),1,"")</f>
        <v/>
      </c>
      <c r="BH665" t="str">
        <f>IF(AND(ISNUMBER($AI665),$AI665=1,$S665=0),1,"")</f>
        <v/>
      </c>
      <c r="BI665" t="str">
        <f>IF(AND(ISNUMBER($AJ665),$AJ665=1,$T665=0),1,"")</f>
        <v/>
      </c>
      <c r="BJ665" t="str">
        <f>IF(AND(ISNUMBER($AK665),$AK665=1,$U665=0),1,"")</f>
        <v/>
      </c>
      <c r="BK665" t="str">
        <f>IF(AND(ISNUMBER($AL665),$AL665=1,$V665=0),1,"")</f>
        <v/>
      </c>
      <c r="BL665" t="str">
        <f>IF(AND(ISNUMBER($AM665),$AM665=1,$W665=0),1,"")</f>
        <v/>
      </c>
      <c r="BM665" t="str">
        <f>IF(AND(ISNUMBER($AN665),$AN665=1,$X665=0),1,"")</f>
        <v/>
      </c>
      <c r="BN665" s="16" t="str">
        <f>IF(AND(ISNUMBER($AH665),$AH665=1,$R665=1),1,"")</f>
        <v/>
      </c>
      <c r="BO665" s="16" t="str">
        <f>IF(AND(ISNUMBER($AI665),$AI665=1,$S665=1),1,"")</f>
        <v/>
      </c>
      <c r="BP665" s="16" t="str">
        <f>IF(AND(ISNUMBER($AJ665),$AJ665=1,$T665=1),1,"")</f>
        <v/>
      </c>
      <c r="BQ665" s="16" t="str">
        <f>IF(AND(ISNUMBER($AK665),$AK665=1,$U665=1),1,"")</f>
        <v/>
      </c>
      <c r="BR665" s="16" t="str">
        <f>IF(AND(ISNUMBER($AL665),$AL665=1,$V665=1),1,"")</f>
        <v/>
      </c>
      <c r="BS665" s="16" t="str">
        <f>IF(AND(ISNUMBER($AM665),$AM665=1,$W665=1),1,"")</f>
        <v/>
      </c>
      <c r="BT665" s="16" t="str">
        <f>IF(AND(ISNUMBER($AN665),$AN665=1,$X665=1),1,"")</f>
        <v/>
      </c>
      <c r="BU665" s="35" t="str">
        <f t="shared" si="21"/>
        <v/>
      </c>
    </row>
    <row r="666" spans="1:73" customFormat="1" x14ac:dyDescent="0.2">
      <c r="A666" s="1">
        <v>665</v>
      </c>
      <c r="B666" s="1">
        <v>1</v>
      </c>
      <c r="C666" s="1">
        <v>0</v>
      </c>
      <c r="D666" s="1">
        <v>0</v>
      </c>
      <c r="E666" s="2"/>
      <c r="F666">
        <v>665</v>
      </c>
      <c r="G666" t="s">
        <v>257</v>
      </c>
      <c r="H666" t="s">
        <v>258</v>
      </c>
      <c r="I666">
        <v>186</v>
      </c>
      <c r="J666">
        <v>1</v>
      </c>
      <c r="K666" s="31">
        <v>0</v>
      </c>
      <c r="L666">
        <v>1</v>
      </c>
      <c r="M666">
        <v>9</v>
      </c>
      <c r="N666">
        <v>4</v>
      </c>
      <c r="O666" s="2"/>
      <c r="R666">
        <v>1</v>
      </c>
      <c r="S666">
        <v>1</v>
      </c>
      <c r="T666">
        <v>1</v>
      </c>
      <c r="U666">
        <v>0</v>
      </c>
      <c r="V666">
        <v>0</v>
      </c>
      <c r="W666">
        <v>0</v>
      </c>
      <c r="X666" s="25">
        <v>0</v>
      </c>
      <c r="Y666" t="str">
        <f t="shared" si="20"/>
        <v>https://github.com/paypal/react-engine/commit/ba86f3519b10e6f152eeda21f473ac59243e344f</v>
      </c>
      <c r="Z666" t="s">
        <v>365</v>
      </c>
      <c r="AA666" s="2"/>
      <c r="AR666" s="30" t="s">
        <v>365</v>
      </c>
      <c r="AS666" t="str">
        <f>IF(AND(ISNUMBER($AH666),$AH666=0,$R666=0),1,"")</f>
        <v/>
      </c>
      <c r="AT666" t="str">
        <f>IF(AND(ISNUMBER($AI666),$AI666=0,$S666=0),1,"")</f>
        <v/>
      </c>
      <c r="AU666" t="str">
        <f>IF(AND(ISNUMBER($AJ666),$AJ666=0,$T666=0),1,"")</f>
        <v/>
      </c>
      <c r="AV666" t="str">
        <f>IF(AND(ISNUMBER($AK666),$AK666=0,$U666=0),1,"")</f>
        <v/>
      </c>
      <c r="AW666" t="str">
        <f>IF(AND(ISNUMBER($AL666),$AL666=0,$V666=0),1,"")</f>
        <v/>
      </c>
      <c r="AX666" t="str">
        <f>IF(AND(ISNUMBER($AM666),$AM666=0,$W666=0),1,"")</f>
        <v/>
      </c>
      <c r="AY666" t="str">
        <f>IF(AND(ISNUMBER($AN666),$AN666=0,$X666=0),1,"")</f>
        <v/>
      </c>
      <c r="AZ666" s="1" t="str">
        <f>IF(AND(ISNUMBER($AH666),$AH666=0,$R666=1),1,"")</f>
        <v/>
      </c>
      <c r="BA666" s="1" t="str">
        <f>IF(AND(ISNUMBER($AI666),$AI666=0,$S666=1),1,"")</f>
        <v/>
      </c>
      <c r="BB666" s="1" t="str">
        <f>IF(AND(ISNUMBER($AJ666),$AJ666=0,$T666=1),1,"")</f>
        <v/>
      </c>
      <c r="BC666" s="1" t="str">
        <f>IF(AND(ISNUMBER($AK666),$AK666=0,$U666=1),1,"")</f>
        <v/>
      </c>
      <c r="BD666" s="1" t="str">
        <f>IF(AND(ISNUMBER($AL666),$AL666=0,$V666=1),1,"")</f>
        <v/>
      </c>
      <c r="BE666" s="1" t="str">
        <f>IF(AND(ISNUMBER($AM666),$AM666=0,$W666=1),1,"")</f>
        <v/>
      </c>
      <c r="BF666" s="1" t="str">
        <f>IF(AND(ISNUMBER($AN666),$AN666=0,$X666=1),1,"")</f>
        <v/>
      </c>
      <c r="BG666" t="str">
        <f>IF(AND(ISNUMBER($AH666),$AH666=1,$R666=0),1,"")</f>
        <v/>
      </c>
      <c r="BH666" t="str">
        <f>IF(AND(ISNUMBER($AI666),$AI666=1,$S666=0),1,"")</f>
        <v/>
      </c>
      <c r="BI666" t="str">
        <f>IF(AND(ISNUMBER($AJ666),$AJ666=1,$T666=0),1,"")</f>
        <v/>
      </c>
      <c r="BJ666" t="str">
        <f>IF(AND(ISNUMBER($AK666),$AK666=1,$U666=0),1,"")</f>
        <v/>
      </c>
      <c r="BK666" t="str">
        <f>IF(AND(ISNUMBER($AL666),$AL666=1,$V666=0),1,"")</f>
        <v/>
      </c>
      <c r="BL666" t="str">
        <f>IF(AND(ISNUMBER($AM666),$AM666=1,$W666=0),1,"")</f>
        <v/>
      </c>
      <c r="BM666" t="str">
        <f>IF(AND(ISNUMBER($AN666),$AN666=1,$X666=0),1,"")</f>
        <v/>
      </c>
      <c r="BN666" s="16" t="str">
        <f>IF(AND(ISNUMBER($AH666),$AH666=1,$R666=1),1,"")</f>
        <v/>
      </c>
      <c r="BO666" s="16" t="str">
        <f>IF(AND(ISNUMBER($AI666),$AI666=1,$S666=1),1,"")</f>
        <v/>
      </c>
      <c r="BP666" s="16" t="str">
        <f>IF(AND(ISNUMBER($AJ666),$AJ666=1,$T666=1),1,"")</f>
        <v/>
      </c>
      <c r="BQ666" s="16" t="str">
        <f>IF(AND(ISNUMBER($AK666),$AK666=1,$U666=1),1,"")</f>
        <v/>
      </c>
      <c r="BR666" s="16" t="str">
        <f>IF(AND(ISNUMBER($AL666),$AL666=1,$V666=1),1,"")</f>
        <v/>
      </c>
      <c r="BS666" s="16" t="str">
        <f>IF(AND(ISNUMBER($AM666),$AM666=1,$W666=1),1,"")</f>
        <v/>
      </c>
      <c r="BT666" s="16" t="str">
        <f>IF(AND(ISNUMBER($AN666),$AN666=1,$X666=1),1,"")</f>
        <v/>
      </c>
      <c r="BU666" s="35" t="str">
        <f t="shared" si="21"/>
        <v/>
      </c>
    </row>
    <row r="667" spans="1:73" customFormat="1" x14ac:dyDescent="0.2">
      <c r="A667" s="1">
        <v>666</v>
      </c>
      <c r="B667" s="1">
        <v>0</v>
      </c>
      <c r="C667" s="1">
        <v>0</v>
      </c>
      <c r="D667" s="1">
        <v>0</v>
      </c>
      <c r="E667" s="2"/>
      <c r="F667">
        <v>666</v>
      </c>
      <c r="G667" t="s">
        <v>259</v>
      </c>
      <c r="H667" t="s">
        <v>260</v>
      </c>
      <c r="I667">
        <v>187</v>
      </c>
      <c r="J667">
        <v>1</v>
      </c>
      <c r="K667" s="31">
        <v>0</v>
      </c>
      <c r="L667">
        <v>1</v>
      </c>
      <c r="M667">
        <v>270</v>
      </c>
      <c r="N667">
        <v>4</v>
      </c>
      <c r="O667" s="2"/>
      <c r="X667" s="25"/>
      <c r="Y667" t="str">
        <f t="shared" si="20"/>
        <v>https://github.com/philbooth/vagueTime.js/commit/faddf1fd2d9854dc093da0cde0f2f4bb22b9c0ae</v>
      </c>
      <c r="Z667" t="s">
        <v>365</v>
      </c>
      <c r="AA667" s="2"/>
      <c r="AR667" s="30" t="s">
        <v>365</v>
      </c>
      <c r="AS667" t="str">
        <f>IF(AND(ISNUMBER($AH667),$AH667=0,$R667=0),1,"")</f>
        <v/>
      </c>
      <c r="AT667" t="str">
        <f>IF(AND(ISNUMBER($AI667),$AI667=0,$S667=0),1,"")</f>
        <v/>
      </c>
      <c r="AU667" t="str">
        <f>IF(AND(ISNUMBER($AJ667),$AJ667=0,$T667=0),1,"")</f>
        <v/>
      </c>
      <c r="AV667" t="str">
        <f>IF(AND(ISNUMBER($AK667),$AK667=0,$U667=0),1,"")</f>
        <v/>
      </c>
      <c r="AW667" t="str">
        <f>IF(AND(ISNUMBER($AL667),$AL667=0,$V667=0),1,"")</f>
        <v/>
      </c>
      <c r="AX667" t="str">
        <f>IF(AND(ISNUMBER($AM667),$AM667=0,$W667=0),1,"")</f>
        <v/>
      </c>
      <c r="AY667" t="str">
        <f>IF(AND(ISNUMBER($AN667),$AN667=0,$X667=0),1,"")</f>
        <v/>
      </c>
      <c r="AZ667" s="1" t="str">
        <f>IF(AND(ISNUMBER($AH667),$AH667=0,$R667=1),1,"")</f>
        <v/>
      </c>
      <c r="BA667" s="1" t="str">
        <f>IF(AND(ISNUMBER($AI667),$AI667=0,$S667=1),1,"")</f>
        <v/>
      </c>
      <c r="BB667" s="1" t="str">
        <f>IF(AND(ISNUMBER($AJ667),$AJ667=0,$T667=1),1,"")</f>
        <v/>
      </c>
      <c r="BC667" s="1" t="str">
        <f>IF(AND(ISNUMBER($AK667),$AK667=0,$U667=1),1,"")</f>
        <v/>
      </c>
      <c r="BD667" s="1" t="str">
        <f>IF(AND(ISNUMBER($AL667),$AL667=0,$V667=1),1,"")</f>
        <v/>
      </c>
      <c r="BE667" s="1" t="str">
        <f>IF(AND(ISNUMBER($AM667),$AM667=0,$W667=1),1,"")</f>
        <v/>
      </c>
      <c r="BF667" s="1" t="str">
        <f>IF(AND(ISNUMBER($AN667),$AN667=0,$X667=1),1,"")</f>
        <v/>
      </c>
      <c r="BG667" t="str">
        <f>IF(AND(ISNUMBER($AH667),$AH667=1,$R667=0),1,"")</f>
        <v/>
      </c>
      <c r="BH667" t="str">
        <f>IF(AND(ISNUMBER($AI667),$AI667=1,$S667=0),1,"")</f>
        <v/>
      </c>
      <c r="BI667" t="str">
        <f>IF(AND(ISNUMBER($AJ667),$AJ667=1,$T667=0),1,"")</f>
        <v/>
      </c>
      <c r="BJ667" t="str">
        <f>IF(AND(ISNUMBER($AK667),$AK667=1,$U667=0),1,"")</f>
        <v/>
      </c>
      <c r="BK667" t="str">
        <f>IF(AND(ISNUMBER($AL667),$AL667=1,$V667=0),1,"")</f>
        <v/>
      </c>
      <c r="BL667" t="str">
        <f>IF(AND(ISNUMBER($AM667),$AM667=1,$W667=0),1,"")</f>
        <v/>
      </c>
      <c r="BM667" t="str">
        <f>IF(AND(ISNUMBER($AN667),$AN667=1,$X667=0),1,"")</f>
        <v/>
      </c>
      <c r="BN667" s="16" t="str">
        <f>IF(AND(ISNUMBER($AH667),$AH667=1,$R667=1),1,"")</f>
        <v/>
      </c>
      <c r="BO667" s="16" t="str">
        <f>IF(AND(ISNUMBER($AI667),$AI667=1,$S667=1),1,"")</f>
        <v/>
      </c>
      <c r="BP667" s="16" t="str">
        <f>IF(AND(ISNUMBER($AJ667),$AJ667=1,$T667=1),1,"")</f>
        <v/>
      </c>
      <c r="BQ667" s="16" t="str">
        <f>IF(AND(ISNUMBER($AK667),$AK667=1,$U667=1),1,"")</f>
        <v/>
      </c>
      <c r="BR667" s="16" t="str">
        <f>IF(AND(ISNUMBER($AL667),$AL667=1,$V667=1),1,"")</f>
        <v/>
      </c>
      <c r="BS667" s="16" t="str">
        <f>IF(AND(ISNUMBER($AM667),$AM667=1,$W667=1),1,"")</f>
        <v/>
      </c>
      <c r="BT667" s="16" t="str">
        <f>IF(AND(ISNUMBER($AN667),$AN667=1,$X667=1),1,"")</f>
        <v/>
      </c>
      <c r="BU667" s="35" t="str">
        <f t="shared" si="21"/>
        <v/>
      </c>
    </row>
    <row r="668" spans="1:73" customFormat="1" x14ac:dyDescent="0.2">
      <c r="A668" s="1">
        <v>667</v>
      </c>
      <c r="B668" s="1">
        <v>0</v>
      </c>
      <c r="C668" s="1">
        <v>0</v>
      </c>
      <c r="D668" s="1">
        <v>0</v>
      </c>
      <c r="E668" s="2"/>
      <c r="F668">
        <v>667</v>
      </c>
      <c r="G668" t="s">
        <v>259</v>
      </c>
      <c r="H668" t="s">
        <v>260</v>
      </c>
      <c r="I668">
        <v>187</v>
      </c>
      <c r="J668">
        <v>1</v>
      </c>
      <c r="K668" s="31">
        <v>0</v>
      </c>
      <c r="L668">
        <v>2</v>
      </c>
      <c r="M668">
        <v>270</v>
      </c>
      <c r="N668">
        <v>13</v>
      </c>
      <c r="O668" s="2"/>
      <c r="X668" s="25"/>
      <c r="Y668" t="str">
        <f t="shared" si="20"/>
        <v>https://github.com/philbooth/vagueTime.js/commit/faddf1fd2d9854dc093da0cde0f2f4bb22b9c0ae</v>
      </c>
      <c r="Z668" t="s">
        <v>365</v>
      </c>
      <c r="AA668" s="2"/>
      <c r="AR668" s="30" t="s">
        <v>365</v>
      </c>
      <c r="AS668" t="str">
        <f>IF(AND(ISNUMBER($AH668),$AH668=0,$R668=0),1,"")</f>
        <v/>
      </c>
      <c r="AT668" t="str">
        <f>IF(AND(ISNUMBER($AI668),$AI668=0,$S668=0),1,"")</f>
        <v/>
      </c>
      <c r="AU668" t="str">
        <f>IF(AND(ISNUMBER($AJ668),$AJ668=0,$T668=0),1,"")</f>
        <v/>
      </c>
      <c r="AV668" t="str">
        <f>IF(AND(ISNUMBER($AK668),$AK668=0,$U668=0),1,"")</f>
        <v/>
      </c>
      <c r="AW668" t="str">
        <f>IF(AND(ISNUMBER($AL668),$AL668=0,$V668=0),1,"")</f>
        <v/>
      </c>
      <c r="AX668" t="str">
        <f>IF(AND(ISNUMBER($AM668),$AM668=0,$W668=0),1,"")</f>
        <v/>
      </c>
      <c r="AY668" t="str">
        <f>IF(AND(ISNUMBER($AN668),$AN668=0,$X668=0),1,"")</f>
        <v/>
      </c>
      <c r="AZ668" s="1" t="str">
        <f>IF(AND(ISNUMBER($AH668),$AH668=0,$R668=1),1,"")</f>
        <v/>
      </c>
      <c r="BA668" s="1" t="str">
        <f>IF(AND(ISNUMBER($AI668),$AI668=0,$S668=1),1,"")</f>
        <v/>
      </c>
      <c r="BB668" s="1" t="str">
        <f>IF(AND(ISNUMBER($AJ668),$AJ668=0,$T668=1),1,"")</f>
        <v/>
      </c>
      <c r="BC668" s="1" t="str">
        <f>IF(AND(ISNUMBER($AK668),$AK668=0,$U668=1),1,"")</f>
        <v/>
      </c>
      <c r="BD668" s="1" t="str">
        <f>IF(AND(ISNUMBER($AL668),$AL668=0,$V668=1),1,"")</f>
        <v/>
      </c>
      <c r="BE668" s="1" t="str">
        <f>IF(AND(ISNUMBER($AM668),$AM668=0,$W668=1),1,"")</f>
        <v/>
      </c>
      <c r="BF668" s="1" t="str">
        <f>IF(AND(ISNUMBER($AN668),$AN668=0,$X668=1),1,"")</f>
        <v/>
      </c>
      <c r="BG668" t="str">
        <f>IF(AND(ISNUMBER($AH668),$AH668=1,$R668=0),1,"")</f>
        <v/>
      </c>
      <c r="BH668" t="str">
        <f>IF(AND(ISNUMBER($AI668),$AI668=1,$S668=0),1,"")</f>
        <v/>
      </c>
      <c r="BI668" t="str">
        <f>IF(AND(ISNUMBER($AJ668),$AJ668=1,$T668=0),1,"")</f>
        <v/>
      </c>
      <c r="BJ668" t="str">
        <f>IF(AND(ISNUMBER($AK668),$AK668=1,$U668=0),1,"")</f>
        <v/>
      </c>
      <c r="BK668" t="str">
        <f>IF(AND(ISNUMBER($AL668),$AL668=1,$V668=0),1,"")</f>
        <v/>
      </c>
      <c r="BL668" t="str">
        <f>IF(AND(ISNUMBER($AM668),$AM668=1,$W668=0),1,"")</f>
        <v/>
      </c>
      <c r="BM668" t="str">
        <f>IF(AND(ISNUMBER($AN668),$AN668=1,$X668=0),1,"")</f>
        <v/>
      </c>
      <c r="BN668" s="16" t="str">
        <f>IF(AND(ISNUMBER($AH668),$AH668=1,$R668=1),1,"")</f>
        <v/>
      </c>
      <c r="BO668" s="16" t="str">
        <f>IF(AND(ISNUMBER($AI668),$AI668=1,$S668=1),1,"")</f>
        <v/>
      </c>
      <c r="BP668" s="16" t="str">
        <f>IF(AND(ISNUMBER($AJ668),$AJ668=1,$T668=1),1,"")</f>
        <v/>
      </c>
      <c r="BQ668" s="16" t="str">
        <f>IF(AND(ISNUMBER($AK668),$AK668=1,$U668=1),1,"")</f>
        <v/>
      </c>
      <c r="BR668" s="16" t="str">
        <f>IF(AND(ISNUMBER($AL668),$AL668=1,$V668=1),1,"")</f>
        <v/>
      </c>
      <c r="BS668" s="16" t="str">
        <f>IF(AND(ISNUMBER($AM668),$AM668=1,$W668=1),1,"")</f>
        <v/>
      </c>
      <c r="BT668" s="16" t="str">
        <f>IF(AND(ISNUMBER($AN668),$AN668=1,$X668=1),1,"")</f>
        <v/>
      </c>
      <c r="BU668" s="35" t="str">
        <f t="shared" si="21"/>
        <v/>
      </c>
    </row>
    <row r="669" spans="1:73" customFormat="1" x14ac:dyDescent="0.2">
      <c r="A669" s="1">
        <v>668</v>
      </c>
      <c r="B669" s="1">
        <v>1</v>
      </c>
      <c r="C669" s="1">
        <v>0</v>
      </c>
      <c r="D669" s="1">
        <v>0</v>
      </c>
      <c r="E669" s="2"/>
      <c r="F669">
        <v>668</v>
      </c>
      <c r="G669" t="s">
        <v>259</v>
      </c>
      <c r="H669" s="15" t="s">
        <v>260</v>
      </c>
      <c r="I669">
        <v>187</v>
      </c>
      <c r="J669">
        <v>1</v>
      </c>
      <c r="K669" s="31">
        <v>0</v>
      </c>
      <c r="L669">
        <v>3</v>
      </c>
      <c r="M669">
        <v>270</v>
      </c>
      <c r="N669">
        <v>22</v>
      </c>
      <c r="O669" s="2"/>
      <c r="R669">
        <v>1</v>
      </c>
      <c r="S669">
        <v>0</v>
      </c>
      <c r="T669">
        <v>1</v>
      </c>
      <c r="U669">
        <v>0</v>
      </c>
      <c r="V669">
        <v>0</v>
      </c>
      <c r="W669">
        <v>0</v>
      </c>
      <c r="X669" s="25">
        <v>0</v>
      </c>
      <c r="Y669" t="str">
        <f t="shared" si="20"/>
        <v>https://github.com/philbooth/vagueTime.js/commit/faddf1fd2d9854dc093da0cde0f2f4bb22b9c0ae</v>
      </c>
      <c r="Z669" t="s">
        <v>365</v>
      </c>
      <c r="AA669" s="2"/>
      <c r="AR669" s="30" t="s">
        <v>365</v>
      </c>
      <c r="AS669" t="str">
        <f>IF(AND(ISNUMBER($AH669),$AH669=0,$R669=0),1,"")</f>
        <v/>
      </c>
      <c r="AT669" t="str">
        <f>IF(AND(ISNUMBER($AI669),$AI669=0,$S669=0),1,"")</f>
        <v/>
      </c>
      <c r="AU669" t="str">
        <f>IF(AND(ISNUMBER($AJ669),$AJ669=0,$T669=0),1,"")</f>
        <v/>
      </c>
      <c r="AV669" t="str">
        <f>IF(AND(ISNUMBER($AK669),$AK669=0,$U669=0),1,"")</f>
        <v/>
      </c>
      <c r="AW669" t="str">
        <f>IF(AND(ISNUMBER($AL669),$AL669=0,$V669=0),1,"")</f>
        <v/>
      </c>
      <c r="AX669" t="str">
        <f>IF(AND(ISNUMBER($AM669),$AM669=0,$W669=0),1,"")</f>
        <v/>
      </c>
      <c r="AY669" t="str">
        <f>IF(AND(ISNUMBER($AN669),$AN669=0,$X669=0),1,"")</f>
        <v/>
      </c>
      <c r="AZ669" s="1" t="str">
        <f>IF(AND(ISNUMBER($AH669),$AH669=0,$R669=1),1,"")</f>
        <v/>
      </c>
      <c r="BA669" s="1" t="str">
        <f>IF(AND(ISNUMBER($AI669),$AI669=0,$S669=1),1,"")</f>
        <v/>
      </c>
      <c r="BB669" s="1" t="str">
        <f>IF(AND(ISNUMBER($AJ669),$AJ669=0,$T669=1),1,"")</f>
        <v/>
      </c>
      <c r="BC669" s="1" t="str">
        <f>IF(AND(ISNUMBER($AK669),$AK669=0,$U669=1),1,"")</f>
        <v/>
      </c>
      <c r="BD669" s="1" t="str">
        <f>IF(AND(ISNUMBER($AL669),$AL669=0,$V669=1),1,"")</f>
        <v/>
      </c>
      <c r="BE669" s="1" t="str">
        <f>IF(AND(ISNUMBER($AM669),$AM669=0,$W669=1),1,"")</f>
        <v/>
      </c>
      <c r="BF669" s="1" t="str">
        <f>IF(AND(ISNUMBER($AN669),$AN669=0,$X669=1),1,"")</f>
        <v/>
      </c>
      <c r="BG669" t="str">
        <f>IF(AND(ISNUMBER($AH669),$AH669=1,$R669=0),1,"")</f>
        <v/>
      </c>
      <c r="BH669" t="str">
        <f>IF(AND(ISNUMBER($AI669),$AI669=1,$S669=0),1,"")</f>
        <v/>
      </c>
      <c r="BI669" t="str">
        <f>IF(AND(ISNUMBER($AJ669),$AJ669=1,$T669=0),1,"")</f>
        <v/>
      </c>
      <c r="BJ669" t="str">
        <f>IF(AND(ISNUMBER($AK669),$AK669=1,$U669=0),1,"")</f>
        <v/>
      </c>
      <c r="BK669" t="str">
        <f>IF(AND(ISNUMBER($AL669),$AL669=1,$V669=0),1,"")</f>
        <v/>
      </c>
      <c r="BL669" t="str">
        <f>IF(AND(ISNUMBER($AM669),$AM669=1,$W669=0),1,"")</f>
        <v/>
      </c>
      <c r="BM669" t="str">
        <f>IF(AND(ISNUMBER($AN669),$AN669=1,$X669=0),1,"")</f>
        <v/>
      </c>
      <c r="BN669" s="16" t="str">
        <f>IF(AND(ISNUMBER($AH669),$AH669=1,$R669=1),1,"")</f>
        <v/>
      </c>
      <c r="BO669" s="16" t="str">
        <f>IF(AND(ISNUMBER($AI669),$AI669=1,$S669=1),1,"")</f>
        <v/>
      </c>
      <c r="BP669" s="16" t="str">
        <f>IF(AND(ISNUMBER($AJ669),$AJ669=1,$T669=1),1,"")</f>
        <v/>
      </c>
      <c r="BQ669" s="16" t="str">
        <f>IF(AND(ISNUMBER($AK669),$AK669=1,$U669=1),1,"")</f>
        <v/>
      </c>
      <c r="BR669" s="16" t="str">
        <f>IF(AND(ISNUMBER($AL669),$AL669=1,$V669=1),1,"")</f>
        <v/>
      </c>
      <c r="BS669" s="16" t="str">
        <f>IF(AND(ISNUMBER($AM669),$AM669=1,$W669=1),1,"")</f>
        <v/>
      </c>
      <c r="BT669" s="16" t="str">
        <f>IF(AND(ISNUMBER($AN669),$AN669=1,$X669=1),1,"")</f>
        <v/>
      </c>
      <c r="BU669" s="35" t="str">
        <f t="shared" si="21"/>
        <v/>
      </c>
    </row>
    <row r="670" spans="1:73" customFormat="1" x14ac:dyDescent="0.2">
      <c r="A670" s="1">
        <v>669</v>
      </c>
      <c r="B670" s="1">
        <v>0</v>
      </c>
      <c r="C670" s="1">
        <v>0</v>
      </c>
      <c r="D670" s="1">
        <v>0</v>
      </c>
      <c r="E670" s="2"/>
      <c r="F670">
        <v>669</v>
      </c>
      <c r="G670" t="s">
        <v>259</v>
      </c>
      <c r="H670" t="s">
        <v>260</v>
      </c>
      <c r="I670">
        <v>187</v>
      </c>
      <c r="J670">
        <v>1</v>
      </c>
      <c r="K670" s="31">
        <v>0</v>
      </c>
      <c r="L670">
        <v>4</v>
      </c>
      <c r="M670">
        <v>270</v>
      </c>
      <c r="N670">
        <v>31</v>
      </c>
      <c r="O670" s="2"/>
      <c r="X670" s="25"/>
      <c r="Y670" t="str">
        <f t="shared" si="20"/>
        <v>https://github.com/philbooth/vagueTime.js/commit/faddf1fd2d9854dc093da0cde0f2f4bb22b9c0ae</v>
      </c>
      <c r="Z670" t="s">
        <v>365</v>
      </c>
      <c r="AA670" s="2"/>
      <c r="AR670" s="30" t="s">
        <v>365</v>
      </c>
      <c r="AS670" t="str">
        <f>IF(AND(ISNUMBER($AH670),$AH670=0,$R670=0),1,"")</f>
        <v/>
      </c>
      <c r="AT670" t="str">
        <f>IF(AND(ISNUMBER($AI670),$AI670=0,$S670=0),1,"")</f>
        <v/>
      </c>
      <c r="AU670" t="str">
        <f>IF(AND(ISNUMBER($AJ670),$AJ670=0,$T670=0),1,"")</f>
        <v/>
      </c>
      <c r="AV670" t="str">
        <f>IF(AND(ISNUMBER($AK670),$AK670=0,$U670=0),1,"")</f>
        <v/>
      </c>
      <c r="AW670" t="str">
        <f>IF(AND(ISNUMBER($AL670),$AL670=0,$V670=0),1,"")</f>
        <v/>
      </c>
      <c r="AX670" t="str">
        <f>IF(AND(ISNUMBER($AM670),$AM670=0,$W670=0),1,"")</f>
        <v/>
      </c>
      <c r="AY670" t="str">
        <f>IF(AND(ISNUMBER($AN670),$AN670=0,$X670=0),1,"")</f>
        <v/>
      </c>
      <c r="AZ670" s="1" t="str">
        <f>IF(AND(ISNUMBER($AH670),$AH670=0,$R670=1),1,"")</f>
        <v/>
      </c>
      <c r="BA670" s="1" t="str">
        <f>IF(AND(ISNUMBER($AI670),$AI670=0,$S670=1),1,"")</f>
        <v/>
      </c>
      <c r="BB670" s="1" t="str">
        <f>IF(AND(ISNUMBER($AJ670),$AJ670=0,$T670=1),1,"")</f>
        <v/>
      </c>
      <c r="BC670" s="1" t="str">
        <f>IF(AND(ISNUMBER($AK670),$AK670=0,$U670=1),1,"")</f>
        <v/>
      </c>
      <c r="BD670" s="1" t="str">
        <f>IF(AND(ISNUMBER($AL670),$AL670=0,$V670=1),1,"")</f>
        <v/>
      </c>
      <c r="BE670" s="1" t="str">
        <f>IF(AND(ISNUMBER($AM670),$AM670=0,$W670=1),1,"")</f>
        <v/>
      </c>
      <c r="BF670" s="1" t="str">
        <f>IF(AND(ISNUMBER($AN670),$AN670=0,$X670=1),1,"")</f>
        <v/>
      </c>
      <c r="BG670" t="str">
        <f>IF(AND(ISNUMBER($AH670),$AH670=1,$R670=0),1,"")</f>
        <v/>
      </c>
      <c r="BH670" t="str">
        <f>IF(AND(ISNUMBER($AI670),$AI670=1,$S670=0),1,"")</f>
        <v/>
      </c>
      <c r="BI670" t="str">
        <f>IF(AND(ISNUMBER($AJ670),$AJ670=1,$T670=0),1,"")</f>
        <v/>
      </c>
      <c r="BJ670" t="str">
        <f>IF(AND(ISNUMBER($AK670),$AK670=1,$U670=0),1,"")</f>
        <v/>
      </c>
      <c r="BK670" t="str">
        <f>IF(AND(ISNUMBER($AL670),$AL670=1,$V670=0),1,"")</f>
        <v/>
      </c>
      <c r="BL670" t="str">
        <f>IF(AND(ISNUMBER($AM670),$AM670=1,$W670=0),1,"")</f>
        <v/>
      </c>
      <c r="BM670" t="str">
        <f>IF(AND(ISNUMBER($AN670),$AN670=1,$X670=0),1,"")</f>
        <v/>
      </c>
      <c r="BN670" s="16" t="str">
        <f>IF(AND(ISNUMBER($AH670),$AH670=1,$R670=1),1,"")</f>
        <v/>
      </c>
      <c r="BO670" s="16" t="str">
        <f>IF(AND(ISNUMBER($AI670),$AI670=1,$S670=1),1,"")</f>
        <v/>
      </c>
      <c r="BP670" s="16" t="str">
        <f>IF(AND(ISNUMBER($AJ670),$AJ670=1,$T670=1),1,"")</f>
        <v/>
      </c>
      <c r="BQ670" s="16" t="str">
        <f>IF(AND(ISNUMBER($AK670),$AK670=1,$U670=1),1,"")</f>
        <v/>
      </c>
      <c r="BR670" s="16" t="str">
        <f>IF(AND(ISNUMBER($AL670),$AL670=1,$V670=1),1,"")</f>
        <v/>
      </c>
      <c r="BS670" s="16" t="str">
        <f>IF(AND(ISNUMBER($AM670),$AM670=1,$W670=1),1,"")</f>
        <v/>
      </c>
      <c r="BT670" s="16" t="str">
        <f>IF(AND(ISNUMBER($AN670),$AN670=1,$X670=1),1,"")</f>
        <v/>
      </c>
      <c r="BU670" s="35" t="str">
        <f t="shared" si="21"/>
        <v/>
      </c>
    </row>
    <row r="671" spans="1:73" customFormat="1" x14ac:dyDescent="0.2">
      <c r="A671" s="1">
        <v>670</v>
      </c>
      <c r="B671" s="1">
        <v>0</v>
      </c>
      <c r="C671" s="1">
        <v>0</v>
      </c>
      <c r="D671" s="1">
        <v>0</v>
      </c>
      <c r="E671" s="2"/>
      <c r="F671">
        <v>670</v>
      </c>
      <c r="G671" t="s">
        <v>259</v>
      </c>
      <c r="H671" t="s">
        <v>260</v>
      </c>
      <c r="I671">
        <v>187</v>
      </c>
      <c r="J671">
        <v>1</v>
      </c>
      <c r="K671" s="31">
        <v>0</v>
      </c>
      <c r="L671">
        <v>5</v>
      </c>
      <c r="M671">
        <v>270</v>
      </c>
      <c r="N671">
        <v>40</v>
      </c>
      <c r="O671" s="2"/>
      <c r="X671" s="25"/>
      <c r="Y671" t="str">
        <f t="shared" si="20"/>
        <v>https://github.com/philbooth/vagueTime.js/commit/faddf1fd2d9854dc093da0cde0f2f4bb22b9c0ae</v>
      </c>
      <c r="Z671" t="s">
        <v>365</v>
      </c>
      <c r="AA671" s="2"/>
      <c r="AR671" s="30" t="s">
        <v>365</v>
      </c>
      <c r="AS671" t="str">
        <f>IF(AND(ISNUMBER($AH671),$AH671=0,$R671=0),1,"")</f>
        <v/>
      </c>
      <c r="AT671" t="str">
        <f>IF(AND(ISNUMBER($AI671),$AI671=0,$S671=0),1,"")</f>
        <v/>
      </c>
      <c r="AU671" t="str">
        <f>IF(AND(ISNUMBER($AJ671),$AJ671=0,$T671=0),1,"")</f>
        <v/>
      </c>
      <c r="AV671" t="str">
        <f>IF(AND(ISNUMBER($AK671),$AK671=0,$U671=0),1,"")</f>
        <v/>
      </c>
      <c r="AW671" t="str">
        <f>IF(AND(ISNUMBER($AL671),$AL671=0,$V671=0),1,"")</f>
        <v/>
      </c>
      <c r="AX671" t="str">
        <f>IF(AND(ISNUMBER($AM671),$AM671=0,$W671=0),1,"")</f>
        <v/>
      </c>
      <c r="AY671" t="str">
        <f>IF(AND(ISNUMBER($AN671),$AN671=0,$X671=0),1,"")</f>
        <v/>
      </c>
      <c r="AZ671" s="1" t="str">
        <f>IF(AND(ISNUMBER($AH671),$AH671=0,$R671=1),1,"")</f>
        <v/>
      </c>
      <c r="BA671" s="1" t="str">
        <f>IF(AND(ISNUMBER($AI671),$AI671=0,$S671=1),1,"")</f>
        <v/>
      </c>
      <c r="BB671" s="1" t="str">
        <f>IF(AND(ISNUMBER($AJ671),$AJ671=0,$T671=1),1,"")</f>
        <v/>
      </c>
      <c r="BC671" s="1" t="str">
        <f>IF(AND(ISNUMBER($AK671),$AK671=0,$U671=1),1,"")</f>
        <v/>
      </c>
      <c r="BD671" s="1" t="str">
        <f>IF(AND(ISNUMBER($AL671),$AL671=0,$V671=1),1,"")</f>
        <v/>
      </c>
      <c r="BE671" s="1" t="str">
        <f>IF(AND(ISNUMBER($AM671),$AM671=0,$W671=1),1,"")</f>
        <v/>
      </c>
      <c r="BF671" s="1" t="str">
        <f>IF(AND(ISNUMBER($AN671),$AN671=0,$X671=1),1,"")</f>
        <v/>
      </c>
      <c r="BG671" t="str">
        <f>IF(AND(ISNUMBER($AH671),$AH671=1,$R671=0),1,"")</f>
        <v/>
      </c>
      <c r="BH671" t="str">
        <f>IF(AND(ISNUMBER($AI671),$AI671=1,$S671=0),1,"")</f>
        <v/>
      </c>
      <c r="BI671" t="str">
        <f>IF(AND(ISNUMBER($AJ671),$AJ671=1,$T671=0),1,"")</f>
        <v/>
      </c>
      <c r="BJ671" t="str">
        <f>IF(AND(ISNUMBER($AK671),$AK671=1,$U671=0),1,"")</f>
        <v/>
      </c>
      <c r="BK671" t="str">
        <f>IF(AND(ISNUMBER($AL671),$AL671=1,$V671=0),1,"")</f>
        <v/>
      </c>
      <c r="BL671" t="str">
        <f>IF(AND(ISNUMBER($AM671),$AM671=1,$W671=0),1,"")</f>
        <v/>
      </c>
      <c r="BM671" t="str">
        <f>IF(AND(ISNUMBER($AN671),$AN671=1,$X671=0),1,"")</f>
        <v/>
      </c>
      <c r="BN671" s="16" t="str">
        <f>IF(AND(ISNUMBER($AH671),$AH671=1,$R671=1),1,"")</f>
        <v/>
      </c>
      <c r="BO671" s="16" t="str">
        <f>IF(AND(ISNUMBER($AI671),$AI671=1,$S671=1),1,"")</f>
        <v/>
      </c>
      <c r="BP671" s="16" t="str">
        <f>IF(AND(ISNUMBER($AJ671),$AJ671=1,$T671=1),1,"")</f>
        <v/>
      </c>
      <c r="BQ671" s="16" t="str">
        <f>IF(AND(ISNUMBER($AK671),$AK671=1,$U671=1),1,"")</f>
        <v/>
      </c>
      <c r="BR671" s="16" t="str">
        <f>IF(AND(ISNUMBER($AL671),$AL671=1,$V671=1),1,"")</f>
        <v/>
      </c>
      <c r="BS671" s="16" t="str">
        <f>IF(AND(ISNUMBER($AM671),$AM671=1,$W671=1),1,"")</f>
        <v/>
      </c>
      <c r="BT671" s="16" t="str">
        <f>IF(AND(ISNUMBER($AN671),$AN671=1,$X671=1),1,"")</f>
        <v/>
      </c>
      <c r="BU671" s="35" t="str">
        <f t="shared" si="21"/>
        <v/>
      </c>
    </row>
    <row r="672" spans="1:73" customFormat="1" x14ac:dyDescent="0.2">
      <c r="A672" s="1">
        <v>671</v>
      </c>
      <c r="B672" s="1">
        <v>1</v>
      </c>
      <c r="C672" s="1">
        <v>0</v>
      </c>
      <c r="D672" s="1">
        <v>0</v>
      </c>
      <c r="E672" s="2"/>
      <c r="F672">
        <v>671</v>
      </c>
      <c r="G672" t="s">
        <v>259</v>
      </c>
      <c r="H672" t="s">
        <v>260</v>
      </c>
      <c r="I672">
        <v>187</v>
      </c>
      <c r="J672">
        <v>1</v>
      </c>
      <c r="K672" s="31">
        <v>0</v>
      </c>
      <c r="L672">
        <v>6</v>
      </c>
      <c r="M672">
        <v>270</v>
      </c>
      <c r="N672">
        <v>49</v>
      </c>
      <c r="O672" s="2"/>
      <c r="R672">
        <v>1</v>
      </c>
      <c r="S672">
        <v>0</v>
      </c>
      <c r="T672">
        <v>1</v>
      </c>
      <c r="U672">
        <v>0</v>
      </c>
      <c r="V672">
        <v>0</v>
      </c>
      <c r="W672">
        <v>0</v>
      </c>
      <c r="X672" s="25">
        <v>0</v>
      </c>
      <c r="Y672" t="str">
        <f t="shared" si="20"/>
        <v>https://github.com/philbooth/vagueTime.js/commit/faddf1fd2d9854dc093da0cde0f2f4bb22b9c0ae</v>
      </c>
      <c r="Z672" t="s">
        <v>365</v>
      </c>
      <c r="AA672" s="2"/>
      <c r="AR672" s="30" t="s">
        <v>365</v>
      </c>
      <c r="AS672" t="str">
        <f>IF(AND(ISNUMBER($AH672),$AH672=0,$R672=0),1,"")</f>
        <v/>
      </c>
      <c r="AT672" t="str">
        <f>IF(AND(ISNUMBER($AI672),$AI672=0,$S672=0),1,"")</f>
        <v/>
      </c>
      <c r="AU672" t="str">
        <f>IF(AND(ISNUMBER($AJ672),$AJ672=0,$T672=0),1,"")</f>
        <v/>
      </c>
      <c r="AV672" t="str">
        <f>IF(AND(ISNUMBER($AK672),$AK672=0,$U672=0),1,"")</f>
        <v/>
      </c>
      <c r="AW672" t="str">
        <f>IF(AND(ISNUMBER($AL672),$AL672=0,$V672=0),1,"")</f>
        <v/>
      </c>
      <c r="AX672" t="str">
        <f>IF(AND(ISNUMBER($AM672),$AM672=0,$W672=0),1,"")</f>
        <v/>
      </c>
      <c r="AY672" t="str">
        <f>IF(AND(ISNUMBER($AN672),$AN672=0,$X672=0),1,"")</f>
        <v/>
      </c>
      <c r="AZ672" s="1" t="str">
        <f>IF(AND(ISNUMBER($AH672),$AH672=0,$R672=1),1,"")</f>
        <v/>
      </c>
      <c r="BA672" s="1" t="str">
        <f>IF(AND(ISNUMBER($AI672),$AI672=0,$S672=1),1,"")</f>
        <v/>
      </c>
      <c r="BB672" s="1" t="str">
        <f>IF(AND(ISNUMBER($AJ672),$AJ672=0,$T672=1),1,"")</f>
        <v/>
      </c>
      <c r="BC672" s="1" t="str">
        <f>IF(AND(ISNUMBER($AK672),$AK672=0,$U672=1),1,"")</f>
        <v/>
      </c>
      <c r="BD672" s="1" t="str">
        <f>IF(AND(ISNUMBER($AL672),$AL672=0,$V672=1),1,"")</f>
        <v/>
      </c>
      <c r="BE672" s="1" t="str">
        <f>IF(AND(ISNUMBER($AM672),$AM672=0,$W672=1),1,"")</f>
        <v/>
      </c>
      <c r="BF672" s="1" t="str">
        <f>IF(AND(ISNUMBER($AN672),$AN672=0,$X672=1),1,"")</f>
        <v/>
      </c>
      <c r="BG672" t="str">
        <f>IF(AND(ISNUMBER($AH672),$AH672=1,$R672=0),1,"")</f>
        <v/>
      </c>
      <c r="BH672" t="str">
        <f>IF(AND(ISNUMBER($AI672),$AI672=1,$S672=0),1,"")</f>
        <v/>
      </c>
      <c r="BI672" t="str">
        <f>IF(AND(ISNUMBER($AJ672),$AJ672=1,$T672=0),1,"")</f>
        <v/>
      </c>
      <c r="BJ672" t="str">
        <f>IF(AND(ISNUMBER($AK672),$AK672=1,$U672=0),1,"")</f>
        <v/>
      </c>
      <c r="BK672" t="str">
        <f>IF(AND(ISNUMBER($AL672),$AL672=1,$V672=0),1,"")</f>
        <v/>
      </c>
      <c r="BL672" t="str">
        <f>IF(AND(ISNUMBER($AM672),$AM672=1,$W672=0),1,"")</f>
        <v/>
      </c>
      <c r="BM672" t="str">
        <f>IF(AND(ISNUMBER($AN672),$AN672=1,$X672=0),1,"")</f>
        <v/>
      </c>
      <c r="BN672" s="16" t="str">
        <f>IF(AND(ISNUMBER($AH672),$AH672=1,$R672=1),1,"")</f>
        <v/>
      </c>
      <c r="BO672" s="16" t="str">
        <f>IF(AND(ISNUMBER($AI672),$AI672=1,$S672=1),1,"")</f>
        <v/>
      </c>
      <c r="BP672" s="16" t="str">
        <f>IF(AND(ISNUMBER($AJ672),$AJ672=1,$T672=1),1,"")</f>
        <v/>
      </c>
      <c r="BQ672" s="16" t="str">
        <f>IF(AND(ISNUMBER($AK672),$AK672=1,$U672=1),1,"")</f>
        <v/>
      </c>
      <c r="BR672" s="16" t="str">
        <f>IF(AND(ISNUMBER($AL672),$AL672=1,$V672=1),1,"")</f>
        <v/>
      </c>
      <c r="BS672" s="16" t="str">
        <f>IF(AND(ISNUMBER($AM672),$AM672=1,$W672=1),1,"")</f>
        <v/>
      </c>
      <c r="BT672" s="16" t="str">
        <f>IF(AND(ISNUMBER($AN672),$AN672=1,$X672=1),1,"")</f>
        <v/>
      </c>
      <c r="BU672" s="35" t="str">
        <f t="shared" si="21"/>
        <v/>
      </c>
    </row>
    <row r="673" spans="1:73" customFormat="1" x14ac:dyDescent="0.2">
      <c r="A673" s="1">
        <v>672</v>
      </c>
      <c r="B673" s="1">
        <v>1</v>
      </c>
      <c r="C673" s="1">
        <v>0</v>
      </c>
      <c r="D673" s="1">
        <v>1</v>
      </c>
      <c r="E673" s="2"/>
      <c r="F673">
        <v>672</v>
      </c>
      <c r="G673" t="s">
        <v>259</v>
      </c>
      <c r="H673" t="s">
        <v>260</v>
      </c>
      <c r="I673">
        <v>187</v>
      </c>
      <c r="J673">
        <v>1</v>
      </c>
      <c r="K673" s="31">
        <v>0</v>
      </c>
      <c r="L673">
        <v>7</v>
      </c>
      <c r="M673">
        <v>270</v>
      </c>
      <c r="N673">
        <v>58</v>
      </c>
      <c r="O673" s="2"/>
      <c r="R673">
        <v>1</v>
      </c>
      <c r="S673">
        <v>0</v>
      </c>
      <c r="T673">
        <v>1</v>
      </c>
      <c r="U673">
        <v>0</v>
      </c>
      <c r="V673">
        <v>0</v>
      </c>
      <c r="W673">
        <v>0</v>
      </c>
      <c r="X673" s="25">
        <v>0</v>
      </c>
      <c r="Y673" t="str">
        <f t="shared" si="20"/>
        <v>https://github.com/philbooth/vagueTime.js/commit/faddf1fd2d9854dc093da0cde0f2f4bb22b9c0ae</v>
      </c>
      <c r="Z673" t="s">
        <v>365</v>
      </c>
      <c r="AA673" s="2"/>
      <c r="AH673">
        <v>0</v>
      </c>
      <c r="AI673">
        <v>0</v>
      </c>
      <c r="AJ673">
        <v>1</v>
      </c>
      <c r="AK673">
        <v>0</v>
      </c>
      <c r="AL673">
        <v>0</v>
      </c>
      <c r="AM673">
        <v>0</v>
      </c>
      <c r="AN673">
        <v>0</v>
      </c>
      <c r="AR673" s="30" t="s">
        <v>365</v>
      </c>
      <c r="AS673" t="str">
        <f>IF(AND(ISNUMBER($AH673),$AH673=0,$R673=0),1,"")</f>
        <v/>
      </c>
      <c r="AT673">
        <f>IF(AND(ISNUMBER($AI673),$AI673=0,$S673=0),1,"")</f>
        <v>1</v>
      </c>
      <c r="AU673" t="str">
        <f>IF(AND(ISNUMBER($AJ673),$AJ673=0,$T673=0),1,"")</f>
        <v/>
      </c>
      <c r="AV673">
        <f>IF(AND(ISNUMBER($AK673),$AK673=0,$U673=0),1,"")</f>
        <v>1</v>
      </c>
      <c r="AW673">
        <f>IF(AND(ISNUMBER($AL673),$AL673=0,$V673=0),1,"")</f>
        <v>1</v>
      </c>
      <c r="AX673">
        <f>IF(AND(ISNUMBER($AM673),$AM673=0,$W673=0),1,"")</f>
        <v>1</v>
      </c>
      <c r="AY673">
        <f>IF(AND(ISNUMBER($AN673),$AN673=0,$X673=0),1,"")</f>
        <v>1</v>
      </c>
      <c r="AZ673" s="1">
        <f>IF(AND(ISNUMBER($AH673),$AH673=0,$R673=1),1,"")</f>
        <v>1</v>
      </c>
      <c r="BA673" s="1" t="str">
        <f>IF(AND(ISNUMBER($AI673),$AI673=0,$S673=1),1,"")</f>
        <v/>
      </c>
      <c r="BB673" s="1" t="str">
        <f>IF(AND(ISNUMBER($AJ673),$AJ673=0,$T673=1),1,"")</f>
        <v/>
      </c>
      <c r="BC673" s="1" t="str">
        <f>IF(AND(ISNUMBER($AK673),$AK673=0,$U673=1),1,"")</f>
        <v/>
      </c>
      <c r="BD673" s="1" t="str">
        <f>IF(AND(ISNUMBER($AL673),$AL673=0,$V673=1),1,"")</f>
        <v/>
      </c>
      <c r="BE673" s="1" t="str">
        <f>IF(AND(ISNUMBER($AM673),$AM673=0,$W673=1),1,"")</f>
        <v/>
      </c>
      <c r="BF673" s="1" t="str">
        <f>IF(AND(ISNUMBER($AN673),$AN673=0,$X673=1),1,"")</f>
        <v/>
      </c>
      <c r="BG673" t="str">
        <f>IF(AND(ISNUMBER($AH673),$AH673=1,$R673=0),1,"")</f>
        <v/>
      </c>
      <c r="BH673" t="str">
        <f>IF(AND(ISNUMBER($AI673),$AI673=1,$S673=0),1,"")</f>
        <v/>
      </c>
      <c r="BI673" t="str">
        <f>IF(AND(ISNUMBER($AJ673),$AJ673=1,$T673=0),1,"")</f>
        <v/>
      </c>
      <c r="BJ673" t="str">
        <f>IF(AND(ISNUMBER($AK673),$AK673=1,$U673=0),1,"")</f>
        <v/>
      </c>
      <c r="BK673" t="str">
        <f>IF(AND(ISNUMBER($AL673),$AL673=1,$V673=0),1,"")</f>
        <v/>
      </c>
      <c r="BL673" t="str">
        <f>IF(AND(ISNUMBER($AM673),$AM673=1,$W673=0),1,"")</f>
        <v/>
      </c>
      <c r="BM673" t="str">
        <f>IF(AND(ISNUMBER($AN673),$AN673=1,$X673=0),1,"")</f>
        <v/>
      </c>
      <c r="BN673" s="16" t="str">
        <f>IF(AND(ISNUMBER($AH673),$AH673=1,$R673=1),1,"")</f>
        <v/>
      </c>
      <c r="BO673" s="16" t="str">
        <f>IF(AND(ISNUMBER($AI673),$AI673=1,$S673=1),1,"")</f>
        <v/>
      </c>
      <c r="BP673" s="16">
        <f>IF(AND(ISNUMBER($AJ673),$AJ673=1,$T673=1),1,"")</f>
        <v>1</v>
      </c>
      <c r="BQ673" s="16" t="str">
        <f>IF(AND(ISNUMBER($AK673),$AK673=1,$U673=1),1,"")</f>
        <v/>
      </c>
      <c r="BR673" s="16" t="str">
        <f>IF(AND(ISNUMBER($AL673),$AL673=1,$V673=1),1,"")</f>
        <v/>
      </c>
      <c r="BS673" s="16" t="str">
        <f>IF(AND(ISNUMBER($AM673),$AM673=1,$W673=1),1,"")</f>
        <v/>
      </c>
      <c r="BT673" s="16" t="str">
        <f>IF(AND(ISNUMBER($AN673),$AN673=1,$X673=1),1,"")</f>
        <v/>
      </c>
      <c r="BU673" s="35">
        <f t="shared" si="21"/>
        <v>6</v>
      </c>
    </row>
    <row r="674" spans="1:73" customFormat="1" x14ac:dyDescent="0.2">
      <c r="A674" s="1">
        <v>673</v>
      </c>
      <c r="B674" s="1">
        <v>0</v>
      </c>
      <c r="C674" s="1">
        <v>0</v>
      </c>
      <c r="D674" s="1">
        <v>0</v>
      </c>
      <c r="E674" s="2"/>
      <c r="F674">
        <v>673</v>
      </c>
      <c r="G674" t="s">
        <v>259</v>
      </c>
      <c r="H674" t="s">
        <v>260</v>
      </c>
      <c r="I674">
        <v>187</v>
      </c>
      <c r="J674">
        <v>1</v>
      </c>
      <c r="K674" s="31">
        <v>0</v>
      </c>
      <c r="L674">
        <v>8</v>
      </c>
      <c r="M674">
        <v>270</v>
      </c>
      <c r="N674">
        <v>67</v>
      </c>
      <c r="O674" s="2"/>
      <c r="X674" s="25"/>
      <c r="Y674" t="str">
        <f t="shared" si="20"/>
        <v>https://github.com/philbooth/vagueTime.js/commit/faddf1fd2d9854dc093da0cde0f2f4bb22b9c0ae</v>
      </c>
      <c r="Z674" t="s">
        <v>365</v>
      </c>
      <c r="AA674" s="2"/>
      <c r="AR674" s="30" t="s">
        <v>365</v>
      </c>
      <c r="AS674" t="str">
        <f>IF(AND(ISNUMBER($AH674),$AH674=0,$R674=0),1,"")</f>
        <v/>
      </c>
      <c r="AT674" t="str">
        <f>IF(AND(ISNUMBER($AI674),$AI674=0,$S674=0),1,"")</f>
        <v/>
      </c>
      <c r="AU674" t="str">
        <f>IF(AND(ISNUMBER($AJ674),$AJ674=0,$T674=0),1,"")</f>
        <v/>
      </c>
      <c r="AV674" t="str">
        <f>IF(AND(ISNUMBER($AK674),$AK674=0,$U674=0),1,"")</f>
        <v/>
      </c>
      <c r="AW674" t="str">
        <f>IF(AND(ISNUMBER($AL674),$AL674=0,$V674=0),1,"")</f>
        <v/>
      </c>
      <c r="AX674" t="str">
        <f>IF(AND(ISNUMBER($AM674),$AM674=0,$W674=0),1,"")</f>
        <v/>
      </c>
      <c r="AY674" t="str">
        <f>IF(AND(ISNUMBER($AN674),$AN674=0,$X674=0),1,"")</f>
        <v/>
      </c>
      <c r="AZ674" s="1" t="str">
        <f>IF(AND(ISNUMBER($AH674),$AH674=0,$R674=1),1,"")</f>
        <v/>
      </c>
      <c r="BA674" s="1" t="str">
        <f>IF(AND(ISNUMBER($AI674),$AI674=0,$S674=1),1,"")</f>
        <v/>
      </c>
      <c r="BB674" s="1" t="str">
        <f>IF(AND(ISNUMBER($AJ674),$AJ674=0,$T674=1),1,"")</f>
        <v/>
      </c>
      <c r="BC674" s="1" t="str">
        <f>IF(AND(ISNUMBER($AK674),$AK674=0,$U674=1),1,"")</f>
        <v/>
      </c>
      <c r="BD674" s="1" t="str">
        <f>IF(AND(ISNUMBER($AL674),$AL674=0,$V674=1),1,"")</f>
        <v/>
      </c>
      <c r="BE674" s="1" t="str">
        <f>IF(AND(ISNUMBER($AM674),$AM674=0,$W674=1),1,"")</f>
        <v/>
      </c>
      <c r="BF674" s="1" t="str">
        <f>IF(AND(ISNUMBER($AN674),$AN674=0,$X674=1),1,"")</f>
        <v/>
      </c>
      <c r="BG674" t="str">
        <f>IF(AND(ISNUMBER($AH674),$AH674=1,$R674=0),1,"")</f>
        <v/>
      </c>
      <c r="BH674" t="str">
        <f>IF(AND(ISNUMBER($AI674),$AI674=1,$S674=0),1,"")</f>
        <v/>
      </c>
      <c r="BI674" t="str">
        <f>IF(AND(ISNUMBER($AJ674),$AJ674=1,$T674=0),1,"")</f>
        <v/>
      </c>
      <c r="BJ674" t="str">
        <f>IF(AND(ISNUMBER($AK674),$AK674=1,$U674=0),1,"")</f>
        <v/>
      </c>
      <c r="BK674" t="str">
        <f>IF(AND(ISNUMBER($AL674),$AL674=1,$V674=0),1,"")</f>
        <v/>
      </c>
      <c r="BL674" t="str">
        <f>IF(AND(ISNUMBER($AM674),$AM674=1,$W674=0),1,"")</f>
        <v/>
      </c>
      <c r="BM674" t="str">
        <f>IF(AND(ISNUMBER($AN674),$AN674=1,$X674=0),1,"")</f>
        <v/>
      </c>
      <c r="BN674" s="16" t="str">
        <f>IF(AND(ISNUMBER($AH674),$AH674=1,$R674=1),1,"")</f>
        <v/>
      </c>
      <c r="BO674" s="16" t="str">
        <f>IF(AND(ISNUMBER($AI674),$AI674=1,$S674=1),1,"")</f>
        <v/>
      </c>
      <c r="BP674" s="16" t="str">
        <f>IF(AND(ISNUMBER($AJ674),$AJ674=1,$T674=1),1,"")</f>
        <v/>
      </c>
      <c r="BQ674" s="16" t="str">
        <f>IF(AND(ISNUMBER($AK674),$AK674=1,$U674=1),1,"")</f>
        <v/>
      </c>
      <c r="BR674" s="16" t="str">
        <f>IF(AND(ISNUMBER($AL674),$AL674=1,$V674=1),1,"")</f>
        <v/>
      </c>
      <c r="BS674" s="16" t="str">
        <f>IF(AND(ISNUMBER($AM674),$AM674=1,$W674=1),1,"")</f>
        <v/>
      </c>
      <c r="BT674" s="16" t="str">
        <f>IF(AND(ISNUMBER($AN674),$AN674=1,$X674=1),1,"")</f>
        <v/>
      </c>
      <c r="BU674" s="35" t="str">
        <f t="shared" si="21"/>
        <v/>
      </c>
    </row>
    <row r="675" spans="1:73" customFormat="1" x14ac:dyDescent="0.2">
      <c r="A675" s="1">
        <v>674</v>
      </c>
      <c r="B675" s="1">
        <v>0</v>
      </c>
      <c r="C675" s="1">
        <v>0</v>
      </c>
      <c r="D675" s="1">
        <v>0</v>
      </c>
      <c r="E675" s="2"/>
      <c r="F675">
        <v>674</v>
      </c>
      <c r="G675" t="s">
        <v>259</v>
      </c>
      <c r="H675" t="s">
        <v>260</v>
      </c>
      <c r="I675">
        <v>187</v>
      </c>
      <c r="J675">
        <v>1</v>
      </c>
      <c r="K675" s="31">
        <v>0</v>
      </c>
      <c r="L675">
        <v>9</v>
      </c>
      <c r="M675">
        <v>270</v>
      </c>
      <c r="N675">
        <v>76</v>
      </c>
      <c r="O675" s="2"/>
      <c r="X675" s="25"/>
      <c r="Y675" t="str">
        <f t="shared" si="20"/>
        <v>https://github.com/philbooth/vagueTime.js/commit/faddf1fd2d9854dc093da0cde0f2f4bb22b9c0ae</v>
      </c>
      <c r="Z675" t="s">
        <v>365</v>
      </c>
      <c r="AA675" s="2"/>
      <c r="AR675" s="30" t="s">
        <v>365</v>
      </c>
      <c r="AS675" t="str">
        <f>IF(AND(ISNUMBER($AH675),$AH675=0,$R675=0),1,"")</f>
        <v/>
      </c>
      <c r="AT675" t="str">
        <f>IF(AND(ISNUMBER($AI675),$AI675=0,$S675=0),1,"")</f>
        <v/>
      </c>
      <c r="AU675" t="str">
        <f>IF(AND(ISNUMBER($AJ675),$AJ675=0,$T675=0),1,"")</f>
        <v/>
      </c>
      <c r="AV675" t="str">
        <f>IF(AND(ISNUMBER($AK675),$AK675=0,$U675=0),1,"")</f>
        <v/>
      </c>
      <c r="AW675" t="str">
        <f>IF(AND(ISNUMBER($AL675),$AL675=0,$V675=0),1,"")</f>
        <v/>
      </c>
      <c r="AX675" t="str">
        <f>IF(AND(ISNUMBER($AM675),$AM675=0,$W675=0),1,"")</f>
        <v/>
      </c>
      <c r="AY675" t="str">
        <f>IF(AND(ISNUMBER($AN675),$AN675=0,$X675=0),1,"")</f>
        <v/>
      </c>
      <c r="AZ675" s="1" t="str">
        <f>IF(AND(ISNUMBER($AH675),$AH675=0,$R675=1),1,"")</f>
        <v/>
      </c>
      <c r="BA675" s="1" t="str">
        <f>IF(AND(ISNUMBER($AI675),$AI675=0,$S675=1),1,"")</f>
        <v/>
      </c>
      <c r="BB675" s="1" t="str">
        <f>IF(AND(ISNUMBER($AJ675),$AJ675=0,$T675=1),1,"")</f>
        <v/>
      </c>
      <c r="BC675" s="1" t="str">
        <f>IF(AND(ISNUMBER($AK675),$AK675=0,$U675=1),1,"")</f>
        <v/>
      </c>
      <c r="BD675" s="1" t="str">
        <f>IF(AND(ISNUMBER($AL675),$AL675=0,$V675=1),1,"")</f>
        <v/>
      </c>
      <c r="BE675" s="1" t="str">
        <f>IF(AND(ISNUMBER($AM675),$AM675=0,$W675=1),1,"")</f>
        <v/>
      </c>
      <c r="BF675" s="1" t="str">
        <f>IF(AND(ISNUMBER($AN675),$AN675=0,$X675=1),1,"")</f>
        <v/>
      </c>
      <c r="BG675" t="str">
        <f>IF(AND(ISNUMBER($AH675),$AH675=1,$R675=0),1,"")</f>
        <v/>
      </c>
      <c r="BH675" t="str">
        <f>IF(AND(ISNUMBER($AI675),$AI675=1,$S675=0),1,"")</f>
        <v/>
      </c>
      <c r="BI675" t="str">
        <f>IF(AND(ISNUMBER($AJ675),$AJ675=1,$T675=0),1,"")</f>
        <v/>
      </c>
      <c r="BJ675" t="str">
        <f>IF(AND(ISNUMBER($AK675),$AK675=1,$U675=0),1,"")</f>
        <v/>
      </c>
      <c r="BK675" t="str">
        <f>IF(AND(ISNUMBER($AL675),$AL675=1,$V675=0),1,"")</f>
        <v/>
      </c>
      <c r="BL675" t="str">
        <f>IF(AND(ISNUMBER($AM675),$AM675=1,$W675=0),1,"")</f>
        <v/>
      </c>
      <c r="BM675" t="str">
        <f>IF(AND(ISNUMBER($AN675),$AN675=1,$X675=0),1,"")</f>
        <v/>
      </c>
      <c r="BN675" s="16" t="str">
        <f>IF(AND(ISNUMBER($AH675),$AH675=1,$R675=1),1,"")</f>
        <v/>
      </c>
      <c r="BO675" s="16" t="str">
        <f>IF(AND(ISNUMBER($AI675),$AI675=1,$S675=1),1,"")</f>
        <v/>
      </c>
      <c r="BP675" s="16" t="str">
        <f>IF(AND(ISNUMBER($AJ675),$AJ675=1,$T675=1),1,"")</f>
        <v/>
      </c>
      <c r="BQ675" s="16" t="str">
        <f>IF(AND(ISNUMBER($AK675),$AK675=1,$U675=1),1,"")</f>
        <v/>
      </c>
      <c r="BR675" s="16" t="str">
        <f>IF(AND(ISNUMBER($AL675),$AL675=1,$V675=1),1,"")</f>
        <v/>
      </c>
      <c r="BS675" s="16" t="str">
        <f>IF(AND(ISNUMBER($AM675),$AM675=1,$W675=1),1,"")</f>
        <v/>
      </c>
      <c r="BT675" s="16" t="str">
        <f>IF(AND(ISNUMBER($AN675),$AN675=1,$X675=1),1,"")</f>
        <v/>
      </c>
      <c r="BU675" s="35" t="str">
        <f t="shared" si="21"/>
        <v/>
      </c>
    </row>
    <row r="676" spans="1:73" customFormat="1" x14ac:dyDescent="0.2">
      <c r="A676" s="1">
        <v>675</v>
      </c>
      <c r="B676" s="1">
        <v>1</v>
      </c>
      <c r="C676" s="1">
        <v>0</v>
      </c>
      <c r="D676" s="1">
        <v>0</v>
      </c>
      <c r="E676" s="2"/>
      <c r="F676">
        <v>675</v>
      </c>
      <c r="G676" t="s">
        <v>259</v>
      </c>
      <c r="H676" t="s">
        <v>260</v>
      </c>
      <c r="I676">
        <v>187</v>
      </c>
      <c r="J676">
        <v>1</v>
      </c>
      <c r="K676" s="31">
        <v>0</v>
      </c>
      <c r="L676">
        <v>10</v>
      </c>
      <c r="M676">
        <v>270</v>
      </c>
      <c r="N676">
        <v>85</v>
      </c>
      <c r="O676" s="2"/>
      <c r="R676">
        <v>1</v>
      </c>
      <c r="S676">
        <v>0</v>
      </c>
      <c r="T676">
        <v>1</v>
      </c>
      <c r="U676">
        <v>0</v>
      </c>
      <c r="V676">
        <v>0</v>
      </c>
      <c r="W676">
        <v>0</v>
      </c>
      <c r="X676" s="25">
        <v>0</v>
      </c>
      <c r="Y676" t="str">
        <f t="shared" si="20"/>
        <v>https://github.com/philbooth/vagueTime.js/commit/faddf1fd2d9854dc093da0cde0f2f4bb22b9c0ae</v>
      </c>
      <c r="Z676" t="s">
        <v>365</v>
      </c>
      <c r="AA676" s="2"/>
      <c r="AR676" s="30" t="s">
        <v>365</v>
      </c>
      <c r="AS676" t="str">
        <f>IF(AND(ISNUMBER($AH676),$AH676=0,$R676=0),1,"")</f>
        <v/>
      </c>
      <c r="AT676" t="str">
        <f>IF(AND(ISNUMBER($AI676),$AI676=0,$S676=0),1,"")</f>
        <v/>
      </c>
      <c r="AU676" t="str">
        <f>IF(AND(ISNUMBER($AJ676),$AJ676=0,$T676=0),1,"")</f>
        <v/>
      </c>
      <c r="AV676" t="str">
        <f>IF(AND(ISNUMBER($AK676),$AK676=0,$U676=0),1,"")</f>
        <v/>
      </c>
      <c r="AW676" t="str">
        <f>IF(AND(ISNUMBER($AL676),$AL676=0,$V676=0),1,"")</f>
        <v/>
      </c>
      <c r="AX676" t="str">
        <f>IF(AND(ISNUMBER($AM676),$AM676=0,$W676=0),1,"")</f>
        <v/>
      </c>
      <c r="AY676" t="str">
        <f>IF(AND(ISNUMBER($AN676),$AN676=0,$X676=0),1,"")</f>
        <v/>
      </c>
      <c r="AZ676" s="1" t="str">
        <f>IF(AND(ISNUMBER($AH676),$AH676=0,$R676=1),1,"")</f>
        <v/>
      </c>
      <c r="BA676" s="1" t="str">
        <f>IF(AND(ISNUMBER($AI676),$AI676=0,$S676=1),1,"")</f>
        <v/>
      </c>
      <c r="BB676" s="1" t="str">
        <f>IF(AND(ISNUMBER($AJ676),$AJ676=0,$T676=1),1,"")</f>
        <v/>
      </c>
      <c r="BC676" s="1" t="str">
        <f>IF(AND(ISNUMBER($AK676),$AK676=0,$U676=1),1,"")</f>
        <v/>
      </c>
      <c r="BD676" s="1" t="str">
        <f>IF(AND(ISNUMBER($AL676),$AL676=0,$V676=1),1,"")</f>
        <v/>
      </c>
      <c r="BE676" s="1" t="str">
        <f>IF(AND(ISNUMBER($AM676),$AM676=0,$W676=1),1,"")</f>
        <v/>
      </c>
      <c r="BF676" s="1" t="str">
        <f>IF(AND(ISNUMBER($AN676),$AN676=0,$X676=1),1,"")</f>
        <v/>
      </c>
      <c r="BG676" t="str">
        <f>IF(AND(ISNUMBER($AH676),$AH676=1,$R676=0),1,"")</f>
        <v/>
      </c>
      <c r="BH676" t="str">
        <f>IF(AND(ISNUMBER($AI676),$AI676=1,$S676=0),1,"")</f>
        <v/>
      </c>
      <c r="BI676" t="str">
        <f>IF(AND(ISNUMBER($AJ676),$AJ676=1,$T676=0),1,"")</f>
        <v/>
      </c>
      <c r="BJ676" t="str">
        <f>IF(AND(ISNUMBER($AK676),$AK676=1,$U676=0),1,"")</f>
        <v/>
      </c>
      <c r="BK676" t="str">
        <f>IF(AND(ISNUMBER($AL676),$AL676=1,$V676=0),1,"")</f>
        <v/>
      </c>
      <c r="BL676" t="str">
        <f>IF(AND(ISNUMBER($AM676),$AM676=1,$W676=0),1,"")</f>
        <v/>
      </c>
      <c r="BM676" t="str">
        <f>IF(AND(ISNUMBER($AN676),$AN676=1,$X676=0),1,"")</f>
        <v/>
      </c>
      <c r="BN676" s="16" t="str">
        <f>IF(AND(ISNUMBER($AH676),$AH676=1,$R676=1),1,"")</f>
        <v/>
      </c>
      <c r="BO676" s="16" t="str">
        <f>IF(AND(ISNUMBER($AI676),$AI676=1,$S676=1),1,"")</f>
        <v/>
      </c>
      <c r="BP676" s="16" t="str">
        <f>IF(AND(ISNUMBER($AJ676),$AJ676=1,$T676=1),1,"")</f>
        <v/>
      </c>
      <c r="BQ676" s="16" t="str">
        <f>IF(AND(ISNUMBER($AK676),$AK676=1,$U676=1),1,"")</f>
        <v/>
      </c>
      <c r="BR676" s="16" t="str">
        <f>IF(AND(ISNUMBER($AL676),$AL676=1,$V676=1),1,"")</f>
        <v/>
      </c>
      <c r="BS676" s="16" t="str">
        <f>IF(AND(ISNUMBER($AM676),$AM676=1,$W676=1),1,"")</f>
        <v/>
      </c>
      <c r="BT676" s="16" t="str">
        <f>IF(AND(ISNUMBER($AN676),$AN676=1,$X676=1),1,"")</f>
        <v/>
      </c>
      <c r="BU676" s="35" t="str">
        <f t="shared" si="21"/>
        <v/>
      </c>
    </row>
    <row r="677" spans="1:73" customFormat="1" x14ac:dyDescent="0.2">
      <c r="A677" s="1">
        <v>676</v>
      </c>
      <c r="B677" s="1">
        <v>0</v>
      </c>
      <c r="C677" s="1">
        <v>0</v>
      </c>
      <c r="D677" s="1">
        <v>0</v>
      </c>
      <c r="E677" s="2"/>
      <c r="F677">
        <v>676</v>
      </c>
      <c r="G677" t="s">
        <v>259</v>
      </c>
      <c r="H677" t="s">
        <v>260</v>
      </c>
      <c r="I677">
        <v>187</v>
      </c>
      <c r="J677">
        <v>1</v>
      </c>
      <c r="K677" s="31">
        <v>0</v>
      </c>
      <c r="L677">
        <v>11</v>
      </c>
      <c r="M677">
        <v>270</v>
      </c>
      <c r="N677">
        <v>94</v>
      </c>
      <c r="O677" s="2"/>
      <c r="X677" s="25"/>
      <c r="Y677" t="str">
        <f t="shared" si="20"/>
        <v>https://github.com/philbooth/vagueTime.js/commit/faddf1fd2d9854dc093da0cde0f2f4bb22b9c0ae</v>
      </c>
      <c r="Z677" t="s">
        <v>365</v>
      </c>
      <c r="AA677" s="2"/>
      <c r="AR677" s="30" t="s">
        <v>365</v>
      </c>
      <c r="AS677" t="str">
        <f>IF(AND(ISNUMBER($AH677),$AH677=0,$R677=0),1,"")</f>
        <v/>
      </c>
      <c r="AT677" t="str">
        <f>IF(AND(ISNUMBER($AI677),$AI677=0,$S677=0),1,"")</f>
        <v/>
      </c>
      <c r="AU677" t="str">
        <f>IF(AND(ISNUMBER($AJ677),$AJ677=0,$T677=0),1,"")</f>
        <v/>
      </c>
      <c r="AV677" t="str">
        <f>IF(AND(ISNUMBER($AK677),$AK677=0,$U677=0),1,"")</f>
        <v/>
      </c>
      <c r="AW677" t="str">
        <f>IF(AND(ISNUMBER($AL677),$AL677=0,$V677=0),1,"")</f>
        <v/>
      </c>
      <c r="AX677" t="str">
        <f>IF(AND(ISNUMBER($AM677),$AM677=0,$W677=0),1,"")</f>
        <v/>
      </c>
      <c r="AY677" t="str">
        <f>IF(AND(ISNUMBER($AN677),$AN677=0,$X677=0),1,"")</f>
        <v/>
      </c>
      <c r="AZ677" s="1" t="str">
        <f>IF(AND(ISNUMBER($AH677),$AH677=0,$R677=1),1,"")</f>
        <v/>
      </c>
      <c r="BA677" s="1" t="str">
        <f>IF(AND(ISNUMBER($AI677),$AI677=0,$S677=1),1,"")</f>
        <v/>
      </c>
      <c r="BB677" s="1" t="str">
        <f>IF(AND(ISNUMBER($AJ677),$AJ677=0,$T677=1),1,"")</f>
        <v/>
      </c>
      <c r="BC677" s="1" t="str">
        <f>IF(AND(ISNUMBER($AK677),$AK677=0,$U677=1),1,"")</f>
        <v/>
      </c>
      <c r="BD677" s="1" t="str">
        <f>IF(AND(ISNUMBER($AL677),$AL677=0,$V677=1),1,"")</f>
        <v/>
      </c>
      <c r="BE677" s="1" t="str">
        <f>IF(AND(ISNUMBER($AM677),$AM677=0,$W677=1),1,"")</f>
        <v/>
      </c>
      <c r="BF677" s="1" t="str">
        <f>IF(AND(ISNUMBER($AN677),$AN677=0,$X677=1),1,"")</f>
        <v/>
      </c>
      <c r="BG677" t="str">
        <f>IF(AND(ISNUMBER($AH677),$AH677=1,$R677=0),1,"")</f>
        <v/>
      </c>
      <c r="BH677" t="str">
        <f>IF(AND(ISNUMBER($AI677),$AI677=1,$S677=0),1,"")</f>
        <v/>
      </c>
      <c r="BI677" t="str">
        <f>IF(AND(ISNUMBER($AJ677),$AJ677=1,$T677=0),1,"")</f>
        <v/>
      </c>
      <c r="BJ677" t="str">
        <f>IF(AND(ISNUMBER($AK677),$AK677=1,$U677=0),1,"")</f>
        <v/>
      </c>
      <c r="BK677" t="str">
        <f>IF(AND(ISNUMBER($AL677),$AL677=1,$V677=0),1,"")</f>
        <v/>
      </c>
      <c r="BL677" t="str">
        <f>IF(AND(ISNUMBER($AM677),$AM677=1,$W677=0),1,"")</f>
        <v/>
      </c>
      <c r="BM677" t="str">
        <f>IF(AND(ISNUMBER($AN677),$AN677=1,$X677=0),1,"")</f>
        <v/>
      </c>
      <c r="BN677" s="16" t="str">
        <f>IF(AND(ISNUMBER($AH677),$AH677=1,$R677=1),1,"")</f>
        <v/>
      </c>
      <c r="BO677" s="16" t="str">
        <f>IF(AND(ISNUMBER($AI677),$AI677=1,$S677=1),1,"")</f>
        <v/>
      </c>
      <c r="BP677" s="16" t="str">
        <f>IF(AND(ISNUMBER($AJ677),$AJ677=1,$T677=1),1,"")</f>
        <v/>
      </c>
      <c r="BQ677" s="16" t="str">
        <f>IF(AND(ISNUMBER($AK677),$AK677=1,$U677=1),1,"")</f>
        <v/>
      </c>
      <c r="BR677" s="16" t="str">
        <f>IF(AND(ISNUMBER($AL677),$AL677=1,$V677=1),1,"")</f>
        <v/>
      </c>
      <c r="BS677" s="16" t="str">
        <f>IF(AND(ISNUMBER($AM677),$AM677=1,$W677=1),1,"")</f>
        <v/>
      </c>
      <c r="BT677" s="16" t="str">
        <f>IF(AND(ISNUMBER($AN677),$AN677=1,$X677=1),1,"")</f>
        <v/>
      </c>
      <c r="BU677" s="35" t="str">
        <f t="shared" si="21"/>
        <v/>
      </c>
    </row>
    <row r="678" spans="1:73" customFormat="1" x14ac:dyDescent="0.2">
      <c r="A678" s="1">
        <v>677</v>
      </c>
      <c r="B678" s="1">
        <v>0</v>
      </c>
      <c r="C678" s="1">
        <v>0</v>
      </c>
      <c r="D678" s="1">
        <v>0</v>
      </c>
      <c r="E678" s="2"/>
      <c r="F678">
        <v>677</v>
      </c>
      <c r="G678" t="s">
        <v>259</v>
      </c>
      <c r="H678" t="s">
        <v>260</v>
      </c>
      <c r="I678">
        <v>187</v>
      </c>
      <c r="J678">
        <v>1</v>
      </c>
      <c r="K678" s="31">
        <v>0</v>
      </c>
      <c r="L678">
        <v>12</v>
      </c>
      <c r="M678">
        <v>270</v>
      </c>
      <c r="N678">
        <v>103</v>
      </c>
      <c r="O678" s="2"/>
      <c r="X678" s="25"/>
      <c r="Y678" t="str">
        <f t="shared" si="20"/>
        <v>https://github.com/philbooth/vagueTime.js/commit/faddf1fd2d9854dc093da0cde0f2f4bb22b9c0ae</v>
      </c>
      <c r="Z678" t="s">
        <v>365</v>
      </c>
      <c r="AA678" s="2"/>
      <c r="AR678" s="30" t="s">
        <v>365</v>
      </c>
      <c r="AS678" t="str">
        <f>IF(AND(ISNUMBER($AH678),$AH678=0,$R678=0),1,"")</f>
        <v/>
      </c>
      <c r="AT678" t="str">
        <f>IF(AND(ISNUMBER($AI678),$AI678=0,$S678=0),1,"")</f>
        <v/>
      </c>
      <c r="AU678" t="str">
        <f>IF(AND(ISNUMBER($AJ678),$AJ678=0,$T678=0),1,"")</f>
        <v/>
      </c>
      <c r="AV678" t="str">
        <f>IF(AND(ISNUMBER($AK678),$AK678=0,$U678=0),1,"")</f>
        <v/>
      </c>
      <c r="AW678" t="str">
        <f>IF(AND(ISNUMBER($AL678),$AL678=0,$V678=0),1,"")</f>
        <v/>
      </c>
      <c r="AX678" t="str">
        <f>IF(AND(ISNUMBER($AM678),$AM678=0,$W678=0),1,"")</f>
        <v/>
      </c>
      <c r="AY678" t="str">
        <f>IF(AND(ISNUMBER($AN678),$AN678=0,$X678=0),1,"")</f>
        <v/>
      </c>
      <c r="AZ678" s="1" t="str">
        <f>IF(AND(ISNUMBER($AH678),$AH678=0,$R678=1),1,"")</f>
        <v/>
      </c>
      <c r="BA678" s="1" t="str">
        <f>IF(AND(ISNUMBER($AI678),$AI678=0,$S678=1),1,"")</f>
        <v/>
      </c>
      <c r="BB678" s="1" t="str">
        <f>IF(AND(ISNUMBER($AJ678),$AJ678=0,$T678=1),1,"")</f>
        <v/>
      </c>
      <c r="BC678" s="1" t="str">
        <f>IF(AND(ISNUMBER($AK678),$AK678=0,$U678=1),1,"")</f>
        <v/>
      </c>
      <c r="BD678" s="1" t="str">
        <f>IF(AND(ISNUMBER($AL678),$AL678=0,$V678=1),1,"")</f>
        <v/>
      </c>
      <c r="BE678" s="1" t="str">
        <f>IF(AND(ISNUMBER($AM678),$AM678=0,$W678=1),1,"")</f>
        <v/>
      </c>
      <c r="BF678" s="1" t="str">
        <f>IF(AND(ISNUMBER($AN678),$AN678=0,$X678=1),1,"")</f>
        <v/>
      </c>
      <c r="BG678" t="str">
        <f>IF(AND(ISNUMBER($AH678),$AH678=1,$R678=0),1,"")</f>
        <v/>
      </c>
      <c r="BH678" t="str">
        <f>IF(AND(ISNUMBER($AI678),$AI678=1,$S678=0),1,"")</f>
        <v/>
      </c>
      <c r="BI678" t="str">
        <f>IF(AND(ISNUMBER($AJ678),$AJ678=1,$T678=0),1,"")</f>
        <v/>
      </c>
      <c r="BJ678" t="str">
        <f>IF(AND(ISNUMBER($AK678),$AK678=1,$U678=0),1,"")</f>
        <v/>
      </c>
      <c r="BK678" t="str">
        <f>IF(AND(ISNUMBER($AL678),$AL678=1,$V678=0),1,"")</f>
        <v/>
      </c>
      <c r="BL678" t="str">
        <f>IF(AND(ISNUMBER($AM678),$AM678=1,$W678=0),1,"")</f>
        <v/>
      </c>
      <c r="BM678" t="str">
        <f>IF(AND(ISNUMBER($AN678),$AN678=1,$X678=0),1,"")</f>
        <v/>
      </c>
      <c r="BN678" s="16" t="str">
        <f>IF(AND(ISNUMBER($AH678),$AH678=1,$R678=1),1,"")</f>
        <v/>
      </c>
      <c r="BO678" s="16" t="str">
        <f>IF(AND(ISNUMBER($AI678),$AI678=1,$S678=1),1,"")</f>
        <v/>
      </c>
      <c r="BP678" s="16" t="str">
        <f>IF(AND(ISNUMBER($AJ678),$AJ678=1,$T678=1),1,"")</f>
        <v/>
      </c>
      <c r="BQ678" s="16" t="str">
        <f>IF(AND(ISNUMBER($AK678),$AK678=1,$U678=1),1,"")</f>
        <v/>
      </c>
      <c r="BR678" s="16" t="str">
        <f>IF(AND(ISNUMBER($AL678),$AL678=1,$V678=1),1,"")</f>
        <v/>
      </c>
      <c r="BS678" s="16" t="str">
        <f>IF(AND(ISNUMBER($AM678),$AM678=1,$W678=1),1,"")</f>
        <v/>
      </c>
      <c r="BT678" s="16" t="str">
        <f>IF(AND(ISNUMBER($AN678),$AN678=1,$X678=1),1,"")</f>
        <v/>
      </c>
      <c r="BU678" s="35" t="str">
        <f t="shared" si="21"/>
        <v/>
      </c>
    </row>
    <row r="679" spans="1:73" customFormat="1" x14ac:dyDescent="0.2">
      <c r="A679" s="1">
        <v>678</v>
      </c>
      <c r="B679" s="1">
        <v>1</v>
      </c>
      <c r="C679" s="1">
        <v>0</v>
      </c>
      <c r="D679" s="1">
        <v>0</v>
      </c>
      <c r="E679" s="2"/>
      <c r="F679">
        <v>678</v>
      </c>
      <c r="G679" t="s">
        <v>259</v>
      </c>
      <c r="H679" t="s">
        <v>260</v>
      </c>
      <c r="I679">
        <v>187</v>
      </c>
      <c r="J679">
        <v>1</v>
      </c>
      <c r="K679" s="31">
        <v>0</v>
      </c>
      <c r="L679">
        <v>13</v>
      </c>
      <c r="M679">
        <v>270</v>
      </c>
      <c r="N679">
        <v>112</v>
      </c>
      <c r="O679" s="2"/>
      <c r="R679">
        <v>1</v>
      </c>
      <c r="S679">
        <v>0</v>
      </c>
      <c r="T679">
        <v>1</v>
      </c>
      <c r="U679">
        <v>0</v>
      </c>
      <c r="V679">
        <v>0</v>
      </c>
      <c r="W679">
        <v>0</v>
      </c>
      <c r="X679" s="25">
        <v>0</v>
      </c>
      <c r="Y679" t="str">
        <f t="shared" si="20"/>
        <v>https://github.com/philbooth/vagueTime.js/commit/faddf1fd2d9854dc093da0cde0f2f4bb22b9c0ae</v>
      </c>
      <c r="Z679" t="s">
        <v>365</v>
      </c>
      <c r="AA679" s="2"/>
      <c r="AR679" s="30" t="s">
        <v>365</v>
      </c>
      <c r="AS679" t="str">
        <f>IF(AND(ISNUMBER($AH679),$AH679=0,$R679=0),1,"")</f>
        <v/>
      </c>
      <c r="AT679" t="str">
        <f>IF(AND(ISNUMBER($AI679),$AI679=0,$S679=0),1,"")</f>
        <v/>
      </c>
      <c r="AU679" t="str">
        <f>IF(AND(ISNUMBER($AJ679),$AJ679=0,$T679=0),1,"")</f>
        <v/>
      </c>
      <c r="AV679" t="str">
        <f>IF(AND(ISNUMBER($AK679),$AK679=0,$U679=0),1,"")</f>
        <v/>
      </c>
      <c r="AW679" t="str">
        <f>IF(AND(ISNUMBER($AL679),$AL679=0,$V679=0),1,"")</f>
        <v/>
      </c>
      <c r="AX679" t="str">
        <f>IF(AND(ISNUMBER($AM679),$AM679=0,$W679=0),1,"")</f>
        <v/>
      </c>
      <c r="AY679" t="str">
        <f>IF(AND(ISNUMBER($AN679),$AN679=0,$X679=0),1,"")</f>
        <v/>
      </c>
      <c r="AZ679" s="1" t="str">
        <f>IF(AND(ISNUMBER($AH679),$AH679=0,$R679=1),1,"")</f>
        <v/>
      </c>
      <c r="BA679" s="1" t="str">
        <f>IF(AND(ISNUMBER($AI679),$AI679=0,$S679=1),1,"")</f>
        <v/>
      </c>
      <c r="BB679" s="1" t="str">
        <f>IF(AND(ISNUMBER($AJ679),$AJ679=0,$T679=1),1,"")</f>
        <v/>
      </c>
      <c r="BC679" s="1" t="str">
        <f>IF(AND(ISNUMBER($AK679),$AK679=0,$U679=1),1,"")</f>
        <v/>
      </c>
      <c r="BD679" s="1" t="str">
        <f>IF(AND(ISNUMBER($AL679),$AL679=0,$V679=1),1,"")</f>
        <v/>
      </c>
      <c r="BE679" s="1" t="str">
        <f>IF(AND(ISNUMBER($AM679),$AM679=0,$W679=1),1,"")</f>
        <v/>
      </c>
      <c r="BF679" s="1" t="str">
        <f>IF(AND(ISNUMBER($AN679),$AN679=0,$X679=1),1,"")</f>
        <v/>
      </c>
      <c r="BG679" t="str">
        <f>IF(AND(ISNUMBER($AH679),$AH679=1,$R679=0),1,"")</f>
        <v/>
      </c>
      <c r="BH679" t="str">
        <f>IF(AND(ISNUMBER($AI679),$AI679=1,$S679=0),1,"")</f>
        <v/>
      </c>
      <c r="BI679" t="str">
        <f>IF(AND(ISNUMBER($AJ679),$AJ679=1,$T679=0),1,"")</f>
        <v/>
      </c>
      <c r="BJ679" t="str">
        <f>IF(AND(ISNUMBER($AK679),$AK679=1,$U679=0),1,"")</f>
        <v/>
      </c>
      <c r="BK679" t="str">
        <f>IF(AND(ISNUMBER($AL679),$AL679=1,$V679=0),1,"")</f>
        <v/>
      </c>
      <c r="BL679" t="str">
        <f>IF(AND(ISNUMBER($AM679),$AM679=1,$W679=0),1,"")</f>
        <v/>
      </c>
      <c r="BM679" t="str">
        <f>IF(AND(ISNUMBER($AN679),$AN679=1,$X679=0),1,"")</f>
        <v/>
      </c>
      <c r="BN679" s="16" t="str">
        <f>IF(AND(ISNUMBER($AH679),$AH679=1,$R679=1),1,"")</f>
        <v/>
      </c>
      <c r="BO679" s="16" t="str">
        <f>IF(AND(ISNUMBER($AI679),$AI679=1,$S679=1),1,"")</f>
        <v/>
      </c>
      <c r="BP679" s="16" t="str">
        <f>IF(AND(ISNUMBER($AJ679),$AJ679=1,$T679=1),1,"")</f>
        <v/>
      </c>
      <c r="BQ679" s="16" t="str">
        <f>IF(AND(ISNUMBER($AK679),$AK679=1,$U679=1),1,"")</f>
        <v/>
      </c>
      <c r="BR679" s="16" t="str">
        <f>IF(AND(ISNUMBER($AL679),$AL679=1,$V679=1),1,"")</f>
        <v/>
      </c>
      <c r="BS679" s="16" t="str">
        <f>IF(AND(ISNUMBER($AM679),$AM679=1,$W679=1),1,"")</f>
        <v/>
      </c>
      <c r="BT679" s="16" t="str">
        <f>IF(AND(ISNUMBER($AN679),$AN679=1,$X679=1),1,"")</f>
        <v/>
      </c>
      <c r="BU679" s="35" t="str">
        <f t="shared" si="21"/>
        <v/>
      </c>
    </row>
    <row r="680" spans="1:73" customFormat="1" x14ac:dyDescent="0.2">
      <c r="A680" s="1">
        <v>679</v>
      </c>
      <c r="B680" s="1">
        <v>1</v>
      </c>
      <c r="C680" s="1">
        <v>0</v>
      </c>
      <c r="D680" s="1">
        <v>1</v>
      </c>
      <c r="E680" s="2"/>
      <c r="F680">
        <v>679</v>
      </c>
      <c r="G680" t="s">
        <v>259</v>
      </c>
      <c r="H680" t="s">
        <v>260</v>
      </c>
      <c r="I680">
        <v>187</v>
      </c>
      <c r="J680">
        <v>1</v>
      </c>
      <c r="K680" s="31">
        <v>0</v>
      </c>
      <c r="L680">
        <v>14</v>
      </c>
      <c r="M680">
        <v>270</v>
      </c>
      <c r="N680">
        <v>121</v>
      </c>
      <c r="O680" s="2"/>
      <c r="R680">
        <v>1</v>
      </c>
      <c r="S680">
        <v>0</v>
      </c>
      <c r="T680">
        <v>1</v>
      </c>
      <c r="U680">
        <v>0</v>
      </c>
      <c r="V680">
        <v>0</v>
      </c>
      <c r="W680">
        <v>0</v>
      </c>
      <c r="X680" s="25">
        <v>0</v>
      </c>
      <c r="Y680" t="str">
        <f t="shared" si="20"/>
        <v>https://github.com/philbooth/vagueTime.js/commit/faddf1fd2d9854dc093da0cde0f2f4bb22b9c0ae</v>
      </c>
      <c r="Z680" t="s">
        <v>365</v>
      </c>
      <c r="AA680" s="2"/>
      <c r="AH680">
        <v>0</v>
      </c>
      <c r="AI680">
        <v>0</v>
      </c>
      <c r="AJ680">
        <v>1</v>
      </c>
      <c r="AK680">
        <v>0</v>
      </c>
      <c r="AL680">
        <v>0</v>
      </c>
      <c r="AM680">
        <v>0</v>
      </c>
      <c r="AN680">
        <v>0</v>
      </c>
      <c r="AR680" s="30" t="s">
        <v>365</v>
      </c>
      <c r="AS680" t="str">
        <f>IF(AND(ISNUMBER($AH680),$AH680=0,$R680=0),1,"")</f>
        <v/>
      </c>
      <c r="AT680">
        <f>IF(AND(ISNUMBER($AI680),$AI680=0,$S680=0),1,"")</f>
        <v>1</v>
      </c>
      <c r="AU680" t="str">
        <f>IF(AND(ISNUMBER($AJ680),$AJ680=0,$T680=0),1,"")</f>
        <v/>
      </c>
      <c r="AV680">
        <f>IF(AND(ISNUMBER($AK680),$AK680=0,$U680=0),1,"")</f>
        <v>1</v>
      </c>
      <c r="AW680">
        <f>IF(AND(ISNUMBER($AL680),$AL680=0,$V680=0),1,"")</f>
        <v>1</v>
      </c>
      <c r="AX680">
        <f>IF(AND(ISNUMBER($AM680),$AM680=0,$W680=0),1,"")</f>
        <v>1</v>
      </c>
      <c r="AY680">
        <f>IF(AND(ISNUMBER($AN680),$AN680=0,$X680=0),1,"")</f>
        <v>1</v>
      </c>
      <c r="AZ680" s="1">
        <f>IF(AND(ISNUMBER($AH680),$AH680=0,$R680=1),1,"")</f>
        <v>1</v>
      </c>
      <c r="BA680" s="1" t="str">
        <f>IF(AND(ISNUMBER($AI680),$AI680=0,$S680=1),1,"")</f>
        <v/>
      </c>
      <c r="BB680" s="1" t="str">
        <f>IF(AND(ISNUMBER($AJ680),$AJ680=0,$T680=1),1,"")</f>
        <v/>
      </c>
      <c r="BC680" s="1" t="str">
        <f>IF(AND(ISNUMBER($AK680),$AK680=0,$U680=1),1,"")</f>
        <v/>
      </c>
      <c r="BD680" s="1" t="str">
        <f>IF(AND(ISNUMBER($AL680),$AL680=0,$V680=1),1,"")</f>
        <v/>
      </c>
      <c r="BE680" s="1" t="str">
        <f>IF(AND(ISNUMBER($AM680),$AM680=0,$W680=1),1,"")</f>
        <v/>
      </c>
      <c r="BF680" s="1" t="str">
        <f>IF(AND(ISNUMBER($AN680),$AN680=0,$X680=1),1,"")</f>
        <v/>
      </c>
      <c r="BG680" t="str">
        <f>IF(AND(ISNUMBER($AH680),$AH680=1,$R680=0),1,"")</f>
        <v/>
      </c>
      <c r="BH680" t="str">
        <f>IF(AND(ISNUMBER($AI680),$AI680=1,$S680=0),1,"")</f>
        <v/>
      </c>
      <c r="BI680" t="str">
        <f>IF(AND(ISNUMBER($AJ680),$AJ680=1,$T680=0),1,"")</f>
        <v/>
      </c>
      <c r="BJ680" t="str">
        <f>IF(AND(ISNUMBER($AK680),$AK680=1,$U680=0),1,"")</f>
        <v/>
      </c>
      <c r="BK680" t="str">
        <f>IF(AND(ISNUMBER($AL680),$AL680=1,$V680=0),1,"")</f>
        <v/>
      </c>
      <c r="BL680" t="str">
        <f>IF(AND(ISNUMBER($AM680),$AM680=1,$W680=0),1,"")</f>
        <v/>
      </c>
      <c r="BM680" t="str">
        <f>IF(AND(ISNUMBER($AN680),$AN680=1,$X680=0),1,"")</f>
        <v/>
      </c>
      <c r="BN680" s="16" t="str">
        <f>IF(AND(ISNUMBER($AH680),$AH680=1,$R680=1),1,"")</f>
        <v/>
      </c>
      <c r="BO680" s="16" t="str">
        <f>IF(AND(ISNUMBER($AI680),$AI680=1,$S680=1),1,"")</f>
        <v/>
      </c>
      <c r="BP680" s="16">
        <f>IF(AND(ISNUMBER($AJ680),$AJ680=1,$T680=1),1,"")</f>
        <v>1</v>
      </c>
      <c r="BQ680" s="16" t="str">
        <f>IF(AND(ISNUMBER($AK680),$AK680=1,$U680=1),1,"")</f>
        <v/>
      </c>
      <c r="BR680" s="16" t="str">
        <f>IF(AND(ISNUMBER($AL680),$AL680=1,$V680=1),1,"")</f>
        <v/>
      </c>
      <c r="BS680" s="16" t="str">
        <f>IF(AND(ISNUMBER($AM680),$AM680=1,$W680=1),1,"")</f>
        <v/>
      </c>
      <c r="BT680" s="16" t="str">
        <f>IF(AND(ISNUMBER($AN680),$AN680=1,$X680=1),1,"")</f>
        <v/>
      </c>
      <c r="BU680" s="35">
        <f t="shared" si="21"/>
        <v>6</v>
      </c>
    </row>
    <row r="681" spans="1:73" customFormat="1" x14ac:dyDescent="0.2">
      <c r="A681" s="1">
        <v>680</v>
      </c>
      <c r="B681" s="1">
        <v>0</v>
      </c>
      <c r="C681" s="1">
        <v>0</v>
      </c>
      <c r="D681" s="1">
        <v>0</v>
      </c>
      <c r="E681" s="2"/>
      <c r="F681">
        <v>680</v>
      </c>
      <c r="G681" t="s">
        <v>259</v>
      </c>
      <c r="H681" t="s">
        <v>260</v>
      </c>
      <c r="I681">
        <v>187</v>
      </c>
      <c r="J681">
        <v>1</v>
      </c>
      <c r="K681" s="31">
        <v>0</v>
      </c>
      <c r="L681">
        <v>15</v>
      </c>
      <c r="M681">
        <v>270</v>
      </c>
      <c r="N681">
        <v>130</v>
      </c>
      <c r="O681" s="2"/>
      <c r="X681" s="25"/>
      <c r="Y681" t="str">
        <f t="shared" si="20"/>
        <v>https://github.com/philbooth/vagueTime.js/commit/faddf1fd2d9854dc093da0cde0f2f4bb22b9c0ae</v>
      </c>
      <c r="Z681" t="s">
        <v>365</v>
      </c>
      <c r="AA681" s="2"/>
      <c r="AR681" s="30" t="s">
        <v>365</v>
      </c>
      <c r="AS681" t="str">
        <f>IF(AND(ISNUMBER($AH681),$AH681=0,$R681=0),1,"")</f>
        <v/>
      </c>
      <c r="AT681" t="str">
        <f>IF(AND(ISNUMBER($AI681),$AI681=0,$S681=0),1,"")</f>
        <v/>
      </c>
      <c r="AU681" t="str">
        <f>IF(AND(ISNUMBER($AJ681),$AJ681=0,$T681=0),1,"")</f>
        <v/>
      </c>
      <c r="AV681" t="str">
        <f>IF(AND(ISNUMBER($AK681),$AK681=0,$U681=0),1,"")</f>
        <v/>
      </c>
      <c r="AW681" t="str">
        <f>IF(AND(ISNUMBER($AL681),$AL681=0,$V681=0),1,"")</f>
        <v/>
      </c>
      <c r="AX681" t="str">
        <f>IF(AND(ISNUMBER($AM681),$AM681=0,$W681=0),1,"")</f>
        <v/>
      </c>
      <c r="AY681" t="str">
        <f>IF(AND(ISNUMBER($AN681),$AN681=0,$X681=0),1,"")</f>
        <v/>
      </c>
      <c r="AZ681" s="1" t="str">
        <f>IF(AND(ISNUMBER($AH681),$AH681=0,$R681=1),1,"")</f>
        <v/>
      </c>
      <c r="BA681" s="1" t="str">
        <f>IF(AND(ISNUMBER($AI681),$AI681=0,$S681=1),1,"")</f>
        <v/>
      </c>
      <c r="BB681" s="1" t="str">
        <f>IF(AND(ISNUMBER($AJ681),$AJ681=0,$T681=1),1,"")</f>
        <v/>
      </c>
      <c r="BC681" s="1" t="str">
        <f>IF(AND(ISNUMBER($AK681),$AK681=0,$U681=1),1,"")</f>
        <v/>
      </c>
      <c r="BD681" s="1" t="str">
        <f>IF(AND(ISNUMBER($AL681),$AL681=0,$V681=1),1,"")</f>
        <v/>
      </c>
      <c r="BE681" s="1" t="str">
        <f>IF(AND(ISNUMBER($AM681),$AM681=0,$W681=1),1,"")</f>
        <v/>
      </c>
      <c r="BF681" s="1" t="str">
        <f>IF(AND(ISNUMBER($AN681),$AN681=0,$X681=1),1,"")</f>
        <v/>
      </c>
      <c r="BG681" t="str">
        <f>IF(AND(ISNUMBER($AH681),$AH681=1,$R681=0),1,"")</f>
        <v/>
      </c>
      <c r="BH681" t="str">
        <f>IF(AND(ISNUMBER($AI681),$AI681=1,$S681=0),1,"")</f>
        <v/>
      </c>
      <c r="BI681" t="str">
        <f>IF(AND(ISNUMBER($AJ681),$AJ681=1,$T681=0),1,"")</f>
        <v/>
      </c>
      <c r="BJ681" t="str">
        <f>IF(AND(ISNUMBER($AK681),$AK681=1,$U681=0),1,"")</f>
        <v/>
      </c>
      <c r="BK681" t="str">
        <f>IF(AND(ISNUMBER($AL681),$AL681=1,$V681=0),1,"")</f>
        <v/>
      </c>
      <c r="BL681" t="str">
        <f>IF(AND(ISNUMBER($AM681),$AM681=1,$W681=0),1,"")</f>
        <v/>
      </c>
      <c r="BM681" t="str">
        <f>IF(AND(ISNUMBER($AN681),$AN681=1,$X681=0),1,"")</f>
        <v/>
      </c>
      <c r="BN681" s="16" t="str">
        <f>IF(AND(ISNUMBER($AH681),$AH681=1,$R681=1),1,"")</f>
        <v/>
      </c>
      <c r="BO681" s="16" t="str">
        <f>IF(AND(ISNUMBER($AI681),$AI681=1,$S681=1),1,"")</f>
        <v/>
      </c>
      <c r="BP681" s="16" t="str">
        <f>IF(AND(ISNUMBER($AJ681),$AJ681=1,$T681=1),1,"")</f>
        <v/>
      </c>
      <c r="BQ681" s="16" t="str">
        <f>IF(AND(ISNUMBER($AK681),$AK681=1,$U681=1),1,"")</f>
        <v/>
      </c>
      <c r="BR681" s="16" t="str">
        <f>IF(AND(ISNUMBER($AL681),$AL681=1,$V681=1),1,"")</f>
        <v/>
      </c>
      <c r="BS681" s="16" t="str">
        <f>IF(AND(ISNUMBER($AM681),$AM681=1,$W681=1),1,"")</f>
        <v/>
      </c>
      <c r="BT681" s="16" t="str">
        <f>IF(AND(ISNUMBER($AN681),$AN681=1,$X681=1),1,"")</f>
        <v/>
      </c>
      <c r="BU681" s="35" t="str">
        <f t="shared" si="21"/>
        <v/>
      </c>
    </row>
    <row r="682" spans="1:73" customFormat="1" x14ac:dyDescent="0.2">
      <c r="A682" s="1">
        <v>681</v>
      </c>
      <c r="B682" s="1">
        <v>0</v>
      </c>
      <c r="C682" s="1">
        <v>0</v>
      </c>
      <c r="D682" s="1">
        <v>0</v>
      </c>
      <c r="E682" s="2"/>
      <c r="F682">
        <v>681</v>
      </c>
      <c r="G682" t="s">
        <v>259</v>
      </c>
      <c r="H682" t="s">
        <v>260</v>
      </c>
      <c r="I682">
        <v>187</v>
      </c>
      <c r="J682">
        <v>1</v>
      </c>
      <c r="K682" s="31">
        <v>0</v>
      </c>
      <c r="L682">
        <v>16</v>
      </c>
      <c r="M682">
        <v>270</v>
      </c>
      <c r="N682">
        <v>139</v>
      </c>
      <c r="O682" s="2"/>
      <c r="X682" s="25"/>
      <c r="Y682" t="str">
        <f t="shared" si="20"/>
        <v>https://github.com/philbooth/vagueTime.js/commit/faddf1fd2d9854dc093da0cde0f2f4bb22b9c0ae</v>
      </c>
      <c r="Z682" t="s">
        <v>365</v>
      </c>
      <c r="AA682" s="2"/>
      <c r="AR682" s="30" t="s">
        <v>365</v>
      </c>
      <c r="AS682" t="str">
        <f>IF(AND(ISNUMBER($AH682),$AH682=0,$R682=0),1,"")</f>
        <v/>
      </c>
      <c r="AT682" t="str">
        <f>IF(AND(ISNUMBER($AI682),$AI682=0,$S682=0),1,"")</f>
        <v/>
      </c>
      <c r="AU682" t="str">
        <f>IF(AND(ISNUMBER($AJ682),$AJ682=0,$T682=0),1,"")</f>
        <v/>
      </c>
      <c r="AV682" t="str">
        <f>IF(AND(ISNUMBER($AK682),$AK682=0,$U682=0),1,"")</f>
        <v/>
      </c>
      <c r="AW682" t="str">
        <f>IF(AND(ISNUMBER($AL682),$AL682=0,$V682=0),1,"")</f>
        <v/>
      </c>
      <c r="AX682" t="str">
        <f>IF(AND(ISNUMBER($AM682),$AM682=0,$W682=0),1,"")</f>
        <v/>
      </c>
      <c r="AY682" t="str">
        <f>IF(AND(ISNUMBER($AN682),$AN682=0,$X682=0),1,"")</f>
        <v/>
      </c>
      <c r="AZ682" s="1" t="str">
        <f>IF(AND(ISNUMBER($AH682),$AH682=0,$R682=1),1,"")</f>
        <v/>
      </c>
      <c r="BA682" s="1" t="str">
        <f>IF(AND(ISNUMBER($AI682),$AI682=0,$S682=1),1,"")</f>
        <v/>
      </c>
      <c r="BB682" s="1" t="str">
        <f>IF(AND(ISNUMBER($AJ682),$AJ682=0,$T682=1),1,"")</f>
        <v/>
      </c>
      <c r="BC682" s="1" t="str">
        <f>IF(AND(ISNUMBER($AK682),$AK682=0,$U682=1),1,"")</f>
        <v/>
      </c>
      <c r="BD682" s="1" t="str">
        <f>IF(AND(ISNUMBER($AL682),$AL682=0,$V682=1),1,"")</f>
        <v/>
      </c>
      <c r="BE682" s="1" t="str">
        <f>IF(AND(ISNUMBER($AM682),$AM682=0,$W682=1),1,"")</f>
        <v/>
      </c>
      <c r="BF682" s="1" t="str">
        <f>IF(AND(ISNUMBER($AN682),$AN682=0,$X682=1),1,"")</f>
        <v/>
      </c>
      <c r="BG682" t="str">
        <f>IF(AND(ISNUMBER($AH682),$AH682=1,$R682=0),1,"")</f>
        <v/>
      </c>
      <c r="BH682" t="str">
        <f>IF(AND(ISNUMBER($AI682),$AI682=1,$S682=0),1,"")</f>
        <v/>
      </c>
      <c r="BI682" t="str">
        <f>IF(AND(ISNUMBER($AJ682),$AJ682=1,$T682=0),1,"")</f>
        <v/>
      </c>
      <c r="BJ682" t="str">
        <f>IF(AND(ISNUMBER($AK682),$AK682=1,$U682=0),1,"")</f>
        <v/>
      </c>
      <c r="BK682" t="str">
        <f>IF(AND(ISNUMBER($AL682),$AL682=1,$V682=0),1,"")</f>
        <v/>
      </c>
      <c r="BL682" t="str">
        <f>IF(AND(ISNUMBER($AM682),$AM682=1,$W682=0),1,"")</f>
        <v/>
      </c>
      <c r="BM682" t="str">
        <f>IF(AND(ISNUMBER($AN682),$AN682=1,$X682=0),1,"")</f>
        <v/>
      </c>
      <c r="BN682" s="16" t="str">
        <f>IF(AND(ISNUMBER($AH682),$AH682=1,$R682=1),1,"")</f>
        <v/>
      </c>
      <c r="BO682" s="16" t="str">
        <f>IF(AND(ISNUMBER($AI682),$AI682=1,$S682=1),1,"")</f>
        <v/>
      </c>
      <c r="BP682" s="16" t="str">
        <f>IF(AND(ISNUMBER($AJ682),$AJ682=1,$T682=1),1,"")</f>
        <v/>
      </c>
      <c r="BQ682" s="16" t="str">
        <f>IF(AND(ISNUMBER($AK682),$AK682=1,$U682=1),1,"")</f>
        <v/>
      </c>
      <c r="BR682" s="16" t="str">
        <f>IF(AND(ISNUMBER($AL682),$AL682=1,$V682=1),1,"")</f>
        <v/>
      </c>
      <c r="BS682" s="16" t="str">
        <f>IF(AND(ISNUMBER($AM682),$AM682=1,$W682=1),1,"")</f>
        <v/>
      </c>
      <c r="BT682" s="16" t="str">
        <f>IF(AND(ISNUMBER($AN682),$AN682=1,$X682=1),1,"")</f>
        <v/>
      </c>
      <c r="BU682" s="35" t="str">
        <f t="shared" si="21"/>
        <v/>
      </c>
    </row>
    <row r="683" spans="1:73" customFormat="1" x14ac:dyDescent="0.2">
      <c r="A683" s="1">
        <v>682</v>
      </c>
      <c r="B683" s="1">
        <v>0</v>
      </c>
      <c r="C683" s="1">
        <v>0</v>
      </c>
      <c r="D683" s="1">
        <v>0</v>
      </c>
      <c r="E683" s="2"/>
      <c r="F683">
        <v>682</v>
      </c>
      <c r="G683" t="s">
        <v>259</v>
      </c>
      <c r="H683" t="s">
        <v>260</v>
      </c>
      <c r="I683">
        <v>187</v>
      </c>
      <c r="J683">
        <v>1</v>
      </c>
      <c r="K683" s="31">
        <v>0</v>
      </c>
      <c r="L683">
        <v>17</v>
      </c>
      <c r="M683">
        <v>270</v>
      </c>
      <c r="N683">
        <v>148</v>
      </c>
      <c r="O683" s="2"/>
      <c r="X683" s="25"/>
      <c r="Y683" t="str">
        <f t="shared" si="20"/>
        <v>https://github.com/philbooth/vagueTime.js/commit/faddf1fd2d9854dc093da0cde0f2f4bb22b9c0ae</v>
      </c>
      <c r="Z683" t="s">
        <v>365</v>
      </c>
      <c r="AA683" s="2"/>
      <c r="AR683" s="30" t="s">
        <v>365</v>
      </c>
      <c r="AS683" t="str">
        <f>IF(AND(ISNUMBER($AH683),$AH683=0,$R683=0),1,"")</f>
        <v/>
      </c>
      <c r="AT683" t="str">
        <f>IF(AND(ISNUMBER($AI683),$AI683=0,$S683=0),1,"")</f>
        <v/>
      </c>
      <c r="AU683" t="str">
        <f>IF(AND(ISNUMBER($AJ683),$AJ683=0,$T683=0),1,"")</f>
        <v/>
      </c>
      <c r="AV683" t="str">
        <f>IF(AND(ISNUMBER($AK683),$AK683=0,$U683=0),1,"")</f>
        <v/>
      </c>
      <c r="AW683" t="str">
        <f>IF(AND(ISNUMBER($AL683),$AL683=0,$V683=0),1,"")</f>
        <v/>
      </c>
      <c r="AX683" t="str">
        <f>IF(AND(ISNUMBER($AM683),$AM683=0,$W683=0),1,"")</f>
        <v/>
      </c>
      <c r="AY683" t="str">
        <f>IF(AND(ISNUMBER($AN683),$AN683=0,$X683=0),1,"")</f>
        <v/>
      </c>
      <c r="AZ683" s="1" t="str">
        <f>IF(AND(ISNUMBER($AH683),$AH683=0,$R683=1),1,"")</f>
        <v/>
      </c>
      <c r="BA683" s="1" t="str">
        <f>IF(AND(ISNUMBER($AI683),$AI683=0,$S683=1),1,"")</f>
        <v/>
      </c>
      <c r="BB683" s="1" t="str">
        <f>IF(AND(ISNUMBER($AJ683),$AJ683=0,$T683=1),1,"")</f>
        <v/>
      </c>
      <c r="BC683" s="1" t="str">
        <f>IF(AND(ISNUMBER($AK683),$AK683=0,$U683=1),1,"")</f>
        <v/>
      </c>
      <c r="BD683" s="1" t="str">
        <f>IF(AND(ISNUMBER($AL683),$AL683=0,$V683=1),1,"")</f>
        <v/>
      </c>
      <c r="BE683" s="1" t="str">
        <f>IF(AND(ISNUMBER($AM683),$AM683=0,$W683=1),1,"")</f>
        <v/>
      </c>
      <c r="BF683" s="1" t="str">
        <f>IF(AND(ISNUMBER($AN683),$AN683=0,$X683=1),1,"")</f>
        <v/>
      </c>
      <c r="BG683" t="str">
        <f>IF(AND(ISNUMBER($AH683),$AH683=1,$R683=0),1,"")</f>
        <v/>
      </c>
      <c r="BH683" t="str">
        <f>IF(AND(ISNUMBER($AI683),$AI683=1,$S683=0),1,"")</f>
        <v/>
      </c>
      <c r="BI683" t="str">
        <f>IF(AND(ISNUMBER($AJ683),$AJ683=1,$T683=0),1,"")</f>
        <v/>
      </c>
      <c r="BJ683" t="str">
        <f>IF(AND(ISNUMBER($AK683),$AK683=1,$U683=0),1,"")</f>
        <v/>
      </c>
      <c r="BK683" t="str">
        <f>IF(AND(ISNUMBER($AL683),$AL683=1,$V683=0),1,"")</f>
        <v/>
      </c>
      <c r="BL683" t="str">
        <f>IF(AND(ISNUMBER($AM683),$AM683=1,$W683=0),1,"")</f>
        <v/>
      </c>
      <c r="BM683" t="str">
        <f>IF(AND(ISNUMBER($AN683),$AN683=1,$X683=0),1,"")</f>
        <v/>
      </c>
      <c r="BN683" s="16" t="str">
        <f>IF(AND(ISNUMBER($AH683),$AH683=1,$R683=1),1,"")</f>
        <v/>
      </c>
      <c r="BO683" s="16" t="str">
        <f>IF(AND(ISNUMBER($AI683),$AI683=1,$S683=1),1,"")</f>
        <v/>
      </c>
      <c r="BP683" s="16" t="str">
        <f>IF(AND(ISNUMBER($AJ683),$AJ683=1,$T683=1),1,"")</f>
        <v/>
      </c>
      <c r="BQ683" s="16" t="str">
        <f>IF(AND(ISNUMBER($AK683),$AK683=1,$U683=1),1,"")</f>
        <v/>
      </c>
      <c r="BR683" s="16" t="str">
        <f>IF(AND(ISNUMBER($AL683),$AL683=1,$V683=1),1,"")</f>
        <v/>
      </c>
      <c r="BS683" s="16" t="str">
        <f>IF(AND(ISNUMBER($AM683),$AM683=1,$W683=1),1,"")</f>
        <v/>
      </c>
      <c r="BT683" s="16" t="str">
        <f>IF(AND(ISNUMBER($AN683),$AN683=1,$X683=1),1,"")</f>
        <v/>
      </c>
      <c r="BU683" s="35" t="str">
        <f t="shared" si="21"/>
        <v/>
      </c>
    </row>
    <row r="684" spans="1:73" customFormat="1" x14ac:dyDescent="0.2">
      <c r="A684" s="1">
        <v>683</v>
      </c>
      <c r="B684" s="1">
        <v>0</v>
      </c>
      <c r="C684" s="1">
        <v>0</v>
      </c>
      <c r="D684" s="1">
        <v>0</v>
      </c>
      <c r="E684" s="2"/>
      <c r="F684">
        <v>683</v>
      </c>
      <c r="G684" t="s">
        <v>259</v>
      </c>
      <c r="H684" t="s">
        <v>260</v>
      </c>
      <c r="I684">
        <v>187</v>
      </c>
      <c r="J684">
        <v>1</v>
      </c>
      <c r="K684" s="31">
        <v>0</v>
      </c>
      <c r="L684">
        <v>18</v>
      </c>
      <c r="M684">
        <v>270</v>
      </c>
      <c r="N684">
        <v>157</v>
      </c>
      <c r="O684" s="2"/>
      <c r="X684" s="25"/>
      <c r="Y684" t="str">
        <f t="shared" si="20"/>
        <v>https://github.com/philbooth/vagueTime.js/commit/faddf1fd2d9854dc093da0cde0f2f4bb22b9c0ae</v>
      </c>
      <c r="Z684" t="s">
        <v>365</v>
      </c>
      <c r="AA684" s="2"/>
      <c r="AR684" s="30" t="s">
        <v>365</v>
      </c>
      <c r="AS684" t="str">
        <f>IF(AND(ISNUMBER($AH684),$AH684=0,$R684=0),1,"")</f>
        <v/>
      </c>
      <c r="AT684" t="str">
        <f>IF(AND(ISNUMBER($AI684),$AI684=0,$S684=0),1,"")</f>
        <v/>
      </c>
      <c r="AU684" t="str">
        <f>IF(AND(ISNUMBER($AJ684),$AJ684=0,$T684=0),1,"")</f>
        <v/>
      </c>
      <c r="AV684" t="str">
        <f>IF(AND(ISNUMBER($AK684),$AK684=0,$U684=0),1,"")</f>
        <v/>
      </c>
      <c r="AW684" t="str">
        <f>IF(AND(ISNUMBER($AL684),$AL684=0,$V684=0),1,"")</f>
        <v/>
      </c>
      <c r="AX684" t="str">
        <f>IF(AND(ISNUMBER($AM684),$AM684=0,$W684=0),1,"")</f>
        <v/>
      </c>
      <c r="AY684" t="str">
        <f>IF(AND(ISNUMBER($AN684),$AN684=0,$X684=0),1,"")</f>
        <v/>
      </c>
      <c r="AZ684" s="1" t="str">
        <f>IF(AND(ISNUMBER($AH684),$AH684=0,$R684=1),1,"")</f>
        <v/>
      </c>
      <c r="BA684" s="1" t="str">
        <f>IF(AND(ISNUMBER($AI684),$AI684=0,$S684=1),1,"")</f>
        <v/>
      </c>
      <c r="BB684" s="1" t="str">
        <f>IF(AND(ISNUMBER($AJ684),$AJ684=0,$T684=1),1,"")</f>
        <v/>
      </c>
      <c r="BC684" s="1" t="str">
        <f>IF(AND(ISNUMBER($AK684),$AK684=0,$U684=1),1,"")</f>
        <v/>
      </c>
      <c r="BD684" s="1" t="str">
        <f>IF(AND(ISNUMBER($AL684),$AL684=0,$V684=1),1,"")</f>
        <v/>
      </c>
      <c r="BE684" s="1" t="str">
        <f>IF(AND(ISNUMBER($AM684),$AM684=0,$W684=1),1,"")</f>
        <v/>
      </c>
      <c r="BF684" s="1" t="str">
        <f>IF(AND(ISNUMBER($AN684),$AN684=0,$X684=1),1,"")</f>
        <v/>
      </c>
      <c r="BG684" t="str">
        <f>IF(AND(ISNUMBER($AH684),$AH684=1,$R684=0),1,"")</f>
        <v/>
      </c>
      <c r="BH684" t="str">
        <f>IF(AND(ISNUMBER($AI684),$AI684=1,$S684=0),1,"")</f>
        <v/>
      </c>
      <c r="BI684" t="str">
        <f>IF(AND(ISNUMBER($AJ684),$AJ684=1,$T684=0),1,"")</f>
        <v/>
      </c>
      <c r="BJ684" t="str">
        <f>IF(AND(ISNUMBER($AK684),$AK684=1,$U684=0),1,"")</f>
        <v/>
      </c>
      <c r="BK684" t="str">
        <f>IF(AND(ISNUMBER($AL684),$AL684=1,$V684=0),1,"")</f>
        <v/>
      </c>
      <c r="BL684" t="str">
        <f>IF(AND(ISNUMBER($AM684),$AM684=1,$W684=0),1,"")</f>
        <v/>
      </c>
      <c r="BM684" t="str">
        <f>IF(AND(ISNUMBER($AN684),$AN684=1,$X684=0),1,"")</f>
        <v/>
      </c>
      <c r="BN684" s="16" t="str">
        <f>IF(AND(ISNUMBER($AH684),$AH684=1,$R684=1),1,"")</f>
        <v/>
      </c>
      <c r="BO684" s="16" t="str">
        <f>IF(AND(ISNUMBER($AI684),$AI684=1,$S684=1),1,"")</f>
        <v/>
      </c>
      <c r="BP684" s="16" t="str">
        <f>IF(AND(ISNUMBER($AJ684),$AJ684=1,$T684=1),1,"")</f>
        <v/>
      </c>
      <c r="BQ684" s="16" t="str">
        <f>IF(AND(ISNUMBER($AK684),$AK684=1,$U684=1),1,"")</f>
        <v/>
      </c>
      <c r="BR684" s="16" t="str">
        <f>IF(AND(ISNUMBER($AL684),$AL684=1,$V684=1),1,"")</f>
        <v/>
      </c>
      <c r="BS684" s="16" t="str">
        <f>IF(AND(ISNUMBER($AM684),$AM684=1,$W684=1),1,"")</f>
        <v/>
      </c>
      <c r="BT684" s="16" t="str">
        <f>IF(AND(ISNUMBER($AN684),$AN684=1,$X684=1),1,"")</f>
        <v/>
      </c>
      <c r="BU684" s="35" t="str">
        <f t="shared" si="21"/>
        <v/>
      </c>
    </row>
    <row r="685" spans="1:73" customFormat="1" x14ac:dyDescent="0.2">
      <c r="A685" s="1">
        <v>684</v>
      </c>
      <c r="B685" s="1">
        <v>0</v>
      </c>
      <c r="C685" s="1">
        <v>0</v>
      </c>
      <c r="D685" s="1">
        <v>0</v>
      </c>
      <c r="E685" s="2"/>
      <c r="F685">
        <v>684</v>
      </c>
      <c r="G685" t="s">
        <v>259</v>
      </c>
      <c r="H685" t="s">
        <v>260</v>
      </c>
      <c r="I685">
        <v>187</v>
      </c>
      <c r="J685">
        <v>1</v>
      </c>
      <c r="K685" s="31">
        <v>0</v>
      </c>
      <c r="L685">
        <v>19</v>
      </c>
      <c r="M685">
        <v>270</v>
      </c>
      <c r="N685">
        <v>166</v>
      </c>
      <c r="O685" s="2"/>
      <c r="X685" s="25"/>
      <c r="Y685" t="str">
        <f t="shared" si="20"/>
        <v>https://github.com/philbooth/vagueTime.js/commit/faddf1fd2d9854dc093da0cde0f2f4bb22b9c0ae</v>
      </c>
      <c r="Z685" t="s">
        <v>365</v>
      </c>
      <c r="AA685" s="2"/>
      <c r="AR685" s="30" t="s">
        <v>365</v>
      </c>
      <c r="AS685" t="str">
        <f>IF(AND(ISNUMBER($AH685),$AH685=0,$R685=0),1,"")</f>
        <v/>
      </c>
      <c r="AT685" t="str">
        <f>IF(AND(ISNUMBER($AI685),$AI685=0,$S685=0),1,"")</f>
        <v/>
      </c>
      <c r="AU685" t="str">
        <f>IF(AND(ISNUMBER($AJ685),$AJ685=0,$T685=0),1,"")</f>
        <v/>
      </c>
      <c r="AV685" t="str">
        <f>IF(AND(ISNUMBER($AK685),$AK685=0,$U685=0),1,"")</f>
        <v/>
      </c>
      <c r="AW685" t="str">
        <f>IF(AND(ISNUMBER($AL685),$AL685=0,$V685=0),1,"")</f>
        <v/>
      </c>
      <c r="AX685" t="str">
        <f>IF(AND(ISNUMBER($AM685),$AM685=0,$W685=0),1,"")</f>
        <v/>
      </c>
      <c r="AY685" t="str">
        <f>IF(AND(ISNUMBER($AN685),$AN685=0,$X685=0),1,"")</f>
        <v/>
      </c>
      <c r="AZ685" s="1" t="str">
        <f>IF(AND(ISNUMBER($AH685),$AH685=0,$R685=1),1,"")</f>
        <v/>
      </c>
      <c r="BA685" s="1" t="str">
        <f>IF(AND(ISNUMBER($AI685),$AI685=0,$S685=1),1,"")</f>
        <v/>
      </c>
      <c r="BB685" s="1" t="str">
        <f>IF(AND(ISNUMBER($AJ685),$AJ685=0,$T685=1),1,"")</f>
        <v/>
      </c>
      <c r="BC685" s="1" t="str">
        <f>IF(AND(ISNUMBER($AK685),$AK685=0,$U685=1),1,"")</f>
        <v/>
      </c>
      <c r="BD685" s="1" t="str">
        <f>IF(AND(ISNUMBER($AL685),$AL685=0,$V685=1),1,"")</f>
        <v/>
      </c>
      <c r="BE685" s="1" t="str">
        <f>IF(AND(ISNUMBER($AM685),$AM685=0,$W685=1),1,"")</f>
        <v/>
      </c>
      <c r="BF685" s="1" t="str">
        <f>IF(AND(ISNUMBER($AN685),$AN685=0,$X685=1),1,"")</f>
        <v/>
      </c>
      <c r="BG685" t="str">
        <f>IF(AND(ISNUMBER($AH685),$AH685=1,$R685=0),1,"")</f>
        <v/>
      </c>
      <c r="BH685" t="str">
        <f>IF(AND(ISNUMBER($AI685),$AI685=1,$S685=0),1,"")</f>
        <v/>
      </c>
      <c r="BI685" t="str">
        <f>IF(AND(ISNUMBER($AJ685),$AJ685=1,$T685=0),1,"")</f>
        <v/>
      </c>
      <c r="BJ685" t="str">
        <f>IF(AND(ISNUMBER($AK685),$AK685=1,$U685=0),1,"")</f>
        <v/>
      </c>
      <c r="BK685" t="str">
        <f>IF(AND(ISNUMBER($AL685),$AL685=1,$V685=0),1,"")</f>
        <v/>
      </c>
      <c r="BL685" t="str">
        <f>IF(AND(ISNUMBER($AM685),$AM685=1,$W685=0),1,"")</f>
        <v/>
      </c>
      <c r="BM685" t="str">
        <f>IF(AND(ISNUMBER($AN685),$AN685=1,$X685=0),1,"")</f>
        <v/>
      </c>
      <c r="BN685" s="16" t="str">
        <f>IF(AND(ISNUMBER($AH685),$AH685=1,$R685=1),1,"")</f>
        <v/>
      </c>
      <c r="BO685" s="16" t="str">
        <f>IF(AND(ISNUMBER($AI685),$AI685=1,$S685=1),1,"")</f>
        <v/>
      </c>
      <c r="BP685" s="16" t="str">
        <f>IF(AND(ISNUMBER($AJ685),$AJ685=1,$T685=1),1,"")</f>
        <v/>
      </c>
      <c r="BQ685" s="16" t="str">
        <f>IF(AND(ISNUMBER($AK685),$AK685=1,$U685=1),1,"")</f>
        <v/>
      </c>
      <c r="BR685" s="16" t="str">
        <f>IF(AND(ISNUMBER($AL685),$AL685=1,$V685=1),1,"")</f>
        <v/>
      </c>
      <c r="BS685" s="16" t="str">
        <f>IF(AND(ISNUMBER($AM685),$AM685=1,$W685=1),1,"")</f>
        <v/>
      </c>
      <c r="BT685" s="16" t="str">
        <f>IF(AND(ISNUMBER($AN685),$AN685=1,$X685=1),1,"")</f>
        <v/>
      </c>
      <c r="BU685" s="35" t="str">
        <f t="shared" si="21"/>
        <v/>
      </c>
    </row>
    <row r="686" spans="1:73" customFormat="1" x14ac:dyDescent="0.2">
      <c r="A686" s="1">
        <v>685</v>
      </c>
      <c r="B686" s="1">
        <v>0</v>
      </c>
      <c r="C686" s="1">
        <v>0</v>
      </c>
      <c r="D686" s="1">
        <v>0</v>
      </c>
      <c r="E686" s="2"/>
      <c r="F686">
        <v>685</v>
      </c>
      <c r="G686" t="s">
        <v>259</v>
      </c>
      <c r="H686" t="s">
        <v>260</v>
      </c>
      <c r="I686">
        <v>187</v>
      </c>
      <c r="J686">
        <v>1</v>
      </c>
      <c r="K686" s="31">
        <v>0</v>
      </c>
      <c r="L686">
        <v>20</v>
      </c>
      <c r="M686">
        <v>270</v>
      </c>
      <c r="N686">
        <v>175</v>
      </c>
      <c r="O686" s="2"/>
      <c r="X686" s="25"/>
      <c r="Y686" t="str">
        <f t="shared" si="20"/>
        <v>https://github.com/philbooth/vagueTime.js/commit/faddf1fd2d9854dc093da0cde0f2f4bb22b9c0ae</v>
      </c>
      <c r="Z686" t="s">
        <v>365</v>
      </c>
      <c r="AA686" s="2"/>
      <c r="AR686" s="30" t="s">
        <v>365</v>
      </c>
      <c r="AS686" t="str">
        <f>IF(AND(ISNUMBER($AH686),$AH686=0,$R686=0),1,"")</f>
        <v/>
      </c>
      <c r="AT686" t="str">
        <f>IF(AND(ISNUMBER($AI686),$AI686=0,$S686=0),1,"")</f>
        <v/>
      </c>
      <c r="AU686" t="str">
        <f>IF(AND(ISNUMBER($AJ686),$AJ686=0,$T686=0),1,"")</f>
        <v/>
      </c>
      <c r="AV686" t="str">
        <f>IF(AND(ISNUMBER($AK686),$AK686=0,$U686=0),1,"")</f>
        <v/>
      </c>
      <c r="AW686" t="str">
        <f>IF(AND(ISNUMBER($AL686),$AL686=0,$V686=0),1,"")</f>
        <v/>
      </c>
      <c r="AX686" t="str">
        <f>IF(AND(ISNUMBER($AM686),$AM686=0,$W686=0),1,"")</f>
        <v/>
      </c>
      <c r="AY686" t="str">
        <f>IF(AND(ISNUMBER($AN686),$AN686=0,$X686=0),1,"")</f>
        <v/>
      </c>
      <c r="AZ686" s="1" t="str">
        <f>IF(AND(ISNUMBER($AH686),$AH686=0,$R686=1),1,"")</f>
        <v/>
      </c>
      <c r="BA686" s="1" t="str">
        <f>IF(AND(ISNUMBER($AI686),$AI686=0,$S686=1),1,"")</f>
        <v/>
      </c>
      <c r="BB686" s="1" t="str">
        <f>IF(AND(ISNUMBER($AJ686),$AJ686=0,$T686=1),1,"")</f>
        <v/>
      </c>
      <c r="BC686" s="1" t="str">
        <f>IF(AND(ISNUMBER($AK686),$AK686=0,$U686=1),1,"")</f>
        <v/>
      </c>
      <c r="BD686" s="1" t="str">
        <f>IF(AND(ISNUMBER($AL686),$AL686=0,$V686=1),1,"")</f>
        <v/>
      </c>
      <c r="BE686" s="1" t="str">
        <f>IF(AND(ISNUMBER($AM686),$AM686=0,$W686=1),1,"")</f>
        <v/>
      </c>
      <c r="BF686" s="1" t="str">
        <f>IF(AND(ISNUMBER($AN686),$AN686=0,$X686=1),1,"")</f>
        <v/>
      </c>
      <c r="BG686" t="str">
        <f>IF(AND(ISNUMBER($AH686),$AH686=1,$R686=0),1,"")</f>
        <v/>
      </c>
      <c r="BH686" t="str">
        <f>IF(AND(ISNUMBER($AI686),$AI686=1,$S686=0),1,"")</f>
        <v/>
      </c>
      <c r="BI686" t="str">
        <f>IF(AND(ISNUMBER($AJ686),$AJ686=1,$T686=0),1,"")</f>
        <v/>
      </c>
      <c r="BJ686" t="str">
        <f>IF(AND(ISNUMBER($AK686),$AK686=1,$U686=0),1,"")</f>
        <v/>
      </c>
      <c r="BK686" t="str">
        <f>IF(AND(ISNUMBER($AL686),$AL686=1,$V686=0),1,"")</f>
        <v/>
      </c>
      <c r="BL686" t="str">
        <f>IF(AND(ISNUMBER($AM686),$AM686=1,$W686=0),1,"")</f>
        <v/>
      </c>
      <c r="BM686" t="str">
        <f>IF(AND(ISNUMBER($AN686),$AN686=1,$X686=0),1,"")</f>
        <v/>
      </c>
      <c r="BN686" s="16" t="str">
        <f>IF(AND(ISNUMBER($AH686),$AH686=1,$R686=1),1,"")</f>
        <v/>
      </c>
      <c r="BO686" s="16" t="str">
        <f>IF(AND(ISNUMBER($AI686),$AI686=1,$S686=1),1,"")</f>
        <v/>
      </c>
      <c r="BP686" s="16" t="str">
        <f>IF(AND(ISNUMBER($AJ686),$AJ686=1,$T686=1),1,"")</f>
        <v/>
      </c>
      <c r="BQ686" s="16" t="str">
        <f>IF(AND(ISNUMBER($AK686),$AK686=1,$U686=1),1,"")</f>
        <v/>
      </c>
      <c r="BR686" s="16" t="str">
        <f>IF(AND(ISNUMBER($AL686),$AL686=1,$V686=1),1,"")</f>
        <v/>
      </c>
      <c r="BS686" s="16" t="str">
        <f>IF(AND(ISNUMBER($AM686),$AM686=1,$W686=1),1,"")</f>
        <v/>
      </c>
      <c r="BT686" s="16" t="str">
        <f>IF(AND(ISNUMBER($AN686),$AN686=1,$X686=1),1,"")</f>
        <v/>
      </c>
      <c r="BU686" s="35" t="str">
        <f t="shared" si="21"/>
        <v/>
      </c>
    </row>
    <row r="687" spans="1:73" customFormat="1" x14ac:dyDescent="0.2">
      <c r="A687" s="1">
        <v>686</v>
      </c>
      <c r="B687" s="1">
        <v>1</v>
      </c>
      <c r="C687" s="1">
        <v>0</v>
      </c>
      <c r="D687" s="1">
        <v>0</v>
      </c>
      <c r="E687" s="2"/>
      <c r="F687">
        <v>686</v>
      </c>
      <c r="G687" t="s">
        <v>259</v>
      </c>
      <c r="H687" t="s">
        <v>260</v>
      </c>
      <c r="I687">
        <v>187</v>
      </c>
      <c r="J687">
        <v>1</v>
      </c>
      <c r="K687" s="31">
        <v>0</v>
      </c>
      <c r="L687">
        <v>21</v>
      </c>
      <c r="M687">
        <v>270</v>
      </c>
      <c r="N687">
        <v>184</v>
      </c>
      <c r="O687" s="2"/>
      <c r="R687">
        <v>1</v>
      </c>
      <c r="S687">
        <v>0</v>
      </c>
      <c r="T687">
        <v>1</v>
      </c>
      <c r="U687">
        <v>0</v>
      </c>
      <c r="V687">
        <v>0</v>
      </c>
      <c r="W687">
        <v>0</v>
      </c>
      <c r="X687" s="25">
        <v>0</v>
      </c>
      <c r="Y687" t="str">
        <f t="shared" si="20"/>
        <v>https://github.com/philbooth/vagueTime.js/commit/faddf1fd2d9854dc093da0cde0f2f4bb22b9c0ae</v>
      </c>
      <c r="Z687" t="s">
        <v>365</v>
      </c>
      <c r="AA687" s="2"/>
      <c r="AR687" s="30" t="s">
        <v>365</v>
      </c>
      <c r="AS687" t="str">
        <f>IF(AND(ISNUMBER($AH687),$AH687=0,$R687=0),1,"")</f>
        <v/>
      </c>
      <c r="AT687" t="str">
        <f>IF(AND(ISNUMBER($AI687),$AI687=0,$S687=0),1,"")</f>
        <v/>
      </c>
      <c r="AU687" t="str">
        <f>IF(AND(ISNUMBER($AJ687),$AJ687=0,$T687=0),1,"")</f>
        <v/>
      </c>
      <c r="AV687" t="str">
        <f>IF(AND(ISNUMBER($AK687),$AK687=0,$U687=0),1,"")</f>
        <v/>
      </c>
      <c r="AW687" t="str">
        <f>IF(AND(ISNUMBER($AL687),$AL687=0,$V687=0),1,"")</f>
        <v/>
      </c>
      <c r="AX687" t="str">
        <f>IF(AND(ISNUMBER($AM687),$AM687=0,$W687=0),1,"")</f>
        <v/>
      </c>
      <c r="AY687" t="str">
        <f>IF(AND(ISNUMBER($AN687),$AN687=0,$X687=0),1,"")</f>
        <v/>
      </c>
      <c r="AZ687" s="1" t="str">
        <f>IF(AND(ISNUMBER($AH687),$AH687=0,$R687=1),1,"")</f>
        <v/>
      </c>
      <c r="BA687" s="1" t="str">
        <f>IF(AND(ISNUMBER($AI687),$AI687=0,$S687=1),1,"")</f>
        <v/>
      </c>
      <c r="BB687" s="1" t="str">
        <f>IF(AND(ISNUMBER($AJ687),$AJ687=0,$T687=1),1,"")</f>
        <v/>
      </c>
      <c r="BC687" s="1" t="str">
        <f>IF(AND(ISNUMBER($AK687),$AK687=0,$U687=1),1,"")</f>
        <v/>
      </c>
      <c r="BD687" s="1" t="str">
        <f>IF(AND(ISNUMBER($AL687),$AL687=0,$V687=1),1,"")</f>
        <v/>
      </c>
      <c r="BE687" s="1" t="str">
        <f>IF(AND(ISNUMBER($AM687),$AM687=0,$W687=1),1,"")</f>
        <v/>
      </c>
      <c r="BF687" s="1" t="str">
        <f>IF(AND(ISNUMBER($AN687),$AN687=0,$X687=1),1,"")</f>
        <v/>
      </c>
      <c r="BG687" t="str">
        <f>IF(AND(ISNUMBER($AH687),$AH687=1,$R687=0),1,"")</f>
        <v/>
      </c>
      <c r="BH687" t="str">
        <f>IF(AND(ISNUMBER($AI687),$AI687=1,$S687=0),1,"")</f>
        <v/>
      </c>
      <c r="BI687" t="str">
        <f>IF(AND(ISNUMBER($AJ687),$AJ687=1,$T687=0),1,"")</f>
        <v/>
      </c>
      <c r="BJ687" t="str">
        <f>IF(AND(ISNUMBER($AK687),$AK687=1,$U687=0),1,"")</f>
        <v/>
      </c>
      <c r="BK687" t="str">
        <f>IF(AND(ISNUMBER($AL687),$AL687=1,$V687=0),1,"")</f>
        <v/>
      </c>
      <c r="BL687" t="str">
        <f>IF(AND(ISNUMBER($AM687),$AM687=1,$W687=0),1,"")</f>
        <v/>
      </c>
      <c r="BM687" t="str">
        <f>IF(AND(ISNUMBER($AN687),$AN687=1,$X687=0),1,"")</f>
        <v/>
      </c>
      <c r="BN687" s="16" t="str">
        <f>IF(AND(ISNUMBER($AH687),$AH687=1,$R687=1),1,"")</f>
        <v/>
      </c>
      <c r="BO687" s="16" t="str">
        <f>IF(AND(ISNUMBER($AI687),$AI687=1,$S687=1),1,"")</f>
        <v/>
      </c>
      <c r="BP687" s="16" t="str">
        <f>IF(AND(ISNUMBER($AJ687),$AJ687=1,$T687=1),1,"")</f>
        <v/>
      </c>
      <c r="BQ687" s="16" t="str">
        <f>IF(AND(ISNUMBER($AK687),$AK687=1,$U687=1),1,"")</f>
        <v/>
      </c>
      <c r="BR687" s="16" t="str">
        <f>IF(AND(ISNUMBER($AL687),$AL687=1,$V687=1),1,"")</f>
        <v/>
      </c>
      <c r="BS687" s="16" t="str">
        <f>IF(AND(ISNUMBER($AM687),$AM687=1,$W687=1),1,"")</f>
        <v/>
      </c>
      <c r="BT687" s="16" t="str">
        <f>IF(AND(ISNUMBER($AN687),$AN687=1,$X687=1),1,"")</f>
        <v/>
      </c>
      <c r="BU687" s="35" t="str">
        <f t="shared" si="21"/>
        <v/>
      </c>
    </row>
    <row r="688" spans="1:73" customFormat="1" x14ac:dyDescent="0.2">
      <c r="A688" s="1">
        <v>687</v>
      </c>
      <c r="B688" s="1">
        <v>0</v>
      </c>
      <c r="C688" s="1">
        <v>0</v>
      </c>
      <c r="D688" s="1">
        <v>0</v>
      </c>
      <c r="E688" s="2"/>
      <c r="F688">
        <v>687</v>
      </c>
      <c r="G688" t="s">
        <v>259</v>
      </c>
      <c r="H688" t="s">
        <v>260</v>
      </c>
      <c r="I688">
        <v>187</v>
      </c>
      <c r="J688">
        <v>1</v>
      </c>
      <c r="K688" s="31">
        <v>0</v>
      </c>
      <c r="L688">
        <v>22</v>
      </c>
      <c r="M688">
        <v>270</v>
      </c>
      <c r="N688">
        <v>193</v>
      </c>
      <c r="O688" s="2"/>
      <c r="X688" s="25"/>
      <c r="Y688" t="str">
        <f t="shared" si="20"/>
        <v>https://github.com/philbooth/vagueTime.js/commit/faddf1fd2d9854dc093da0cde0f2f4bb22b9c0ae</v>
      </c>
      <c r="Z688" t="s">
        <v>365</v>
      </c>
      <c r="AA688" s="2"/>
      <c r="AR688" s="30" t="s">
        <v>365</v>
      </c>
      <c r="AS688" t="str">
        <f>IF(AND(ISNUMBER($AH688),$AH688=0,$R688=0),1,"")</f>
        <v/>
      </c>
      <c r="AT688" t="str">
        <f>IF(AND(ISNUMBER($AI688),$AI688=0,$S688=0),1,"")</f>
        <v/>
      </c>
      <c r="AU688" t="str">
        <f>IF(AND(ISNUMBER($AJ688),$AJ688=0,$T688=0),1,"")</f>
        <v/>
      </c>
      <c r="AV688" t="str">
        <f>IF(AND(ISNUMBER($AK688),$AK688=0,$U688=0),1,"")</f>
        <v/>
      </c>
      <c r="AW688" t="str">
        <f>IF(AND(ISNUMBER($AL688),$AL688=0,$V688=0),1,"")</f>
        <v/>
      </c>
      <c r="AX688" t="str">
        <f>IF(AND(ISNUMBER($AM688),$AM688=0,$W688=0),1,"")</f>
        <v/>
      </c>
      <c r="AY688" t="str">
        <f>IF(AND(ISNUMBER($AN688),$AN688=0,$X688=0),1,"")</f>
        <v/>
      </c>
      <c r="AZ688" s="1" t="str">
        <f>IF(AND(ISNUMBER($AH688),$AH688=0,$R688=1),1,"")</f>
        <v/>
      </c>
      <c r="BA688" s="1" t="str">
        <f>IF(AND(ISNUMBER($AI688),$AI688=0,$S688=1),1,"")</f>
        <v/>
      </c>
      <c r="BB688" s="1" t="str">
        <f>IF(AND(ISNUMBER($AJ688),$AJ688=0,$T688=1),1,"")</f>
        <v/>
      </c>
      <c r="BC688" s="1" t="str">
        <f>IF(AND(ISNUMBER($AK688),$AK688=0,$U688=1),1,"")</f>
        <v/>
      </c>
      <c r="BD688" s="1" t="str">
        <f>IF(AND(ISNUMBER($AL688),$AL688=0,$V688=1),1,"")</f>
        <v/>
      </c>
      <c r="BE688" s="1" t="str">
        <f>IF(AND(ISNUMBER($AM688),$AM688=0,$W688=1),1,"")</f>
        <v/>
      </c>
      <c r="BF688" s="1" t="str">
        <f>IF(AND(ISNUMBER($AN688),$AN688=0,$X688=1),1,"")</f>
        <v/>
      </c>
      <c r="BG688" t="str">
        <f>IF(AND(ISNUMBER($AH688),$AH688=1,$R688=0),1,"")</f>
        <v/>
      </c>
      <c r="BH688" t="str">
        <f>IF(AND(ISNUMBER($AI688),$AI688=1,$S688=0),1,"")</f>
        <v/>
      </c>
      <c r="BI688" t="str">
        <f>IF(AND(ISNUMBER($AJ688),$AJ688=1,$T688=0),1,"")</f>
        <v/>
      </c>
      <c r="BJ688" t="str">
        <f>IF(AND(ISNUMBER($AK688),$AK688=1,$U688=0),1,"")</f>
        <v/>
      </c>
      <c r="BK688" t="str">
        <f>IF(AND(ISNUMBER($AL688),$AL688=1,$V688=0),1,"")</f>
        <v/>
      </c>
      <c r="BL688" t="str">
        <f>IF(AND(ISNUMBER($AM688),$AM688=1,$W688=0),1,"")</f>
        <v/>
      </c>
      <c r="BM688" t="str">
        <f>IF(AND(ISNUMBER($AN688),$AN688=1,$X688=0),1,"")</f>
        <v/>
      </c>
      <c r="BN688" s="16" t="str">
        <f>IF(AND(ISNUMBER($AH688),$AH688=1,$R688=1),1,"")</f>
        <v/>
      </c>
      <c r="BO688" s="16" t="str">
        <f>IF(AND(ISNUMBER($AI688),$AI688=1,$S688=1),1,"")</f>
        <v/>
      </c>
      <c r="BP688" s="16" t="str">
        <f>IF(AND(ISNUMBER($AJ688),$AJ688=1,$T688=1),1,"")</f>
        <v/>
      </c>
      <c r="BQ688" s="16" t="str">
        <f>IF(AND(ISNUMBER($AK688),$AK688=1,$U688=1),1,"")</f>
        <v/>
      </c>
      <c r="BR688" s="16" t="str">
        <f>IF(AND(ISNUMBER($AL688),$AL688=1,$V688=1),1,"")</f>
        <v/>
      </c>
      <c r="BS688" s="16" t="str">
        <f>IF(AND(ISNUMBER($AM688),$AM688=1,$W688=1),1,"")</f>
        <v/>
      </c>
      <c r="BT688" s="16" t="str">
        <f>IF(AND(ISNUMBER($AN688),$AN688=1,$X688=1),1,"")</f>
        <v/>
      </c>
      <c r="BU688" s="35" t="str">
        <f t="shared" si="21"/>
        <v/>
      </c>
    </row>
    <row r="689" spans="1:73" customFormat="1" x14ac:dyDescent="0.2">
      <c r="A689" s="1">
        <v>688</v>
      </c>
      <c r="B689" s="1">
        <v>1</v>
      </c>
      <c r="C689" s="1">
        <v>0</v>
      </c>
      <c r="D689" s="1">
        <v>0</v>
      </c>
      <c r="E689" s="2"/>
      <c r="F689">
        <v>688</v>
      </c>
      <c r="G689" t="s">
        <v>259</v>
      </c>
      <c r="H689" t="s">
        <v>260</v>
      </c>
      <c r="I689">
        <v>187</v>
      </c>
      <c r="J689">
        <v>1</v>
      </c>
      <c r="K689" s="31">
        <v>0</v>
      </c>
      <c r="L689">
        <v>23</v>
      </c>
      <c r="M689">
        <v>270</v>
      </c>
      <c r="N689">
        <v>202</v>
      </c>
      <c r="O689" s="2"/>
      <c r="R689">
        <v>1</v>
      </c>
      <c r="S689">
        <v>0</v>
      </c>
      <c r="T689">
        <v>1</v>
      </c>
      <c r="U689">
        <v>0</v>
      </c>
      <c r="V689">
        <v>0</v>
      </c>
      <c r="W689">
        <v>0</v>
      </c>
      <c r="X689" s="25">
        <v>0</v>
      </c>
      <c r="Y689" t="str">
        <f t="shared" si="20"/>
        <v>https://github.com/philbooth/vagueTime.js/commit/faddf1fd2d9854dc093da0cde0f2f4bb22b9c0ae</v>
      </c>
      <c r="Z689" t="s">
        <v>365</v>
      </c>
      <c r="AA689" s="2"/>
      <c r="AR689" s="30" t="s">
        <v>365</v>
      </c>
      <c r="AS689" t="str">
        <f>IF(AND(ISNUMBER($AH689),$AH689=0,$R689=0),1,"")</f>
        <v/>
      </c>
      <c r="AT689" t="str">
        <f>IF(AND(ISNUMBER($AI689),$AI689=0,$S689=0),1,"")</f>
        <v/>
      </c>
      <c r="AU689" t="str">
        <f>IF(AND(ISNUMBER($AJ689),$AJ689=0,$T689=0),1,"")</f>
        <v/>
      </c>
      <c r="AV689" t="str">
        <f>IF(AND(ISNUMBER($AK689),$AK689=0,$U689=0),1,"")</f>
        <v/>
      </c>
      <c r="AW689" t="str">
        <f>IF(AND(ISNUMBER($AL689),$AL689=0,$V689=0),1,"")</f>
        <v/>
      </c>
      <c r="AX689" t="str">
        <f>IF(AND(ISNUMBER($AM689),$AM689=0,$W689=0),1,"")</f>
        <v/>
      </c>
      <c r="AY689" t="str">
        <f>IF(AND(ISNUMBER($AN689),$AN689=0,$X689=0),1,"")</f>
        <v/>
      </c>
      <c r="AZ689" s="1" t="str">
        <f>IF(AND(ISNUMBER($AH689),$AH689=0,$R689=1),1,"")</f>
        <v/>
      </c>
      <c r="BA689" s="1" t="str">
        <f>IF(AND(ISNUMBER($AI689),$AI689=0,$S689=1),1,"")</f>
        <v/>
      </c>
      <c r="BB689" s="1" t="str">
        <f>IF(AND(ISNUMBER($AJ689),$AJ689=0,$T689=1),1,"")</f>
        <v/>
      </c>
      <c r="BC689" s="1" t="str">
        <f>IF(AND(ISNUMBER($AK689),$AK689=0,$U689=1),1,"")</f>
        <v/>
      </c>
      <c r="BD689" s="1" t="str">
        <f>IF(AND(ISNUMBER($AL689),$AL689=0,$V689=1),1,"")</f>
        <v/>
      </c>
      <c r="BE689" s="1" t="str">
        <f>IF(AND(ISNUMBER($AM689),$AM689=0,$W689=1),1,"")</f>
        <v/>
      </c>
      <c r="BF689" s="1" t="str">
        <f>IF(AND(ISNUMBER($AN689),$AN689=0,$X689=1),1,"")</f>
        <v/>
      </c>
      <c r="BG689" t="str">
        <f>IF(AND(ISNUMBER($AH689),$AH689=1,$R689=0),1,"")</f>
        <v/>
      </c>
      <c r="BH689" t="str">
        <f>IF(AND(ISNUMBER($AI689),$AI689=1,$S689=0),1,"")</f>
        <v/>
      </c>
      <c r="BI689" t="str">
        <f>IF(AND(ISNUMBER($AJ689),$AJ689=1,$T689=0),1,"")</f>
        <v/>
      </c>
      <c r="BJ689" t="str">
        <f>IF(AND(ISNUMBER($AK689),$AK689=1,$U689=0),1,"")</f>
        <v/>
      </c>
      <c r="BK689" t="str">
        <f>IF(AND(ISNUMBER($AL689),$AL689=1,$V689=0),1,"")</f>
        <v/>
      </c>
      <c r="BL689" t="str">
        <f>IF(AND(ISNUMBER($AM689),$AM689=1,$W689=0),1,"")</f>
        <v/>
      </c>
      <c r="BM689" t="str">
        <f>IF(AND(ISNUMBER($AN689),$AN689=1,$X689=0),1,"")</f>
        <v/>
      </c>
      <c r="BN689" s="16" t="str">
        <f>IF(AND(ISNUMBER($AH689),$AH689=1,$R689=1),1,"")</f>
        <v/>
      </c>
      <c r="BO689" s="16" t="str">
        <f>IF(AND(ISNUMBER($AI689),$AI689=1,$S689=1),1,"")</f>
        <v/>
      </c>
      <c r="BP689" s="16" t="str">
        <f>IF(AND(ISNUMBER($AJ689),$AJ689=1,$T689=1),1,"")</f>
        <v/>
      </c>
      <c r="BQ689" s="16" t="str">
        <f>IF(AND(ISNUMBER($AK689),$AK689=1,$U689=1),1,"")</f>
        <v/>
      </c>
      <c r="BR689" s="16" t="str">
        <f>IF(AND(ISNUMBER($AL689),$AL689=1,$V689=1),1,"")</f>
        <v/>
      </c>
      <c r="BS689" s="16" t="str">
        <f>IF(AND(ISNUMBER($AM689),$AM689=1,$W689=1),1,"")</f>
        <v/>
      </c>
      <c r="BT689" s="16" t="str">
        <f>IF(AND(ISNUMBER($AN689),$AN689=1,$X689=1),1,"")</f>
        <v/>
      </c>
      <c r="BU689" s="35" t="str">
        <f t="shared" si="21"/>
        <v/>
      </c>
    </row>
    <row r="690" spans="1:73" customFormat="1" x14ac:dyDescent="0.2">
      <c r="A690" s="1">
        <v>689</v>
      </c>
      <c r="B690" s="1">
        <v>1</v>
      </c>
      <c r="C690" s="1">
        <v>0</v>
      </c>
      <c r="D690" s="1">
        <v>1</v>
      </c>
      <c r="E690" s="2"/>
      <c r="F690">
        <v>689</v>
      </c>
      <c r="G690" t="s">
        <v>259</v>
      </c>
      <c r="H690" t="s">
        <v>260</v>
      </c>
      <c r="I690">
        <v>187</v>
      </c>
      <c r="J690">
        <v>1</v>
      </c>
      <c r="K690" s="31">
        <v>0</v>
      </c>
      <c r="L690">
        <v>24</v>
      </c>
      <c r="M690">
        <v>270</v>
      </c>
      <c r="N690">
        <v>211</v>
      </c>
      <c r="O690" s="2"/>
      <c r="R690">
        <v>1</v>
      </c>
      <c r="S690">
        <v>0</v>
      </c>
      <c r="T690">
        <v>1</v>
      </c>
      <c r="U690">
        <v>0</v>
      </c>
      <c r="V690">
        <v>0</v>
      </c>
      <c r="W690">
        <v>0</v>
      </c>
      <c r="X690" s="25">
        <v>0</v>
      </c>
      <c r="Y690" t="str">
        <f t="shared" si="20"/>
        <v>https://github.com/philbooth/vagueTime.js/commit/faddf1fd2d9854dc093da0cde0f2f4bb22b9c0ae</v>
      </c>
      <c r="Z690" t="s">
        <v>365</v>
      </c>
      <c r="AA690" s="2"/>
      <c r="AH690">
        <v>1</v>
      </c>
      <c r="AI690">
        <v>0</v>
      </c>
      <c r="AJ690">
        <v>1</v>
      </c>
      <c r="AK690">
        <v>0</v>
      </c>
      <c r="AL690">
        <v>0</v>
      </c>
      <c r="AM690">
        <v>0</v>
      </c>
      <c r="AN690">
        <v>0</v>
      </c>
      <c r="AR690" s="30" t="s">
        <v>365</v>
      </c>
      <c r="AS690" t="str">
        <f>IF(AND(ISNUMBER($AH690),$AH690=0,$R690=0),1,"")</f>
        <v/>
      </c>
      <c r="AT690">
        <f>IF(AND(ISNUMBER($AI690),$AI690=0,$S690=0),1,"")</f>
        <v>1</v>
      </c>
      <c r="AU690" t="str">
        <f>IF(AND(ISNUMBER($AJ690),$AJ690=0,$T690=0),1,"")</f>
        <v/>
      </c>
      <c r="AV690">
        <f>IF(AND(ISNUMBER($AK690),$AK690=0,$U690=0),1,"")</f>
        <v>1</v>
      </c>
      <c r="AW690">
        <f>IF(AND(ISNUMBER($AL690),$AL690=0,$V690=0),1,"")</f>
        <v>1</v>
      </c>
      <c r="AX690">
        <f>IF(AND(ISNUMBER($AM690),$AM690=0,$W690=0),1,"")</f>
        <v>1</v>
      </c>
      <c r="AY690">
        <f>IF(AND(ISNUMBER($AN690),$AN690=0,$X690=0),1,"")</f>
        <v>1</v>
      </c>
      <c r="AZ690" s="1" t="str">
        <f>IF(AND(ISNUMBER($AH690),$AH690=0,$R690=1),1,"")</f>
        <v/>
      </c>
      <c r="BA690" s="1" t="str">
        <f>IF(AND(ISNUMBER($AI690),$AI690=0,$S690=1),1,"")</f>
        <v/>
      </c>
      <c r="BB690" s="1" t="str">
        <f>IF(AND(ISNUMBER($AJ690),$AJ690=0,$T690=1),1,"")</f>
        <v/>
      </c>
      <c r="BC690" s="1" t="str">
        <f>IF(AND(ISNUMBER($AK690),$AK690=0,$U690=1),1,"")</f>
        <v/>
      </c>
      <c r="BD690" s="1" t="str">
        <f>IF(AND(ISNUMBER($AL690),$AL690=0,$V690=1),1,"")</f>
        <v/>
      </c>
      <c r="BE690" s="1" t="str">
        <f>IF(AND(ISNUMBER($AM690),$AM690=0,$W690=1),1,"")</f>
        <v/>
      </c>
      <c r="BF690" s="1" t="str">
        <f>IF(AND(ISNUMBER($AN690),$AN690=0,$X690=1),1,"")</f>
        <v/>
      </c>
      <c r="BG690" t="str">
        <f>IF(AND(ISNUMBER($AH690),$AH690=1,$R690=0),1,"")</f>
        <v/>
      </c>
      <c r="BH690" t="str">
        <f>IF(AND(ISNUMBER($AI690),$AI690=1,$S690=0),1,"")</f>
        <v/>
      </c>
      <c r="BI690" t="str">
        <f>IF(AND(ISNUMBER($AJ690),$AJ690=1,$T690=0),1,"")</f>
        <v/>
      </c>
      <c r="BJ690" t="str">
        <f>IF(AND(ISNUMBER($AK690),$AK690=1,$U690=0),1,"")</f>
        <v/>
      </c>
      <c r="BK690" t="str">
        <f>IF(AND(ISNUMBER($AL690),$AL690=1,$V690=0),1,"")</f>
        <v/>
      </c>
      <c r="BL690" t="str">
        <f>IF(AND(ISNUMBER($AM690),$AM690=1,$W690=0),1,"")</f>
        <v/>
      </c>
      <c r="BM690" t="str">
        <f>IF(AND(ISNUMBER($AN690),$AN690=1,$X690=0),1,"")</f>
        <v/>
      </c>
      <c r="BN690" s="16">
        <f>IF(AND(ISNUMBER($AH690),$AH690=1,$R690=1),1,"")</f>
        <v>1</v>
      </c>
      <c r="BO690" s="16" t="str">
        <f>IF(AND(ISNUMBER($AI690),$AI690=1,$S690=1),1,"")</f>
        <v/>
      </c>
      <c r="BP690" s="16">
        <f>IF(AND(ISNUMBER($AJ690),$AJ690=1,$T690=1),1,"")</f>
        <v>1</v>
      </c>
      <c r="BQ690" s="16" t="str">
        <f>IF(AND(ISNUMBER($AK690),$AK690=1,$U690=1),1,"")</f>
        <v/>
      </c>
      <c r="BR690" s="16" t="str">
        <f>IF(AND(ISNUMBER($AL690),$AL690=1,$V690=1),1,"")</f>
        <v/>
      </c>
      <c r="BS690" s="16" t="str">
        <f>IF(AND(ISNUMBER($AM690),$AM690=1,$W690=1),1,"")</f>
        <v/>
      </c>
      <c r="BT690" s="16" t="str">
        <f>IF(AND(ISNUMBER($AN690),$AN690=1,$X690=1),1,"")</f>
        <v/>
      </c>
      <c r="BU690" s="35">
        <f t="shared" si="21"/>
        <v>7</v>
      </c>
    </row>
    <row r="691" spans="1:73" customFormat="1" x14ac:dyDescent="0.2">
      <c r="A691" s="1">
        <v>690</v>
      </c>
      <c r="B691" s="1">
        <v>0</v>
      </c>
      <c r="C691" s="1">
        <v>0</v>
      </c>
      <c r="D691" s="1">
        <v>0</v>
      </c>
      <c r="E691" s="2"/>
      <c r="F691">
        <v>690</v>
      </c>
      <c r="G691" t="s">
        <v>259</v>
      </c>
      <c r="H691" t="s">
        <v>260</v>
      </c>
      <c r="I691">
        <v>187</v>
      </c>
      <c r="J691">
        <v>1</v>
      </c>
      <c r="K691" s="31">
        <v>0</v>
      </c>
      <c r="L691">
        <v>25</v>
      </c>
      <c r="M691">
        <v>270</v>
      </c>
      <c r="N691">
        <v>220</v>
      </c>
      <c r="O691" s="2"/>
      <c r="X691" s="25"/>
      <c r="Y691" t="str">
        <f t="shared" si="20"/>
        <v>https://github.com/philbooth/vagueTime.js/commit/faddf1fd2d9854dc093da0cde0f2f4bb22b9c0ae</v>
      </c>
      <c r="Z691" t="s">
        <v>365</v>
      </c>
      <c r="AA691" s="2"/>
      <c r="AR691" s="30" t="s">
        <v>365</v>
      </c>
      <c r="AS691" t="str">
        <f>IF(AND(ISNUMBER($AH691),$AH691=0,$R691=0),1,"")</f>
        <v/>
      </c>
      <c r="AT691" t="str">
        <f>IF(AND(ISNUMBER($AI691),$AI691=0,$S691=0),1,"")</f>
        <v/>
      </c>
      <c r="AU691" t="str">
        <f>IF(AND(ISNUMBER($AJ691),$AJ691=0,$T691=0),1,"")</f>
        <v/>
      </c>
      <c r="AV691" t="str">
        <f>IF(AND(ISNUMBER($AK691),$AK691=0,$U691=0),1,"")</f>
        <v/>
      </c>
      <c r="AW691" t="str">
        <f>IF(AND(ISNUMBER($AL691),$AL691=0,$V691=0),1,"")</f>
        <v/>
      </c>
      <c r="AX691" t="str">
        <f>IF(AND(ISNUMBER($AM691),$AM691=0,$W691=0),1,"")</f>
        <v/>
      </c>
      <c r="AY691" t="str">
        <f>IF(AND(ISNUMBER($AN691),$AN691=0,$X691=0),1,"")</f>
        <v/>
      </c>
      <c r="AZ691" s="1" t="str">
        <f>IF(AND(ISNUMBER($AH691),$AH691=0,$R691=1),1,"")</f>
        <v/>
      </c>
      <c r="BA691" s="1" t="str">
        <f>IF(AND(ISNUMBER($AI691),$AI691=0,$S691=1),1,"")</f>
        <v/>
      </c>
      <c r="BB691" s="1" t="str">
        <f>IF(AND(ISNUMBER($AJ691),$AJ691=0,$T691=1),1,"")</f>
        <v/>
      </c>
      <c r="BC691" s="1" t="str">
        <f>IF(AND(ISNUMBER($AK691),$AK691=0,$U691=1),1,"")</f>
        <v/>
      </c>
      <c r="BD691" s="1" t="str">
        <f>IF(AND(ISNUMBER($AL691),$AL691=0,$V691=1),1,"")</f>
        <v/>
      </c>
      <c r="BE691" s="1" t="str">
        <f>IF(AND(ISNUMBER($AM691),$AM691=0,$W691=1),1,"")</f>
        <v/>
      </c>
      <c r="BF691" s="1" t="str">
        <f>IF(AND(ISNUMBER($AN691),$AN691=0,$X691=1),1,"")</f>
        <v/>
      </c>
      <c r="BG691" t="str">
        <f>IF(AND(ISNUMBER($AH691),$AH691=1,$R691=0),1,"")</f>
        <v/>
      </c>
      <c r="BH691" t="str">
        <f>IF(AND(ISNUMBER($AI691),$AI691=1,$S691=0),1,"")</f>
        <v/>
      </c>
      <c r="BI691" t="str">
        <f>IF(AND(ISNUMBER($AJ691),$AJ691=1,$T691=0),1,"")</f>
        <v/>
      </c>
      <c r="BJ691" t="str">
        <f>IF(AND(ISNUMBER($AK691),$AK691=1,$U691=0),1,"")</f>
        <v/>
      </c>
      <c r="BK691" t="str">
        <f>IF(AND(ISNUMBER($AL691),$AL691=1,$V691=0),1,"")</f>
        <v/>
      </c>
      <c r="BL691" t="str">
        <f>IF(AND(ISNUMBER($AM691),$AM691=1,$W691=0),1,"")</f>
        <v/>
      </c>
      <c r="BM691" t="str">
        <f>IF(AND(ISNUMBER($AN691),$AN691=1,$X691=0),1,"")</f>
        <v/>
      </c>
      <c r="BN691" s="16" t="str">
        <f>IF(AND(ISNUMBER($AH691),$AH691=1,$R691=1),1,"")</f>
        <v/>
      </c>
      <c r="BO691" s="16" t="str">
        <f>IF(AND(ISNUMBER($AI691),$AI691=1,$S691=1),1,"")</f>
        <v/>
      </c>
      <c r="BP691" s="16" t="str">
        <f>IF(AND(ISNUMBER($AJ691),$AJ691=1,$T691=1),1,"")</f>
        <v/>
      </c>
      <c r="BQ691" s="16" t="str">
        <f>IF(AND(ISNUMBER($AK691),$AK691=1,$U691=1),1,"")</f>
        <v/>
      </c>
      <c r="BR691" s="16" t="str">
        <f>IF(AND(ISNUMBER($AL691),$AL691=1,$V691=1),1,"")</f>
        <v/>
      </c>
      <c r="BS691" s="16" t="str">
        <f>IF(AND(ISNUMBER($AM691),$AM691=1,$W691=1),1,"")</f>
        <v/>
      </c>
      <c r="BT691" s="16" t="str">
        <f>IF(AND(ISNUMBER($AN691),$AN691=1,$X691=1),1,"")</f>
        <v/>
      </c>
      <c r="BU691" s="35" t="str">
        <f t="shared" si="21"/>
        <v/>
      </c>
    </row>
    <row r="692" spans="1:73" customFormat="1" x14ac:dyDescent="0.2">
      <c r="A692" s="1">
        <v>691</v>
      </c>
      <c r="B692" s="1">
        <v>0</v>
      </c>
      <c r="C692" s="1">
        <v>0</v>
      </c>
      <c r="D692" s="1">
        <v>0</v>
      </c>
      <c r="E692" s="2"/>
      <c r="F692">
        <v>691</v>
      </c>
      <c r="G692" t="s">
        <v>259</v>
      </c>
      <c r="H692" t="s">
        <v>260</v>
      </c>
      <c r="I692">
        <v>187</v>
      </c>
      <c r="J692">
        <v>1</v>
      </c>
      <c r="K692" s="31">
        <v>0</v>
      </c>
      <c r="L692">
        <v>26</v>
      </c>
      <c r="M692">
        <v>270</v>
      </c>
      <c r="N692">
        <v>229</v>
      </c>
      <c r="O692" s="2"/>
      <c r="X692" s="25"/>
      <c r="Y692" t="str">
        <f t="shared" si="20"/>
        <v>https://github.com/philbooth/vagueTime.js/commit/faddf1fd2d9854dc093da0cde0f2f4bb22b9c0ae</v>
      </c>
      <c r="Z692" t="s">
        <v>365</v>
      </c>
      <c r="AA692" s="2"/>
      <c r="AR692" s="30" t="s">
        <v>365</v>
      </c>
      <c r="AS692" t="str">
        <f>IF(AND(ISNUMBER($AH692),$AH692=0,$R692=0),1,"")</f>
        <v/>
      </c>
      <c r="AT692" t="str">
        <f>IF(AND(ISNUMBER($AI692),$AI692=0,$S692=0),1,"")</f>
        <v/>
      </c>
      <c r="AU692" t="str">
        <f>IF(AND(ISNUMBER($AJ692),$AJ692=0,$T692=0),1,"")</f>
        <v/>
      </c>
      <c r="AV692" t="str">
        <f>IF(AND(ISNUMBER($AK692),$AK692=0,$U692=0),1,"")</f>
        <v/>
      </c>
      <c r="AW692" t="str">
        <f>IF(AND(ISNUMBER($AL692),$AL692=0,$V692=0),1,"")</f>
        <v/>
      </c>
      <c r="AX692" t="str">
        <f>IF(AND(ISNUMBER($AM692),$AM692=0,$W692=0),1,"")</f>
        <v/>
      </c>
      <c r="AY692" t="str">
        <f>IF(AND(ISNUMBER($AN692),$AN692=0,$X692=0),1,"")</f>
        <v/>
      </c>
      <c r="AZ692" s="1" t="str">
        <f>IF(AND(ISNUMBER($AH692),$AH692=0,$R692=1),1,"")</f>
        <v/>
      </c>
      <c r="BA692" s="1" t="str">
        <f>IF(AND(ISNUMBER($AI692),$AI692=0,$S692=1),1,"")</f>
        <v/>
      </c>
      <c r="BB692" s="1" t="str">
        <f>IF(AND(ISNUMBER($AJ692),$AJ692=0,$T692=1),1,"")</f>
        <v/>
      </c>
      <c r="BC692" s="1" t="str">
        <f>IF(AND(ISNUMBER($AK692),$AK692=0,$U692=1),1,"")</f>
        <v/>
      </c>
      <c r="BD692" s="1" t="str">
        <f>IF(AND(ISNUMBER($AL692),$AL692=0,$V692=1),1,"")</f>
        <v/>
      </c>
      <c r="BE692" s="1" t="str">
        <f>IF(AND(ISNUMBER($AM692),$AM692=0,$W692=1),1,"")</f>
        <v/>
      </c>
      <c r="BF692" s="1" t="str">
        <f>IF(AND(ISNUMBER($AN692),$AN692=0,$X692=1),1,"")</f>
        <v/>
      </c>
      <c r="BG692" t="str">
        <f>IF(AND(ISNUMBER($AH692),$AH692=1,$R692=0),1,"")</f>
        <v/>
      </c>
      <c r="BH692" t="str">
        <f>IF(AND(ISNUMBER($AI692),$AI692=1,$S692=0),1,"")</f>
        <v/>
      </c>
      <c r="BI692" t="str">
        <f>IF(AND(ISNUMBER($AJ692),$AJ692=1,$T692=0),1,"")</f>
        <v/>
      </c>
      <c r="BJ692" t="str">
        <f>IF(AND(ISNUMBER($AK692),$AK692=1,$U692=0),1,"")</f>
        <v/>
      </c>
      <c r="BK692" t="str">
        <f>IF(AND(ISNUMBER($AL692),$AL692=1,$V692=0),1,"")</f>
        <v/>
      </c>
      <c r="BL692" t="str">
        <f>IF(AND(ISNUMBER($AM692),$AM692=1,$W692=0),1,"")</f>
        <v/>
      </c>
      <c r="BM692" t="str">
        <f>IF(AND(ISNUMBER($AN692),$AN692=1,$X692=0),1,"")</f>
        <v/>
      </c>
      <c r="BN692" s="16" t="str">
        <f>IF(AND(ISNUMBER($AH692),$AH692=1,$R692=1),1,"")</f>
        <v/>
      </c>
      <c r="BO692" s="16" t="str">
        <f>IF(AND(ISNUMBER($AI692),$AI692=1,$S692=1),1,"")</f>
        <v/>
      </c>
      <c r="BP692" s="16" t="str">
        <f>IF(AND(ISNUMBER($AJ692),$AJ692=1,$T692=1),1,"")</f>
        <v/>
      </c>
      <c r="BQ692" s="16" t="str">
        <f>IF(AND(ISNUMBER($AK692),$AK692=1,$U692=1),1,"")</f>
        <v/>
      </c>
      <c r="BR692" s="16" t="str">
        <f>IF(AND(ISNUMBER($AL692),$AL692=1,$V692=1),1,"")</f>
        <v/>
      </c>
      <c r="BS692" s="16" t="str">
        <f>IF(AND(ISNUMBER($AM692),$AM692=1,$W692=1),1,"")</f>
        <v/>
      </c>
      <c r="BT692" s="16" t="str">
        <f>IF(AND(ISNUMBER($AN692),$AN692=1,$X692=1),1,"")</f>
        <v/>
      </c>
      <c r="BU692" s="35" t="str">
        <f t="shared" si="21"/>
        <v/>
      </c>
    </row>
    <row r="693" spans="1:73" customFormat="1" x14ac:dyDescent="0.2">
      <c r="A693" s="1">
        <v>692</v>
      </c>
      <c r="B693" s="1">
        <v>1</v>
      </c>
      <c r="C693" s="1">
        <v>0</v>
      </c>
      <c r="D693" s="1">
        <v>0</v>
      </c>
      <c r="E693" s="2"/>
      <c r="F693">
        <v>692</v>
      </c>
      <c r="G693" t="s">
        <v>259</v>
      </c>
      <c r="H693" t="s">
        <v>260</v>
      </c>
      <c r="I693">
        <v>187</v>
      </c>
      <c r="J693">
        <v>1</v>
      </c>
      <c r="K693" s="31">
        <v>0</v>
      </c>
      <c r="L693">
        <v>27</v>
      </c>
      <c r="M693">
        <v>270</v>
      </c>
      <c r="N693">
        <v>238</v>
      </c>
      <c r="O693" s="2"/>
      <c r="R693">
        <v>1</v>
      </c>
      <c r="S693">
        <v>0</v>
      </c>
      <c r="T693">
        <v>1</v>
      </c>
      <c r="U693">
        <v>0</v>
      </c>
      <c r="V693">
        <v>0</v>
      </c>
      <c r="W693">
        <v>0</v>
      </c>
      <c r="X693" s="25">
        <v>0</v>
      </c>
      <c r="Y693" t="str">
        <f t="shared" si="20"/>
        <v>https://github.com/philbooth/vagueTime.js/commit/faddf1fd2d9854dc093da0cde0f2f4bb22b9c0ae</v>
      </c>
      <c r="Z693" t="s">
        <v>365</v>
      </c>
      <c r="AA693" s="2"/>
      <c r="AR693" s="30" t="s">
        <v>365</v>
      </c>
      <c r="AS693" t="str">
        <f>IF(AND(ISNUMBER($AH693),$AH693=0,$R693=0),1,"")</f>
        <v/>
      </c>
      <c r="AT693" t="str">
        <f>IF(AND(ISNUMBER($AI693),$AI693=0,$S693=0),1,"")</f>
        <v/>
      </c>
      <c r="AU693" t="str">
        <f>IF(AND(ISNUMBER($AJ693),$AJ693=0,$T693=0),1,"")</f>
        <v/>
      </c>
      <c r="AV693" t="str">
        <f>IF(AND(ISNUMBER($AK693),$AK693=0,$U693=0),1,"")</f>
        <v/>
      </c>
      <c r="AW693" t="str">
        <f>IF(AND(ISNUMBER($AL693),$AL693=0,$V693=0),1,"")</f>
        <v/>
      </c>
      <c r="AX693" t="str">
        <f>IF(AND(ISNUMBER($AM693),$AM693=0,$W693=0),1,"")</f>
        <v/>
      </c>
      <c r="AY693" t="str">
        <f>IF(AND(ISNUMBER($AN693),$AN693=0,$X693=0),1,"")</f>
        <v/>
      </c>
      <c r="AZ693" s="1" t="str">
        <f>IF(AND(ISNUMBER($AH693),$AH693=0,$R693=1),1,"")</f>
        <v/>
      </c>
      <c r="BA693" s="1" t="str">
        <f>IF(AND(ISNUMBER($AI693),$AI693=0,$S693=1),1,"")</f>
        <v/>
      </c>
      <c r="BB693" s="1" t="str">
        <f>IF(AND(ISNUMBER($AJ693),$AJ693=0,$T693=1),1,"")</f>
        <v/>
      </c>
      <c r="BC693" s="1" t="str">
        <f>IF(AND(ISNUMBER($AK693),$AK693=0,$U693=1),1,"")</f>
        <v/>
      </c>
      <c r="BD693" s="1" t="str">
        <f>IF(AND(ISNUMBER($AL693),$AL693=0,$V693=1),1,"")</f>
        <v/>
      </c>
      <c r="BE693" s="1" t="str">
        <f>IF(AND(ISNUMBER($AM693),$AM693=0,$W693=1),1,"")</f>
        <v/>
      </c>
      <c r="BF693" s="1" t="str">
        <f>IF(AND(ISNUMBER($AN693),$AN693=0,$X693=1),1,"")</f>
        <v/>
      </c>
      <c r="BG693" t="str">
        <f>IF(AND(ISNUMBER($AH693),$AH693=1,$R693=0),1,"")</f>
        <v/>
      </c>
      <c r="BH693" t="str">
        <f>IF(AND(ISNUMBER($AI693),$AI693=1,$S693=0),1,"")</f>
        <v/>
      </c>
      <c r="BI693" t="str">
        <f>IF(AND(ISNUMBER($AJ693),$AJ693=1,$T693=0),1,"")</f>
        <v/>
      </c>
      <c r="BJ693" t="str">
        <f>IF(AND(ISNUMBER($AK693),$AK693=1,$U693=0),1,"")</f>
        <v/>
      </c>
      <c r="BK693" t="str">
        <f>IF(AND(ISNUMBER($AL693),$AL693=1,$V693=0),1,"")</f>
        <v/>
      </c>
      <c r="BL693" t="str">
        <f>IF(AND(ISNUMBER($AM693),$AM693=1,$W693=0),1,"")</f>
        <v/>
      </c>
      <c r="BM693" t="str">
        <f>IF(AND(ISNUMBER($AN693),$AN693=1,$X693=0),1,"")</f>
        <v/>
      </c>
      <c r="BN693" s="16" t="str">
        <f>IF(AND(ISNUMBER($AH693),$AH693=1,$R693=1),1,"")</f>
        <v/>
      </c>
      <c r="BO693" s="16" t="str">
        <f>IF(AND(ISNUMBER($AI693),$AI693=1,$S693=1),1,"")</f>
        <v/>
      </c>
      <c r="BP693" s="16" t="str">
        <f>IF(AND(ISNUMBER($AJ693),$AJ693=1,$T693=1),1,"")</f>
        <v/>
      </c>
      <c r="BQ693" s="16" t="str">
        <f>IF(AND(ISNUMBER($AK693),$AK693=1,$U693=1),1,"")</f>
        <v/>
      </c>
      <c r="BR693" s="16" t="str">
        <f>IF(AND(ISNUMBER($AL693),$AL693=1,$V693=1),1,"")</f>
        <v/>
      </c>
      <c r="BS693" s="16" t="str">
        <f>IF(AND(ISNUMBER($AM693),$AM693=1,$W693=1),1,"")</f>
        <v/>
      </c>
      <c r="BT693" s="16" t="str">
        <f>IF(AND(ISNUMBER($AN693),$AN693=1,$X693=1),1,"")</f>
        <v/>
      </c>
      <c r="BU693" s="35" t="str">
        <f t="shared" si="21"/>
        <v/>
      </c>
    </row>
    <row r="694" spans="1:73" customFormat="1" x14ac:dyDescent="0.2">
      <c r="A694" s="1">
        <v>693</v>
      </c>
      <c r="B694" s="1">
        <v>1</v>
      </c>
      <c r="C694" s="1">
        <v>0</v>
      </c>
      <c r="D694" s="1">
        <v>0</v>
      </c>
      <c r="E694" s="2"/>
      <c r="F694">
        <v>693</v>
      </c>
      <c r="G694" t="s">
        <v>259</v>
      </c>
      <c r="H694" t="s">
        <v>260</v>
      </c>
      <c r="I694">
        <v>187</v>
      </c>
      <c r="J694">
        <v>1</v>
      </c>
      <c r="K694" s="31">
        <v>0</v>
      </c>
      <c r="L694">
        <v>28</v>
      </c>
      <c r="M694">
        <v>270</v>
      </c>
      <c r="N694">
        <v>247</v>
      </c>
      <c r="O694" s="2"/>
      <c r="R694">
        <v>1</v>
      </c>
      <c r="S694">
        <v>0</v>
      </c>
      <c r="T694">
        <v>1</v>
      </c>
      <c r="U694">
        <v>0</v>
      </c>
      <c r="V694">
        <v>0</v>
      </c>
      <c r="W694">
        <v>0</v>
      </c>
      <c r="X694" s="25">
        <v>0</v>
      </c>
      <c r="Y694" t="str">
        <f t="shared" si="20"/>
        <v>https://github.com/philbooth/vagueTime.js/commit/faddf1fd2d9854dc093da0cde0f2f4bb22b9c0ae</v>
      </c>
      <c r="Z694" t="s">
        <v>365</v>
      </c>
      <c r="AA694" s="2"/>
      <c r="AR694" s="30" t="s">
        <v>365</v>
      </c>
      <c r="AS694" t="str">
        <f>IF(AND(ISNUMBER($AH694),$AH694=0,$R694=0),1,"")</f>
        <v/>
      </c>
      <c r="AT694" t="str">
        <f>IF(AND(ISNUMBER($AI694),$AI694=0,$S694=0),1,"")</f>
        <v/>
      </c>
      <c r="AU694" t="str">
        <f>IF(AND(ISNUMBER($AJ694),$AJ694=0,$T694=0),1,"")</f>
        <v/>
      </c>
      <c r="AV694" t="str">
        <f>IF(AND(ISNUMBER($AK694),$AK694=0,$U694=0),1,"")</f>
        <v/>
      </c>
      <c r="AW694" t="str">
        <f>IF(AND(ISNUMBER($AL694),$AL694=0,$V694=0),1,"")</f>
        <v/>
      </c>
      <c r="AX694" t="str">
        <f>IF(AND(ISNUMBER($AM694),$AM694=0,$W694=0),1,"")</f>
        <v/>
      </c>
      <c r="AY694" t="str">
        <f>IF(AND(ISNUMBER($AN694),$AN694=0,$X694=0),1,"")</f>
        <v/>
      </c>
      <c r="AZ694" s="1" t="str">
        <f>IF(AND(ISNUMBER($AH694),$AH694=0,$R694=1),1,"")</f>
        <v/>
      </c>
      <c r="BA694" s="1" t="str">
        <f>IF(AND(ISNUMBER($AI694),$AI694=0,$S694=1),1,"")</f>
        <v/>
      </c>
      <c r="BB694" s="1" t="str">
        <f>IF(AND(ISNUMBER($AJ694),$AJ694=0,$T694=1),1,"")</f>
        <v/>
      </c>
      <c r="BC694" s="1" t="str">
        <f>IF(AND(ISNUMBER($AK694),$AK694=0,$U694=1),1,"")</f>
        <v/>
      </c>
      <c r="BD694" s="1" t="str">
        <f>IF(AND(ISNUMBER($AL694),$AL694=0,$V694=1),1,"")</f>
        <v/>
      </c>
      <c r="BE694" s="1" t="str">
        <f>IF(AND(ISNUMBER($AM694),$AM694=0,$W694=1),1,"")</f>
        <v/>
      </c>
      <c r="BF694" s="1" t="str">
        <f>IF(AND(ISNUMBER($AN694),$AN694=0,$X694=1),1,"")</f>
        <v/>
      </c>
      <c r="BG694" t="str">
        <f>IF(AND(ISNUMBER($AH694),$AH694=1,$R694=0),1,"")</f>
        <v/>
      </c>
      <c r="BH694" t="str">
        <f>IF(AND(ISNUMBER($AI694),$AI694=1,$S694=0),1,"")</f>
        <v/>
      </c>
      <c r="BI694" t="str">
        <f>IF(AND(ISNUMBER($AJ694),$AJ694=1,$T694=0),1,"")</f>
        <v/>
      </c>
      <c r="BJ694" t="str">
        <f>IF(AND(ISNUMBER($AK694),$AK694=1,$U694=0),1,"")</f>
        <v/>
      </c>
      <c r="BK694" t="str">
        <f>IF(AND(ISNUMBER($AL694),$AL694=1,$V694=0),1,"")</f>
        <v/>
      </c>
      <c r="BL694" t="str">
        <f>IF(AND(ISNUMBER($AM694),$AM694=1,$W694=0),1,"")</f>
        <v/>
      </c>
      <c r="BM694" t="str">
        <f>IF(AND(ISNUMBER($AN694),$AN694=1,$X694=0),1,"")</f>
        <v/>
      </c>
      <c r="BN694" s="16" t="str">
        <f>IF(AND(ISNUMBER($AH694),$AH694=1,$R694=1),1,"")</f>
        <v/>
      </c>
      <c r="BO694" s="16" t="str">
        <f>IF(AND(ISNUMBER($AI694),$AI694=1,$S694=1),1,"")</f>
        <v/>
      </c>
      <c r="BP694" s="16" t="str">
        <f>IF(AND(ISNUMBER($AJ694),$AJ694=1,$T694=1),1,"")</f>
        <v/>
      </c>
      <c r="BQ694" s="16" t="str">
        <f>IF(AND(ISNUMBER($AK694),$AK694=1,$U694=1),1,"")</f>
        <v/>
      </c>
      <c r="BR694" s="16" t="str">
        <f>IF(AND(ISNUMBER($AL694),$AL694=1,$V694=1),1,"")</f>
        <v/>
      </c>
      <c r="BS694" s="16" t="str">
        <f>IF(AND(ISNUMBER($AM694),$AM694=1,$W694=1),1,"")</f>
        <v/>
      </c>
      <c r="BT694" s="16" t="str">
        <f>IF(AND(ISNUMBER($AN694),$AN694=1,$X694=1),1,"")</f>
        <v/>
      </c>
      <c r="BU694" s="35" t="str">
        <f t="shared" si="21"/>
        <v/>
      </c>
    </row>
    <row r="695" spans="1:73" customFormat="1" x14ac:dyDescent="0.2">
      <c r="A695" s="1">
        <v>694</v>
      </c>
      <c r="B695" s="1">
        <v>0</v>
      </c>
      <c r="C695" s="1">
        <v>0</v>
      </c>
      <c r="D695" s="1">
        <v>0</v>
      </c>
      <c r="E695" s="2"/>
      <c r="F695">
        <v>694</v>
      </c>
      <c r="G695" t="s">
        <v>259</v>
      </c>
      <c r="H695" t="s">
        <v>260</v>
      </c>
      <c r="I695">
        <v>187</v>
      </c>
      <c r="J695">
        <v>1</v>
      </c>
      <c r="K695" s="31">
        <v>0</v>
      </c>
      <c r="L695">
        <v>29</v>
      </c>
      <c r="M695">
        <v>270</v>
      </c>
      <c r="N695">
        <v>256</v>
      </c>
      <c r="O695" s="2"/>
      <c r="X695" s="25"/>
      <c r="Y695" t="str">
        <f t="shared" si="20"/>
        <v>https://github.com/philbooth/vagueTime.js/commit/faddf1fd2d9854dc093da0cde0f2f4bb22b9c0ae</v>
      </c>
      <c r="Z695" t="s">
        <v>365</v>
      </c>
      <c r="AA695" s="2"/>
      <c r="AR695" s="30" t="s">
        <v>365</v>
      </c>
      <c r="AS695" t="str">
        <f>IF(AND(ISNUMBER($AH695),$AH695=0,$R695=0),1,"")</f>
        <v/>
      </c>
      <c r="AT695" t="str">
        <f>IF(AND(ISNUMBER($AI695),$AI695=0,$S695=0),1,"")</f>
        <v/>
      </c>
      <c r="AU695" t="str">
        <f>IF(AND(ISNUMBER($AJ695),$AJ695=0,$T695=0),1,"")</f>
        <v/>
      </c>
      <c r="AV695" t="str">
        <f>IF(AND(ISNUMBER($AK695),$AK695=0,$U695=0),1,"")</f>
        <v/>
      </c>
      <c r="AW695" t="str">
        <f>IF(AND(ISNUMBER($AL695),$AL695=0,$V695=0),1,"")</f>
        <v/>
      </c>
      <c r="AX695" t="str">
        <f>IF(AND(ISNUMBER($AM695),$AM695=0,$W695=0),1,"")</f>
        <v/>
      </c>
      <c r="AY695" t="str">
        <f>IF(AND(ISNUMBER($AN695),$AN695=0,$X695=0),1,"")</f>
        <v/>
      </c>
      <c r="AZ695" s="1" t="str">
        <f>IF(AND(ISNUMBER($AH695),$AH695=0,$R695=1),1,"")</f>
        <v/>
      </c>
      <c r="BA695" s="1" t="str">
        <f>IF(AND(ISNUMBER($AI695),$AI695=0,$S695=1),1,"")</f>
        <v/>
      </c>
      <c r="BB695" s="1" t="str">
        <f>IF(AND(ISNUMBER($AJ695),$AJ695=0,$T695=1),1,"")</f>
        <v/>
      </c>
      <c r="BC695" s="1" t="str">
        <f>IF(AND(ISNUMBER($AK695),$AK695=0,$U695=1),1,"")</f>
        <v/>
      </c>
      <c r="BD695" s="1" t="str">
        <f>IF(AND(ISNUMBER($AL695),$AL695=0,$V695=1),1,"")</f>
        <v/>
      </c>
      <c r="BE695" s="1" t="str">
        <f>IF(AND(ISNUMBER($AM695),$AM695=0,$W695=1),1,"")</f>
        <v/>
      </c>
      <c r="BF695" s="1" t="str">
        <f>IF(AND(ISNUMBER($AN695),$AN695=0,$X695=1),1,"")</f>
        <v/>
      </c>
      <c r="BG695" t="str">
        <f>IF(AND(ISNUMBER($AH695),$AH695=1,$R695=0),1,"")</f>
        <v/>
      </c>
      <c r="BH695" t="str">
        <f>IF(AND(ISNUMBER($AI695),$AI695=1,$S695=0),1,"")</f>
        <v/>
      </c>
      <c r="BI695" t="str">
        <f>IF(AND(ISNUMBER($AJ695),$AJ695=1,$T695=0),1,"")</f>
        <v/>
      </c>
      <c r="BJ695" t="str">
        <f>IF(AND(ISNUMBER($AK695),$AK695=1,$U695=0),1,"")</f>
        <v/>
      </c>
      <c r="BK695" t="str">
        <f>IF(AND(ISNUMBER($AL695),$AL695=1,$V695=0),1,"")</f>
        <v/>
      </c>
      <c r="BL695" t="str">
        <f>IF(AND(ISNUMBER($AM695),$AM695=1,$W695=0),1,"")</f>
        <v/>
      </c>
      <c r="BM695" t="str">
        <f>IF(AND(ISNUMBER($AN695),$AN695=1,$X695=0),1,"")</f>
        <v/>
      </c>
      <c r="BN695" s="16" t="str">
        <f>IF(AND(ISNUMBER($AH695),$AH695=1,$R695=1),1,"")</f>
        <v/>
      </c>
      <c r="BO695" s="16" t="str">
        <f>IF(AND(ISNUMBER($AI695),$AI695=1,$S695=1),1,"")</f>
        <v/>
      </c>
      <c r="BP695" s="16" t="str">
        <f>IF(AND(ISNUMBER($AJ695),$AJ695=1,$T695=1),1,"")</f>
        <v/>
      </c>
      <c r="BQ695" s="16" t="str">
        <f>IF(AND(ISNUMBER($AK695),$AK695=1,$U695=1),1,"")</f>
        <v/>
      </c>
      <c r="BR695" s="16" t="str">
        <f>IF(AND(ISNUMBER($AL695),$AL695=1,$V695=1),1,"")</f>
        <v/>
      </c>
      <c r="BS695" s="16" t="str">
        <f>IF(AND(ISNUMBER($AM695),$AM695=1,$W695=1),1,"")</f>
        <v/>
      </c>
      <c r="BT695" s="16" t="str">
        <f>IF(AND(ISNUMBER($AN695),$AN695=1,$X695=1),1,"")</f>
        <v/>
      </c>
      <c r="BU695" s="35" t="str">
        <f t="shared" si="21"/>
        <v/>
      </c>
    </row>
    <row r="696" spans="1:73" customFormat="1" x14ac:dyDescent="0.2">
      <c r="A696" s="1">
        <v>695</v>
      </c>
      <c r="B696" s="1">
        <v>1</v>
      </c>
      <c r="C696" s="1">
        <v>0</v>
      </c>
      <c r="D696" s="1">
        <v>0</v>
      </c>
      <c r="E696" s="2"/>
      <c r="F696">
        <v>695</v>
      </c>
      <c r="G696" t="s">
        <v>259</v>
      </c>
      <c r="H696" t="s">
        <v>260</v>
      </c>
      <c r="I696">
        <v>187</v>
      </c>
      <c r="J696">
        <v>1</v>
      </c>
      <c r="K696" s="31">
        <v>0</v>
      </c>
      <c r="L696">
        <v>30</v>
      </c>
      <c r="M696">
        <v>270</v>
      </c>
      <c r="N696">
        <v>265</v>
      </c>
      <c r="O696" s="2"/>
      <c r="R696">
        <v>1</v>
      </c>
      <c r="S696">
        <v>0</v>
      </c>
      <c r="T696">
        <v>1</v>
      </c>
      <c r="U696">
        <v>0</v>
      </c>
      <c r="V696">
        <v>0</v>
      </c>
      <c r="W696">
        <v>0</v>
      </c>
      <c r="X696" s="25">
        <v>0</v>
      </c>
      <c r="Y696" t="str">
        <f t="shared" si="20"/>
        <v>https://github.com/philbooth/vagueTime.js/commit/faddf1fd2d9854dc093da0cde0f2f4bb22b9c0ae</v>
      </c>
      <c r="Z696" t="s">
        <v>365</v>
      </c>
      <c r="AA696" s="2"/>
      <c r="AR696" s="30" t="s">
        <v>365</v>
      </c>
      <c r="AS696" t="str">
        <f>IF(AND(ISNUMBER($AH696),$AH696=0,$R696=0),1,"")</f>
        <v/>
      </c>
      <c r="AT696" t="str">
        <f>IF(AND(ISNUMBER($AI696),$AI696=0,$S696=0),1,"")</f>
        <v/>
      </c>
      <c r="AU696" t="str">
        <f>IF(AND(ISNUMBER($AJ696),$AJ696=0,$T696=0),1,"")</f>
        <v/>
      </c>
      <c r="AV696" t="str">
        <f>IF(AND(ISNUMBER($AK696),$AK696=0,$U696=0),1,"")</f>
        <v/>
      </c>
      <c r="AW696" t="str">
        <f>IF(AND(ISNUMBER($AL696),$AL696=0,$V696=0),1,"")</f>
        <v/>
      </c>
      <c r="AX696" t="str">
        <f>IF(AND(ISNUMBER($AM696),$AM696=0,$W696=0),1,"")</f>
        <v/>
      </c>
      <c r="AY696" t="str">
        <f>IF(AND(ISNUMBER($AN696),$AN696=0,$X696=0),1,"")</f>
        <v/>
      </c>
      <c r="AZ696" s="1" t="str">
        <f>IF(AND(ISNUMBER($AH696),$AH696=0,$R696=1),1,"")</f>
        <v/>
      </c>
      <c r="BA696" s="1" t="str">
        <f>IF(AND(ISNUMBER($AI696),$AI696=0,$S696=1),1,"")</f>
        <v/>
      </c>
      <c r="BB696" s="1" t="str">
        <f>IF(AND(ISNUMBER($AJ696),$AJ696=0,$T696=1),1,"")</f>
        <v/>
      </c>
      <c r="BC696" s="1" t="str">
        <f>IF(AND(ISNUMBER($AK696),$AK696=0,$U696=1),1,"")</f>
        <v/>
      </c>
      <c r="BD696" s="1" t="str">
        <f>IF(AND(ISNUMBER($AL696),$AL696=0,$V696=1),1,"")</f>
        <v/>
      </c>
      <c r="BE696" s="1" t="str">
        <f>IF(AND(ISNUMBER($AM696),$AM696=0,$W696=1),1,"")</f>
        <v/>
      </c>
      <c r="BF696" s="1" t="str">
        <f>IF(AND(ISNUMBER($AN696),$AN696=0,$X696=1),1,"")</f>
        <v/>
      </c>
      <c r="BG696" t="str">
        <f>IF(AND(ISNUMBER($AH696),$AH696=1,$R696=0),1,"")</f>
        <v/>
      </c>
      <c r="BH696" t="str">
        <f>IF(AND(ISNUMBER($AI696),$AI696=1,$S696=0),1,"")</f>
        <v/>
      </c>
      <c r="BI696" t="str">
        <f>IF(AND(ISNUMBER($AJ696),$AJ696=1,$T696=0),1,"")</f>
        <v/>
      </c>
      <c r="BJ696" t="str">
        <f>IF(AND(ISNUMBER($AK696),$AK696=1,$U696=0),1,"")</f>
        <v/>
      </c>
      <c r="BK696" t="str">
        <f>IF(AND(ISNUMBER($AL696),$AL696=1,$V696=0),1,"")</f>
        <v/>
      </c>
      <c r="BL696" t="str">
        <f>IF(AND(ISNUMBER($AM696),$AM696=1,$W696=0),1,"")</f>
        <v/>
      </c>
      <c r="BM696" t="str">
        <f>IF(AND(ISNUMBER($AN696),$AN696=1,$X696=0),1,"")</f>
        <v/>
      </c>
      <c r="BN696" s="16" t="str">
        <f>IF(AND(ISNUMBER($AH696),$AH696=1,$R696=1),1,"")</f>
        <v/>
      </c>
      <c r="BO696" s="16" t="str">
        <f>IF(AND(ISNUMBER($AI696),$AI696=1,$S696=1),1,"")</f>
        <v/>
      </c>
      <c r="BP696" s="16" t="str">
        <f>IF(AND(ISNUMBER($AJ696),$AJ696=1,$T696=1),1,"")</f>
        <v/>
      </c>
      <c r="BQ696" s="16" t="str">
        <f>IF(AND(ISNUMBER($AK696),$AK696=1,$U696=1),1,"")</f>
        <v/>
      </c>
      <c r="BR696" s="16" t="str">
        <f>IF(AND(ISNUMBER($AL696),$AL696=1,$V696=1),1,"")</f>
        <v/>
      </c>
      <c r="BS696" s="16" t="str">
        <f>IF(AND(ISNUMBER($AM696),$AM696=1,$W696=1),1,"")</f>
        <v/>
      </c>
      <c r="BT696" s="16" t="str">
        <f>IF(AND(ISNUMBER($AN696),$AN696=1,$X696=1),1,"")</f>
        <v/>
      </c>
      <c r="BU696" s="35" t="str">
        <f t="shared" si="21"/>
        <v/>
      </c>
    </row>
    <row r="697" spans="1:73" customFormat="1" x14ac:dyDescent="0.2">
      <c r="A697" s="1">
        <v>696</v>
      </c>
      <c r="B697" s="1">
        <v>0</v>
      </c>
      <c r="C697" s="1">
        <v>0</v>
      </c>
      <c r="D697" s="1">
        <v>0</v>
      </c>
      <c r="E697" s="2"/>
      <c r="F697">
        <v>696</v>
      </c>
      <c r="G697" t="s">
        <v>261</v>
      </c>
      <c r="H697" t="s">
        <v>262</v>
      </c>
      <c r="I697">
        <v>188</v>
      </c>
      <c r="J697">
        <v>1</v>
      </c>
      <c r="K697" s="31">
        <v>0</v>
      </c>
      <c r="L697">
        <v>1</v>
      </c>
      <c r="M697">
        <v>9</v>
      </c>
      <c r="N697">
        <v>4</v>
      </c>
      <c r="O697" s="2"/>
      <c r="X697" s="25"/>
      <c r="Y697" t="str">
        <f t="shared" si="20"/>
        <v>https://github.com/pid/speakingurl/commit/8a7397473a5451a50d868924bd2ef67b5df02f6a</v>
      </c>
      <c r="Z697" t="s">
        <v>365</v>
      </c>
      <c r="AA697" s="2"/>
      <c r="AR697" s="30" t="s">
        <v>365</v>
      </c>
      <c r="AS697" t="str">
        <f>IF(AND(ISNUMBER($AH697),$AH697=0,$R697=0),1,"")</f>
        <v/>
      </c>
      <c r="AT697" t="str">
        <f>IF(AND(ISNUMBER($AI697),$AI697=0,$S697=0),1,"")</f>
        <v/>
      </c>
      <c r="AU697" t="str">
        <f>IF(AND(ISNUMBER($AJ697),$AJ697=0,$T697=0),1,"")</f>
        <v/>
      </c>
      <c r="AV697" t="str">
        <f>IF(AND(ISNUMBER($AK697),$AK697=0,$U697=0),1,"")</f>
        <v/>
      </c>
      <c r="AW697" t="str">
        <f>IF(AND(ISNUMBER($AL697),$AL697=0,$V697=0),1,"")</f>
        <v/>
      </c>
      <c r="AX697" t="str">
        <f>IF(AND(ISNUMBER($AM697),$AM697=0,$W697=0),1,"")</f>
        <v/>
      </c>
      <c r="AY697" t="str">
        <f>IF(AND(ISNUMBER($AN697),$AN697=0,$X697=0),1,"")</f>
        <v/>
      </c>
      <c r="AZ697" s="1" t="str">
        <f>IF(AND(ISNUMBER($AH697),$AH697=0,$R697=1),1,"")</f>
        <v/>
      </c>
      <c r="BA697" s="1" t="str">
        <f>IF(AND(ISNUMBER($AI697),$AI697=0,$S697=1),1,"")</f>
        <v/>
      </c>
      <c r="BB697" s="1" t="str">
        <f>IF(AND(ISNUMBER($AJ697),$AJ697=0,$T697=1),1,"")</f>
        <v/>
      </c>
      <c r="BC697" s="1" t="str">
        <f>IF(AND(ISNUMBER($AK697),$AK697=0,$U697=1),1,"")</f>
        <v/>
      </c>
      <c r="BD697" s="1" t="str">
        <f>IF(AND(ISNUMBER($AL697),$AL697=0,$V697=1),1,"")</f>
        <v/>
      </c>
      <c r="BE697" s="1" t="str">
        <f>IF(AND(ISNUMBER($AM697),$AM697=0,$W697=1),1,"")</f>
        <v/>
      </c>
      <c r="BF697" s="1" t="str">
        <f>IF(AND(ISNUMBER($AN697),$AN697=0,$X697=1),1,"")</f>
        <v/>
      </c>
      <c r="BG697" t="str">
        <f>IF(AND(ISNUMBER($AH697),$AH697=1,$R697=0),1,"")</f>
        <v/>
      </c>
      <c r="BH697" t="str">
        <f>IF(AND(ISNUMBER($AI697),$AI697=1,$S697=0),1,"")</f>
        <v/>
      </c>
      <c r="BI697" t="str">
        <f>IF(AND(ISNUMBER($AJ697),$AJ697=1,$T697=0),1,"")</f>
        <v/>
      </c>
      <c r="BJ697" t="str">
        <f>IF(AND(ISNUMBER($AK697),$AK697=1,$U697=0),1,"")</f>
        <v/>
      </c>
      <c r="BK697" t="str">
        <f>IF(AND(ISNUMBER($AL697),$AL697=1,$V697=0),1,"")</f>
        <v/>
      </c>
      <c r="BL697" t="str">
        <f>IF(AND(ISNUMBER($AM697),$AM697=1,$W697=0),1,"")</f>
        <v/>
      </c>
      <c r="BM697" t="str">
        <f>IF(AND(ISNUMBER($AN697),$AN697=1,$X697=0),1,"")</f>
        <v/>
      </c>
      <c r="BN697" s="16" t="str">
        <f>IF(AND(ISNUMBER($AH697),$AH697=1,$R697=1),1,"")</f>
        <v/>
      </c>
      <c r="BO697" s="16" t="str">
        <f>IF(AND(ISNUMBER($AI697),$AI697=1,$S697=1),1,"")</f>
        <v/>
      </c>
      <c r="BP697" s="16" t="str">
        <f>IF(AND(ISNUMBER($AJ697),$AJ697=1,$T697=1),1,"")</f>
        <v/>
      </c>
      <c r="BQ697" s="16" t="str">
        <f>IF(AND(ISNUMBER($AK697),$AK697=1,$U697=1),1,"")</f>
        <v/>
      </c>
      <c r="BR697" s="16" t="str">
        <f>IF(AND(ISNUMBER($AL697),$AL697=1,$V697=1),1,"")</f>
        <v/>
      </c>
      <c r="BS697" s="16" t="str">
        <f>IF(AND(ISNUMBER($AM697),$AM697=1,$W697=1),1,"")</f>
        <v/>
      </c>
      <c r="BT697" s="16" t="str">
        <f>IF(AND(ISNUMBER($AN697),$AN697=1,$X697=1),1,"")</f>
        <v/>
      </c>
      <c r="BU697" s="35" t="str">
        <f t="shared" si="21"/>
        <v/>
      </c>
    </row>
    <row r="698" spans="1:73" customFormat="1" x14ac:dyDescent="0.2">
      <c r="A698" s="1">
        <v>697</v>
      </c>
      <c r="B698" s="1">
        <v>0</v>
      </c>
      <c r="C698" s="1">
        <v>0</v>
      </c>
      <c r="D698" s="1">
        <v>0</v>
      </c>
      <c r="E698" s="2"/>
      <c r="F698">
        <v>697</v>
      </c>
      <c r="G698" t="s">
        <v>263</v>
      </c>
      <c r="H698" t="s">
        <v>264</v>
      </c>
      <c r="I698">
        <v>189</v>
      </c>
      <c r="J698">
        <v>1</v>
      </c>
      <c r="K698" s="31">
        <v>0</v>
      </c>
      <c r="L698">
        <v>1</v>
      </c>
      <c r="M698">
        <v>9</v>
      </c>
      <c r="N698">
        <v>4</v>
      </c>
      <c r="O698" s="2"/>
      <c r="X698" s="25"/>
      <c r="Y698" t="str">
        <f t="shared" si="20"/>
        <v>https://github.com/pillarjs/finalhandler/commit/f2234b3b7f3ff2e407b1e5acdaba4c050f75e521</v>
      </c>
      <c r="Z698" t="s">
        <v>365</v>
      </c>
      <c r="AA698" s="2"/>
      <c r="AR698" s="30" t="s">
        <v>365</v>
      </c>
      <c r="AS698" t="str">
        <f>IF(AND(ISNUMBER($AH698),$AH698=0,$R698=0),1,"")</f>
        <v/>
      </c>
      <c r="AT698" t="str">
        <f>IF(AND(ISNUMBER($AI698),$AI698=0,$S698=0),1,"")</f>
        <v/>
      </c>
      <c r="AU698" t="str">
        <f>IF(AND(ISNUMBER($AJ698),$AJ698=0,$T698=0),1,"")</f>
        <v/>
      </c>
      <c r="AV698" t="str">
        <f>IF(AND(ISNUMBER($AK698),$AK698=0,$U698=0),1,"")</f>
        <v/>
      </c>
      <c r="AW698" t="str">
        <f>IF(AND(ISNUMBER($AL698),$AL698=0,$V698=0),1,"")</f>
        <v/>
      </c>
      <c r="AX698" t="str">
        <f>IF(AND(ISNUMBER($AM698),$AM698=0,$W698=0),1,"")</f>
        <v/>
      </c>
      <c r="AY698" t="str">
        <f>IF(AND(ISNUMBER($AN698),$AN698=0,$X698=0),1,"")</f>
        <v/>
      </c>
      <c r="AZ698" s="1" t="str">
        <f>IF(AND(ISNUMBER($AH698),$AH698=0,$R698=1),1,"")</f>
        <v/>
      </c>
      <c r="BA698" s="1" t="str">
        <f>IF(AND(ISNUMBER($AI698),$AI698=0,$S698=1),1,"")</f>
        <v/>
      </c>
      <c r="BB698" s="1" t="str">
        <f>IF(AND(ISNUMBER($AJ698),$AJ698=0,$T698=1),1,"")</f>
        <v/>
      </c>
      <c r="BC698" s="1" t="str">
        <f>IF(AND(ISNUMBER($AK698),$AK698=0,$U698=1),1,"")</f>
        <v/>
      </c>
      <c r="BD698" s="1" t="str">
        <f>IF(AND(ISNUMBER($AL698),$AL698=0,$V698=1),1,"")</f>
        <v/>
      </c>
      <c r="BE698" s="1" t="str">
        <f>IF(AND(ISNUMBER($AM698),$AM698=0,$W698=1),1,"")</f>
        <v/>
      </c>
      <c r="BF698" s="1" t="str">
        <f>IF(AND(ISNUMBER($AN698),$AN698=0,$X698=1),1,"")</f>
        <v/>
      </c>
      <c r="BG698" t="str">
        <f>IF(AND(ISNUMBER($AH698),$AH698=1,$R698=0),1,"")</f>
        <v/>
      </c>
      <c r="BH698" t="str">
        <f>IF(AND(ISNUMBER($AI698),$AI698=1,$S698=0),1,"")</f>
        <v/>
      </c>
      <c r="BI698" t="str">
        <f>IF(AND(ISNUMBER($AJ698),$AJ698=1,$T698=0),1,"")</f>
        <v/>
      </c>
      <c r="BJ698" t="str">
        <f>IF(AND(ISNUMBER($AK698),$AK698=1,$U698=0),1,"")</f>
        <v/>
      </c>
      <c r="BK698" t="str">
        <f>IF(AND(ISNUMBER($AL698),$AL698=1,$V698=0),1,"")</f>
        <v/>
      </c>
      <c r="BL698" t="str">
        <f>IF(AND(ISNUMBER($AM698),$AM698=1,$W698=0),1,"")</f>
        <v/>
      </c>
      <c r="BM698" t="str">
        <f>IF(AND(ISNUMBER($AN698),$AN698=1,$X698=0),1,"")</f>
        <v/>
      </c>
      <c r="BN698" s="16" t="str">
        <f>IF(AND(ISNUMBER($AH698),$AH698=1,$R698=1),1,"")</f>
        <v/>
      </c>
      <c r="BO698" s="16" t="str">
        <f>IF(AND(ISNUMBER($AI698),$AI698=1,$S698=1),1,"")</f>
        <v/>
      </c>
      <c r="BP698" s="16" t="str">
        <f>IF(AND(ISNUMBER($AJ698),$AJ698=1,$T698=1),1,"")</f>
        <v/>
      </c>
      <c r="BQ698" s="16" t="str">
        <f>IF(AND(ISNUMBER($AK698),$AK698=1,$U698=1),1,"")</f>
        <v/>
      </c>
      <c r="BR698" s="16" t="str">
        <f>IF(AND(ISNUMBER($AL698),$AL698=1,$V698=1),1,"")</f>
        <v/>
      </c>
      <c r="BS698" s="16" t="str">
        <f>IF(AND(ISNUMBER($AM698),$AM698=1,$W698=1),1,"")</f>
        <v/>
      </c>
      <c r="BT698" s="16" t="str">
        <f>IF(AND(ISNUMBER($AN698),$AN698=1,$X698=1),1,"")</f>
        <v/>
      </c>
      <c r="BU698" s="35" t="str">
        <f t="shared" si="21"/>
        <v/>
      </c>
    </row>
    <row r="699" spans="1:73" customFormat="1" x14ac:dyDescent="0.2">
      <c r="A699" s="1">
        <v>698</v>
      </c>
      <c r="B699" s="1">
        <v>0</v>
      </c>
      <c r="C699" s="1">
        <v>0</v>
      </c>
      <c r="D699" s="1">
        <v>0</v>
      </c>
      <c r="E699" s="2"/>
      <c r="F699">
        <v>698</v>
      </c>
      <c r="G699" t="s">
        <v>265</v>
      </c>
      <c r="H699" t="s">
        <v>266</v>
      </c>
      <c r="I699">
        <v>190</v>
      </c>
      <c r="J699">
        <v>1</v>
      </c>
      <c r="K699" s="31">
        <v>0</v>
      </c>
      <c r="L699">
        <v>1</v>
      </c>
      <c r="M699">
        <v>9</v>
      </c>
      <c r="N699">
        <v>4</v>
      </c>
      <c r="O699" s="2"/>
      <c r="X699" s="25"/>
      <c r="Y699" t="str">
        <f t="shared" si="20"/>
        <v>https://github.com/pinojs/pino-http/commit/626eede60281e460e77968836293d671d709f19a</v>
      </c>
      <c r="Z699" t="s">
        <v>365</v>
      </c>
      <c r="AA699" s="2"/>
      <c r="AR699" s="30" t="s">
        <v>365</v>
      </c>
      <c r="AS699" t="str">
        <f>IF(AND(ISNUMBER($AH699),$AH699=0,$R699=0),1,"")</f>
        <v/>
      </c>
      <c r="AT699" t="str">
        <f>IF(AND(ISNUMBER($AI699),$AI699=0,$S699=0),1,"")</f>
        <v/>
      </c>
      <c r="AU699" t="str">
        <f>IF(AND(ISNUMBER($AJ699),$AJ699=0,$T699=0),1,"")</f>
        <v/>
      </c>
      <c r="AV699" t="str">
        <f>IF(AND(ISNUMBER($AK699),$AK699=0,$U699=0),1,"")</f>
        <v/>
      </c>
      <c r="AW699" t="str">
        <f>IF(AND(ISNUMBER($AL699),$AL699=0,$V699=0),1,"")</f>
        <v/>
      </c>
      <c r="AX699" t="str">
        <f>IF(AND(ISNUMBER($AM699),$AM699=0,$W699=0),1,"")</f>
        <v/>
      </c>
      <c r="AY699" t="str">
        <f>IF(AND(ISNUMBER($AN699),$AN699=0,$X699=0),1,"")</f>
        <v/>
      </c>
      <c r="AZ699" s="1" t="str">
        <f>IF(AND(ISNUMBER($AH699),$AH699=0,$R699=1),1,"")</f>
        <v/>
      </c>
      <c r="BA699" s="1" t="str">
        <f>IF(AND(ISNUMBER($AI699),$AI699=0,$S699=1),1,"")</f>
        <v/>
      </c>
      <c r="BB699" s="1" t="str">
        <f>IF(AND(ISNUMBER($AJ699),$AJ699=0,$T699=1),1,"")</f>
        <v/>
      </c>
      <c r="BC699" s="1" t="str">
        <f>IF(AND(ISNUMBER($AK699),$AK699=0,$U699=1),1,"")</f>
        <v/>
      </c>
      <c r="BD699" s="1" t="str">
        <f>IF(AND(ISNUMBER($AL699),$AL699=0,$V699=1),1,"")</f>
        <v/>
      </c>
      <c r="BE699" s="1" t="str">
        <f>IF(AND(ISNUMBER($AM699),$AM699=0,$W699=1),1,"")</f>
        <v/>
      </c>
      <c r="BF699" s="1" t="str">
        <f>IF(AND(ISNUMBER($AN699),$AN699=0,$X699=1),1,"")</f>
        <v/>
      </c>
      <c r="BG699" t="str">
        <f>IF(AND(ISNUMBER($AH699),$AH699=1,$R699=0),1,"")</f>
        <v/>
      </c>
      <c r="BH699" t="str">
        <f>IF(AND(ISNUMBER($AI699),$AI699=1,$S699=0),1,"")</f>
        <v/>
      </c>
      <c r="BI699" t="str">
        <f>IF(AND(ISNUMBER($AJ699),$AJ699=1,$T699=0),1,"")</f>
        <v/>
      </c>
      <c r="BJ699" t="str">
        <f>IF(AND(ISNUMBER($AK699),$AK699=1,$U699=0),1,"")</f>
        <v/>
      </c>
      <c r="BK699" t="str">
        <f>IF(AND(ISNUMBER($AL699),$AL699=1,$V699=0),1,"")</f>
        <v/>
      </c>
      <c r="BL699" t="str">
        <f>IF(AND(ISNUMBER($AM699),$AM699=1,$W699=0),1,"")</f>
        <v/>
      </c>
      <c r="BM699" t="str">
        <f>IF(AND(ISNUMBER($AN699),$AN699=1,$X699=0),1,"")</f>
        <v/>
      </c>
      <c r="BN699" s="16" t="str">
        <f>IF(AND(ISNUMBER($AH699),$AH699=1,$R699=1),1,"")</f>
        <v/>
      </c>
      <c r="BO699" s="16" t="str">
        <f>IF(AND(ISNUMBER($AI699),$AI699=1,$S699=1),1,"")</f>
        <v/>
      </c>
      <c r="BP699" s="16" t="str">
        <f>IF(AND(ISNUMBER($AJ699),$AJ699=1,$T699=1),1,"")</f>
        <v/>
      </c>
      <c r="BQ699" s="16" t="str">
        <f>IF(AND(ISNUMBER($AK699),$AK699=1,$U699=1),1,"")</f>
        <v/>
      </c>
      <c r="BR699" s="16" t="str">
        <f>IF(AND(ISNUMBER($AL699),$AL699=1,$V699=1),1,"")</f>
        <v/>
      </c>
      <c r="BS699" s="16" t="str">
        <f>IF(AND(ISNUMBER($AM699),$AM699=1,$W699=1),1,"")</f>
        <v/>
      </c>
      <c r="BT699" s="16" t="str">
        <f>IF(AND(ISNUMBER($AN699),$AN699=1,$X699=1),1,"")</f>
        <v/>
      </c>
      <c r="BU699" s="35" t="str">
        <f t="shared" si="21"/>
        <v/>
      </c>
    </row>
    <row r="700" spans="1:73" customFormat="1" x14ac:dyDescent="0.2">
      <c r="A700" s="1">
        <v>699</v>
      </c>
      <c r="B700" s="1">
        <v>1</v>
      </c>
      <c r="C700" s="1">
        <v>0</v>
      </c>
      <c r="D700" s="1">
        <v>0</v>
      </c>
      <c r="E700" s="2"/>
      <c r="F700">
        <v>699</v>
      </c>
      <c r="G700" t="s">
        <v>267</v>
      </c>
      <c r="H700" t="s">
        <v>268</v>
      </c>
      <c r="I700">
        <v>191</v>
      </c>
      <c r="J700">
        <v>1</v>
      </c>
      <c r="K700" s="31">
        <v>0</v>
      </c>
      <c r="L700">
        <v>1</v>
      </c>
      <c r="M700">
        <v>9</v>
      </c>
      <c r="N700">
        <v>4</v>
      </c>
      <c r="O700" s="2"/>
      <c r="R700">
        <v>0</v>
      </c>
      <c r="S700">
        <v>0</v>
      </c>
      <c r="T700">
        <v>0</v>
      </c>
      <c r="U700">
        <v>1</v>
      </c>
      <c r="V700">
        <v>1</v>
      </c>
      <c r="W700">
        <v>1</v>
      </c>
      <c r="X700" s="25">
        <v>0</v>
      </c>
      <c r="Y700" t="str">
        <f t="shared" si="20"/>
        <v>https://github.com/plexis-js/plexis/commit/753beaac17ee2f6bc1c9a7c21b6495e01bb19f70</v>
      </c>
      <c r="Z700" t="s">
        <v>365</v>
      </c>
      <c r="AA700" s="2"/>
      <c r="AR700" s="30" t="s">
        <v>365</v>
      </c>
      <c r="AS700" t="str">
        <f>IF(AND(ISNUMBER($AH700),$AH700=0,$R700=0),1,"")</f>
        <v/>
      </c>
      <c r="AT700" t="str">
        <f>IF(AND(ISNUMBER($AI700),$AI700=0,$S700=0),1,"")</f>
        <v/>
      </c>
      <c r="AU700" t="str">
        <f>IF(AND(ISNUMBER($AJ700),$AJ700=0,$T700=0),1,"")</f>
        <v/>
      </c>
      <c r="AV700" t="str">
        <f>IF(AND(ISNUMBER($AK700),$AK700=0,$U700=0),1,"")</f>
        <v/>
      </c>
      <c r="AW700" t="str">
        <f>IF(AND(ISNUMBER($AL700),$AL700=0,$V700=0),1,"")</f>
        <v/>
      </c>
      <c r="AX700" t="str">
        <f>IF(AND(ISNUMBER($AM700),$AM700=0,$W700=0),1,"")</f>
        <v/>
      </c>
      <c r="AY700" t="str">
        <f>IF(AND(ISNUMBER($AN700),$AN700=0,$X700=0),1,"")</f>
        <v/>
      </c>
      <c r="AZ700" s="1" t="str">
        <f>IF(AND(ISNUMBER($AH700),$AH700=0,$R700=1),1,"")</f>
        <v/>
      </c>
      <c r="BA700" s="1" t="str">
        <f>IF(AND(ISNUMBER($AI700),$AI700=0,$S700=1),1,"")</f>
        <v/>
      </c>
      <c r="BB700" s="1" t="str">
        <f>IF(AND(ISNUMBER($AJ700),$AJ700=0,$T700=1),1,"")</f>
        <v/>
      </c>
      <c r="BC700" s="1" t="str">
        <f>IF(AND(ISNUMBER($AK700),$AK700=0,$U700=1),1,"")</f>
        <v/>
      </c>
      <c r="BD700" s="1" t="str">
        <f>IF(AND(ISNUMBER($AL700),$AL700=0,$V700=1),1,"")</f>
        <v/>
      </c>
      <c r="BE700" s="1" t="str">
        <f>IF(AND(ISNUMBER($AM700),$AM700=0,$W700=1),1,"")</f>
        <v/>
      </c>
      <c r="BF700" s="1" t="str">
        <f>IF(AND(ISNUMBER($AN700),$AN700=0,$X700=1),1,"")</f>
        <v/>
      </c>
      <c r="BG700" t="str">
        <f>IF(AND(ISNUMBER($AH700),$AH700=1,$R700=0),1,"")</f>
        <v/>
      </c>
      <c r="BH700" t="str">
        <f>IF(AND(ISNUMBER($AI700),$AI700=1,$S700=0),1,"")</f>
        <v/>
      </c>
      <c r="BI700" t="str">
        <f>IF(AND(ISNUMBER($AJ700),$AJ700=1,$T700=0),1,"")</f>
        <v/>
      </c>
      <c r="BJ700" t="str">
        <f>IF(AND(ISNUMBER($AK700),$AK700=1,$U700=0),1,"")</f>
        <v/>
      </c>
      <c r="BK700" t="str">
        <f>IF(AND(ISNUMBER($AL700),$AL700=1,$V700=0),1,"")</f>
        <v/>
      </c>
      <c r="BL700" t="str">
        <f>IF(AND(ISNUMBER($AM700),$AM700=1,$W700=0),1,"")</f>
        <v/>
      </c>
      <c r="BM700" t="str">
        <f>IF(AND(ISNUMBER($AN700),$AN700=1,$X700=0),1,"")</f>
        <v/>
      </c>
      <c r="BN700" s="16" t="str">
        <f>IF(AND(ISNUMBER($AH700),$AH700=1,$R700=1),1,"")</f>
        <v/>
      </c>
      <c r="BO700" s="16" t="str">
        <f>IF(AND(ISNUMBER($AI700),$AI700=1,$S700=1),1,"")</f>
        <v/>
      </c>
      <c r="BP700" s="16" t="str">
        <f>IF(AND(ISNUMBER($AJ700),$AJ700=1,$T700=1),1,"")</f>
        <v/>
      </c>
      <c r="BQ700" s="16" t="str">
        <f>IF(AND(ISNUMBER($AK700),$AK700=1,$U700=1),1,"")</f>
        <v/>
      </c>
      <c r="BR700" s="16" t="str">
        <f>IF(AND(ISNUMBER($AL700),$AL700=1,$V700=1),1,"")</f>
        <v/>
      </c>
      <c r="BS700" s="16" t="str">
        <f>IF(AND(ISNUMBER($AM700),$AM700=1,$W700=1),1,"")</f>
        <v/>
      </c>
      <c r="BT700" s="16" t="str">
        <f>IF(AND(ISNUMBER($AN700),$AN700=1,$X700=1),1,"")</f>
        <v/>
      </c>
      <c r="BU700" s="35" t="str">
        <f t="shared" si="21"/>
        <v/>
      </c>
    </row>
    <row r="701" spans="1:73" customFormat="1" x14ac:dyDescent="0.2">
      <c r="A701" s="1">
        <v>700</v>
      </c>
      <c r="B701" s="1">
        <v>0</v>
      </c>
      <c r="C701" s="1">
        <v>0</v>
      </c>
      <c r="D701" s="1">
        <v>0</v>
      </c>
      <c r="E701" s="2"/>
      <c r="F701">
        <v>700</v>
      </c>
      <c r="G701" t="s">
        <v>269</v>
      </c>
      <c r="H701" t="s">
        <v>270</v>
      </c>
      <c r="I701">
        <v>194</v>
      </c>
      <c r="J701">
        <v>2</v>
      </c>
      <c r="K701" s="31">
        <v>0</v>
      </c>
      <c r="L701">
        <v>1</v>
      </c>
      <c r="M701">
        <v>27</v>
      </c>
      <c r="N701">
        <v>4</v>
      </c>
      <c r="O701" s="2"/>
      <c r="X701" s="25"/>
      <c r="Y701" t="str">
        <f t="shared" si="20"/>
        <v>https://github.com/prescottprue/react-redux-firebase/commit/1782f927146b81683d183f4ca1bd2501037114a1</v>
      </c>
      <c r="Z701" t="s">
        <v>365</v>
      </c>
      <c r="AA701" s="2"/>
      <c r="AR701" s="30" t="s">
        <v>365</v>
      </c>
      <c r="AS701" t="str">
        <f>IF(AND(ISNUMBER($AH701),$AH701=0,$R701=0),1,"")</f>
        <v/>
      </c>
      <c r="AT701" t="str">
        <f>IF(AND(ISNUMBER($AI701),$AI701=0,$S701=0),1,"")</f>
        <v/>
      </c>
      <c r="AU701" t="str">
        <f>IF(AND(ISNUMBER($AJ701),$AJ701=0,$T701=0),1,"")</f>
        <v/>
      </c>
      <c r="AV701" t="str">
        <f>IF(AND(ISNUMBER($AK701),$AK701=0,$U701=0),1,"")</f>
        <v/>
      </c>
      <c r="AW701" t="str">
        <f>IF(AND(ISNUMBER($AL701),$AL701=0,$V701=0),1,"")</f>
        <v/>
      </c>
      <c r="AX701" t="str">
        <f>IF(AND(ISNUMBER($AM701),$AM701=0,$W701=0),1,"")</f>
        <v/>
      </c>
      <c r="AY701" t="str">
        <f>IF(AND(ISNUMBER($AN701),$AN701=0,$X701=0),1,"")</f>
        <v/>
      </c>
      <c r="AZ701" s="1" t="str">
        <f>IF(AND(ISNUMBER($AH701),$AH701=0,$R701=1),1,"")</f>
        <v/>
      </c>
      <c r="BA701" s="1" t="str">
        <f>IF(AND(ISNUMBER($AI701),$AI701=0,$S701=1),1,"")</f>
        <v/>
      </c>
      <c r="BB701" s="1" t="str">
        <f>IF(AND(ISNUMBER($AJ701),$AJ701=0,$T701=1),1,"")</f>
        <v/>
      </c>
      <c r="BC701" s="1" t="str">
        <f>IF(AND(ISNUMBER($AK701),$AK701=0,$U701=1),1,"")</f>
        <v/>
      </c>
      <c r="BD701" s="1" t="str">
        <f>IF(AND(ISNUMBER($AL701),$AL701=0,$V701=1),1,"")</f>
        <v/>
      </c>
      <c r="BE701" s="1" t="str">
        <f>IF(AND(ISNUMBER($AM701),$AM701=0,$W701=1),1,"")</f>
        <v/>
      </c>
      <c r="BF701" s="1" t="str">
        <f>IF(AND(ISNUMBER($AN701),$AN701=0,$X701=1),1,"")</f>
        <v/>
      </c>
      <c r="BG701" t="str">
        <f>IF(AND(ISNUMBER($AH701),$AH701=1,$R701=0),1,"")</f>
        <v/>
      </c>
      <c r="BH701" t="str">
        <f>IF(AND(ISNUMBER($AI701),$AI701=1,$S701=0),1,"")</f>
        <v/>
      </c>
      <c r="BI701" t="str">
        <f>IF(AND(ISNUMBER($AJ701),$AJ701=1,$T701=0),1,"")</f>
        <v/>
      </c>
      <c r="BJ701" t="str">
        <f>IF(AND(ISNUMBER($AK701),$AK701=1,$U701=0),1,"")</f>
        <v/>
      </c>
      <c r="BK701" t="str">
        <f>IF(AND(ISNUMBER($AL701),$AL701=1,$V701=0),1,"")</f>
        <v/>
      </c>
      <c r="BL701" t="str">
        <f>IF(AND(ISNUMBER($AM701),$AM701=1,$W701=0),1,"")</f>
        <v/>
      </c>
      <c r="BM701" t="str">
        <f>IF(AND(ISNUMBER($AN701),$AN701=1,$X701=0),1,"")</f>
        <v/>
      </c>
      <c r="BN701" s="16" t="str">
        <f>IF(AND(ISNUMBER($AH701),$AH701=1,$R701=1),1,"")</f>
        <v/>
      </c>
      <c r="BO701" s="16" t="str">
        <f>IF(AND(ISNUMBER($AI701),$AI701=1,$S701=1),1,"")</f>
        <v/>
      </c>
      <c r="BP701" s="16" t="str">
        <f>IF(AND(ISNUMBER($AJ701),$AJ701=1,$T701=1),1,"")</f>
        <v/>
      </c>
      <c r="BQ701" s="16" t="str">
        <f>IF(AND(ISNUMBER($AK701),$AK701=1,$U701=1),1,"")</f>
        <v/>
      </c>
      <c r="BR701" s="16" t="str">
        <f>IF(AND(ISNUMBER($AL701),$AL701=1,$V701=1),1,"")</f>
        <v/>
      </c>
      <c r="BS701" s="16" t="str">
        <f>IF(AND(ISNUMBER($AM701),$AM701=1,$W701=1),1,"")</f>
        <v/>
      </c>
      <c r="BT701" s="16" t="str">
        <f>IF(AND(ISNUMBER($AN701),$AN701=1,$X701=1),1,"")</f>
        <v/>
      </c>
      <c r="BU701" s="35" t="str">
        <f t="shared" si="21"/>
        <v/>
      </c>
    </row>
    <row r="702" spans="1:73" customFormat="1" x14ac:dyDescent="0.2">
      <c r="A702" s="1">
        <v>701</v>
      </c>
      <c r="B702" s="1">
        <v>0</v>
      </c>
      <c r="C702" s="1">
        <v>0</v>
      </c>
      <c r="D702" s="1">
        <v>0</v>
      </c>
      <c r="E702" s="2"/>
      <c r="F702">
        <v>701</v>
      </c>
      <c r="G702" t="s">
        <v>269</v>
      </c>
      <c r="H702" t="s">
        <v>270</v>
      </c>
      <c r="I702">
        <v>194</v>
      </c>
      <c r="J702">
        <v>2</v>
      </c>
      <c r="K702" s="31">
        <v>0</v>
      </c>
      <c r="L702">
        <v>2</v>
      </c>
      <c r="M702">
        <v>27</v>
      </c>
      <c r="N702">
        <v>13</v>
      </c>
      <c r="O702" s="2"/>
      <c r="X702" s="25"/>
      <c r="Y702" t="str">
        <f t="shared" si="20"/>
        <v>https://github.com/prescottprue/react-redux-firebase/commit/1782f927146b81683d183f4ca1bd2501037114a1</v>
      </c>
      <c r="Z702" t="s">
        <v>365</v>
      </c>
      <c r="AA702" s="2"/>
      <c r="AR702" s="30" t="s">
        <v>365</v>
      </c>
      <c r="AS702" t="str">
        <f>IF(AND(ISNUMBER($AH702),$AH702=0,$R702=0),1,"")</f>
        <v/>
      </c>
      <c r="AT702" t="str">
        <f>IF(AND(ISNUMBER($AI702),$AI702=0,$S702=0),1,"")</f>
        <v/>
      </c>
      <c r="AU702" t="str">
        <f>IF(AND(ISNUMBER($AJ702),$AJ702=0,$T702=0),1,"")</f>
        <v/>
      </c>
      <c r="AV702" t="str">
        <f>IF(AND(ISNUMBER($AK702),$AK702=0,$U702=0),1,"")</f>
        <v/>
      </c>
      <c r="AW702" t="str">
        <f>IF(AND(ISNUMBER($AL702),$AL702=0,$V702=0),1,"")</f>
        <v/>
      </c>
      <c r="AX702" t="str">
        <f>IF(AND(ISNUMBER($AM702),$AM702=0,$W702=0),1,"")</f>
        <v/>
      </c>
      <c r="AY702" t="str">
        <f>IF(AND(ISNUMBER($AN702),$AN702=0,$X702=0),1,"")</f>
        <v/>
      </c>
      <c r="AZ702" s="1" t="str">
        <f>IF(AND(ISNUMBER($AH702),$AH702=0,$R702=1),1,"")</f>
        <v/>
      </c>
      <c r="BA702" s="1" t="str">
        <f>IF(AND(ISNUMBER($AI702),$AI702=0,$S702=1),1,"")</f>
        <v/>
      </c>
      <c r="BB702" s="1" t="str">
        <f>IF(AND(ISNUMBER($AJ702),$AJ702=0,$T702=1),1,"")</f>
        <v/>
      </c>
      <c r="BC702" s="1" t="str">
        <f>IF(AND(ISNUMBER($AK702),$AK702=0,$U702=1),1,"")</f>
        <v/>
      </c>
      <c r="BD702" s="1" t="str">
        <f>IF(AND(ISNUMBER($AL702),$AL702=0,$V702=1),1,"")</f>
        <v/>
      </c>
      <c r="BE702" s="1" t="str">
        <f>IF(AND(ISNUMBER($AM702),$AM702=0,$W702=1),1,"")</f>
        <v/>
      </c>
      <c r="BF702" s="1" t="str">
        <f>IF(AND(ISNUMBER($AN702),$AN702=0,$X702=1),1,"")</f>
        <v/>
      </c>
      <c r="BG702" t="str">
        <f>IF(AND(ISNUMBER($AH702),$AH702=1,$R702=0),1,"")</f>
        <v/>
      </c>
      <c r="BH702" t="str">
        <f>IF(AND(ISNUMBER($AI702),$AI702=1,$S702=0),1,"")</f>
        <v/>
      </c>
      <c r="BI702" t="str">
        <f>IF(AND(ISNUMBER($AJ702),$AJ702=1,$T702=0),1,"")</f>
        <v/>
      </c>
      <c r="BJ702" t="str">
        <f>IF(AND(ISNUMBER($AK702),$AK702=1,$U702=0),1,"")</f>
        <v/>
      </c>
      <c r="BK702" t="str">
        <f>IF(AND(ISNUMBER($AL702),$AL702=1,$V702=0),1,"")</f>
        <v/>
      </c>
      <c r="BL702" t="str">
        <f>IF(AND(ISNUMBER($AM702),$AM702=1,$W702=0),1,"")</f>
        <v/>
      </c>
      <c r="BM702" t="str">
        <f>IF(AND(ISNUMBER($AN702),$AN702=1,$X702=0),1,"")</f>
        <v/>
      </c>
      <c r="BN702" s="16" t="str">
        <f>IF(AND(ISNUMBER($AH702),$AH702=1,$R702=1),1,"")</f>
        <v/>
      </c>
      <c r="BO702" s="16" t="str">
        <f>IF(AND(ISNUMBER($AI702),$AI702=1,$S702=1),1,"")</f>
        <v/>
      </c>
      <c r="BP702" s="16" t="str">
        <f>IF(AND(ISNUMBER($AJ702),$AJ702=1,$T702=1),1,"")</f>
        <v/>
      </c>
      <c r="BQ702" s="16" t="str">
        <f>IF(AND(ISNUMBER($AK702),$AK702=1,$U702=1),1,"")</f>
        <v/>
      </c>
      <c r="BR702" s="16" t="str">
        <f>IF(AND(ISNUMBER($AL702),$AL702=1,$V702=1),1,"")</f>
        <v/>
      </c>
      <c r="BS702" s="16" t="str">
        <f>IF(AND(ISNUMBER($AM702),$AM702=1,$W702=1),1,"")</f>
        <v/>
      </c>
      <c r="BT702" s="16" t="str">
        <f>IF(AND(ISNUMBER($AN702),$AN702=1,$X702=1),1,"")</f>
        <v/>
      </c>
      <c r="BU702" s="35" t="str">
        <f t="shared" si="21"/>
        <v/>
      </c>
    </row>
    <row r="703" spans="1:73" customFormat="1" x14ac:dyDescent="0.2">
      <c r="A703" s="1">
        <v>702</v>
      </c>
      <c r="B703" s="1">
        <v>0</v>
      </c>
      <c r="C703" s="1">
        <v>0</v>
      </c>
      <c r="D703" s="1">
        <v>0</v>
      </c>
      <c r="E703" s="2"/>
      <c r="F703">
        <v>702</v>
      </c>
      <c r="G703" t="s">
        <v>269</v>
      </c>
      <c r="H703" t="s">
        <v>270</v>
      </c>
      <c r="I703">
        <v>194</v>
      </c>
      <c r="J703">
        <v>2</v>
      </c>
      <c r="K703" s="31">
        <v>0</v>
      </c>
      <c r="L703">
        <v>3</v>
      </c>
      <c r="M703">
        <v>27</v>
      </c>
      <c r="N703">
        <v>22</v>
      </c>
      <c r="O703" s="2"/>
      <c r="X703" s="25"/>
      <c r="Y703" t="str">
        <f t="shared" si="20"/>
        <v>https://github.com/prescottprue/react-redux-firebase/commit/1782f927146b81683d183f4ca1bd2501037114a1</v>
      </c>
      <c r="Z703" t="s">
        <v>365</v>
      </c>
      <c r="AA703" s="2"/>
      <c r="AR703" s="30" t="s">
        <v>365</v>
      </c>
      <c r="AS703" t="str">
        <f>IF(AND(ISNUMBER($AH703),$AH703=0,$R703=0),1,"")</f>
        <v/>
      </c>
      <c r="AT703" t="str">
        <f>IF(AND(ISNUMBER($AI703),$AI703=0,$S703=0),1,"")</f>
        <v/>
      </c>
      <c r="AU703" t="str">
        <f>IF(AND(ISNUMBER($AJ703),$AJ703=0,$T703=0),1,"")</f>
        <v/>
      </c>
      <c r="AV703" t="str">
        <f>IF(AND(ISNUMBER($AK703),$AK703=0,$U703=0),1,"")</f>
        <v/>
      </c>
      <c r="AW703" t="str">
        <f>IF(AND(ISNUMBER($AL703),$AL703=0,$V703=0),1,"")</f>
        <v/>
      </c>
      <c r="AX703" t="str">
        <f>IF(AND(ISNUMBER($AM703),$AM703=0,$W703=0),1,"")</f>
        <v/>
      </c>
      <c r="AY703" t="str">
        <f>IF(AND(ISNUMBER($AN703),$AN703=0,$X703=0),1,"")</f>
        <v/>
      </c>
      <c r="AZ703" s="1" t="str">
        <f>IF(AND(ISNUMBER($AH703),$AH703=0,$R703=1),1,"")</f>
        <v/>
      </c>
      <c r="BA703" s="1" t="str">
        <f>IF(AND(ISNUMBER($AI703),$AI703=0,$S703=1),1,"")</f>
        <v/>
      </c>
      <c r="BB703" s="1" t="str">
        <f>IF(AND(ISNUMBER($AJ703),$AJ703=0,$T703=1),1,"")</f>
        <v/>
      </c>
      <c r="BC703" s="1" t="str">
        <f>IF(AND(ISNUMBER($AK703),$AK703=0,$U703=1),1,"")</f>
        <v/>
      </c>
      <c r="BD703" s="1" t="str">
        <f>IF(AND(ISNUMBER($AL703),$AL703=0,$V703=1),1,"")</f>
        <v/>
      </c>
      <c r="BE703" s="1" t="str">
        <f>IF(AND(ISNUMBER($AM703),$AM703=0,$W703=1),1,"")</f>
        <v/>
      </c>
      <c r="BF703" s="1" t="str">
        <f>IF(AND(ISNUMBER($AN703),$AN703=0,$X703=1),1,"")</f>
        <v/>
      </c>
      <c r="BG703" t="str">
        <f>IF(AND(ISNUMBER($AH703),$AH703=1,$R703=0),1,"")</f>
        <v/>
      </c>
      <c r="BH703" t="str">
        <f>IF(AND(ISNUMBER($AI703),$AI703=1,$S703=0),1,"")</f>
        <v/>
      </c>
      <c r="BI703" t="str">
        <f>IF(AND(ISNUMBER($AJ703),$AJ703=1,$T703=0),1,"")</f>
        <v/>
      </c>
      <c r="BJ703" t="str">
        <f>IF(AND(ISNUMBER($AK703),$AK703=1,$U703=0),1,"")</f>
        <v/>
      </c>
      <c r="BK703" t="str">
        <f>IF(AND(ISNUMBER($AL703),$AL703=1,$V703=0),1,"")</f>
        <v/>
      </c>
      <c r="BL703" t="str">
        <f>IF(AND(ISNUMBER($AM703),$AM703=1,$W703=0),1,"")</f>
        <v/>
      </c>
      <c r="BM703" t="str">
        <f>IF(AND(ISNUMBER($AN703),$AN703=1,$X703=0),1,"")</f>
        <v/>
      </c>
      <c r="BN703" s="16" t="str">
        <f>IF(AND(ISNUMBER($AH703),$AH703=1,$R703=1),1,"")</f>
        <v/>
      </c>
      <c r="BO703" s="16" t="str">
        <f>IF(AND(ISNUMBER($AI703),$AI703=1,$S703=1),1,"")</f>
        <v/>
      </c>
      <c r="BP703" s="16" t="str">
        <f>IF(AND(ISNUMBER($AJ703),$AJ703=1,$T703=1),1,"")</f>
        <v/>
      </c>
      <c r="BQ703" s="16" t="str">
        <f>IF(AND(ISNUMBER($AK703),$AK703=1,$U703=1),1,"")</f>
        <v/>
      </c>
      <c r="BR703" s="16" t="str">
        <f>IF(AND(ISNUMBER($AL703),$AL703=1,$V703=1),1,"")</f>
        <v/>
      </c>
      <c r="BS703" s="16" t="str">
        <f>IF(AND(ISNUMBER($AM703),$AM703=1,$W703=1),1,"")</f>
        <v/>
      </c>
      <c r="BT703" s="16" t="str">
        <f>IF(AND(ISNUMBER($AN703),$AN703=1,$X703=1),1,"")</f>
        <v/>
      </c>
      <c r="BU703" s="35" t="str">
        <f t="shared" si="21"/>
        <v/>
      </c>
    </row>
    <row r="704" spans="1:73" customFormat="1" x14ac:dyDescent="0.2">
      <c r="A704" s="1">
        <v>703</v>
      </c>
      <c r="B704" s="1">
        <v>0</v>
      </c>
      <c r="C704" s="1">
        <v>0</v>
      </c>
      <c r="D704" s="1">
        <v>0</v>
      </c>
      <c r="E704" s="2"/>
      <c r="F704">
        <v>703</v>
      </c>
      <c r="G704" t="s">
        <v>269</v>
      </c>
      <c r="H704" t="s">
        <v>270</v>
      </c>
      <c r="I704">
        <v>194</v>
      </c>
      <c r="J704">
        <v>2</v>
      </c>
      <c r="K704" s="31">
        <v>1</v>
      </c>
      <c r="L704">
        <v>1</v>
      </c>
      <c r="M704">
        <v>22</v>
      </c>
      <c r="N704">
        <v>4</v>
      </c>
      <c r="O704" s="2"/>
      <c r="X704" s="25"/>
      <c r="Y704" t="str">
        <f t="shared" si="20"/>
        <v>https://github.com/prescottprue/react-redux-firebase/commit/1782f927146b81683d183f4ca1bd2501037114a1</v>
      </c>
      <c r="Z704" t="s">
        <v>365</v>
      </c>
      <c r="AA704" s="2"/>
      <c r="AR704" s="30" t="s">
        <v>365</v>
      </c>
      <c r="AS704" t="str">
        <f>IF(AND(ISNUMBER($AH704),$AH704=0,$R704=0),1,"")</f>
        <v/>
      </c>
      <c r="AT704" t="str">
        <f>IF(AND(ISNUMBER($AI704),$AI704=0,$S704=0),1,"")</f>
        <v/>
      </c>
      <c r="AU704" t="str">
        <f>IF(AND(ISNUMBER($AJ704),$AJ704=0,$T704=0),1,"")</f>
        <v/>
      </c>
      <c r="AV704" t="str">
        <f>IF(AND(ISNUMBER($AK704),$AK704=0,$U704=0),1,"")</f>
        <v/>
      </c>
      <c r="AW704" t="str">
        <f>IF(AND(ISNUMBER($AL704),$AL704=0,$V704=0),1,"")</f>
        <v/>
      </c>
      <c r="AX704" t="str">
        <f>IF(AND(ISNUMBER($AM704),$AM704=0,$W704=0),1,"")</f>
        <v/>
      </c>
      <c r="AY704" t="str">
        <f>IF(AND(ISNUMBER($AN704),$AN704=0,$X704=0),1,"")</f>
        <v/>
      </c>
      <c r="AZ704" s="1" t="str">
        <f>IF(AND(ISNUMBER($AH704),$AH704=0,$R704=1),1,"")</f>
        <v/>
      </c>
      <c r="BA704" s="1" t="str">
        <f>IF(AND(ISNUMBER($AI704),$AI704=0,$S704=1),1,"")</f>
        <v/>
      </c>
      <c r="BB704" s="1" t="str">
        <f>IF(AND(ISNUMBER($AJ704),$AJ704=0,$T704=1),1,"")</f>
        <v/>
      </c>
      <c r="BC704" s="1" t="str">
        <f>IF(AND(ISNUMBER($AK704),$AK704=0,$U704=1),1,"")</f>
        <v/>
      </c>
      <c r="BD704" s="1" t="str">
        <f>IF(AND(ISNUMBER($AL704),$AL704=0,$V704=1),1,"")</f>
        <v/>
      </c>
      <c r="BE704" s="1" t="str">
        <f>IF(AND(ISNUMBER($AM704),$AM704=0,$W704=1),1,"")</f>
        <v/>
      </c>
      <c r="BF704" s="1" t="str">
        <f>IF(AND(ISNUMBER($AN704),$AN704=0,$X704=1),1,"")</f>
        <v/>
      </c>
      <c r="BG704" t="str">
        <f>IF(AND(ISNUMBER($AH704),$AH704=1,$R704=0),1,"")</f>
        <v/>
      </c>
      <c r="BH704" t="str">
        <f>IF(AND(ISNUMBER($AI704),$AI704=1,$S704=0),1,"")</f>
        <v/>
      </c>
      <c r="BI704" t="str">
        <f>IF(AND(ISNUMBER($AJ704),$AJ704=1,$T704=0),1,"")</f>
        <v/>
      </c>
      <c r="BJ704" t="str">
        <f>IF(AND(ISNUMBER($AK704),$AK704=1,$U704=0),1,"")</f>
        <v/>
      </c>
      <c r="BK704" t="str">
        <f>IF(AND(ISNUMBER($AL704),$AL704=1,$V704=0),1,"")</f>
        <v/>
      </c>
      <c r="BL704" t="str">
        <f>IF(AND(ISNUMBER($AM704),$AM704=1,$W704=0),1,"")</f>
        <v/>
      </c>
      <c r="BM704" t="str">
        <f>IF(AND(ISNUMBER($AN704),$AN704=1,$X704=0),1,"")</f>
        <v/>
      </c>
      <c r="BN704" s="16" t="str">
        <f>IF(AND(ISNUMBER($AH704),$AH704=1,$R704=1),1,"")</f>
        <v/>
      </c>
      <c r="BO704" s="16" t="str">
        <f>IF(AND(ISNUMBER($AI704),$AI704=1,$S704=1),1,"")</f>
        <v/>
      </c>
      <c r="BP704" s="16" t="str">
        <f>IF(AND(ISNUMBER($AJ704),$AJ704=1,$T704=1),1,"")</f>
        <v/>
      </c>
      <c r="BQ704" s="16" t="str">
        <f>IF(AND(ISNUMBER($AK704),$AK704=1,$U704=1),1,"")</f>
        <v/>
      </c>
      <c r="BR704" s="16" t="str">
        <f>IF(AND(ISNUMBER($AL704),$AL704=1,$V704=1),1,"")</f>
        <v/>
      </c>
      <c r="BS704" s="16" t="str">
        <f>IF(AND(ISNUMBER($AM704),$AM704=1,$W704=1),1,"")</f>
        <v/>
      </c>
      <c r="BT704" s="16" t="str">
        <f>IF(AND(ISNUMBER($AN704),$AN704=1,$X704=1),1,"")</f>
        <v/>
      </c>
      <c r="BU704" s="35" t="str">
        <f t="shared" si="21"/>
        <v/>
      </c>
    </row>
    <row r="705" spans="1:73" customFormat="1" x14ac:dyDescent="0.2">
      <c r="A705" s="1">
        <v>704</v>
      </c>
      <c r="B705" s="1">
        <v>1</v>
      </c>
      <c r="C705" s="1">
        <v>0</v>
      </c>
      <c r="D705" s="1">
        <v>0</v>
      </c>
      <c r="E705" s="2"/>
      <c r="F705">
        <v>704</v>
      </c>
      <c r="G705" t="s">
        <v>269</v>
      </c>
      <c r="H705" t="s">
        <v>270</v>
      </c>
      <c r="I705">
        <v>194</v>
      </c>
      <c r="J705">
        <v>2</v>
      </c>
      <c r="K705" s="31">
        <v>1</v>
      </c>
      <c r="L705">
        <v>2</v>
      </c>
      <c r="M705">
        <v>22</v>
      </c>
      <c r="N705">
        <v>17</v>
      </c>
      <c r="O705" s="2"/>
      <c r="R705">
        <v>0</v>
      </c>
      <c r="S705">
        <v>0</v>
      </c>
      <c r="T705">
        <v>0</v>
      </c>
      <c r="U705">
        <v>1</v>
      </c>
      <c r="V705">
        <v>5</v>
      </c>
      <c r="W705">
        <v>6</v>
      </c>
      <c r="X705" s="25">
        <v>0</v>
      </c>
      <c r="Y705" t="str">
        <f t="shared" si="20"/>
        <v>https://github.com/prescottprue/react-redux-firebase/commit/1782f927146b81683d183f4ca1bd2501037114a1</v>
      </c>
      <c r="Z705" t="s">
        <v>365</v>
      </c>
      <c r="AA705" s="2"/>
      <c r="AR705" s="30" t="s">
        <v>365</v>
      </c>
      <c r="AS705" t="str">
        <f>IF(AND(ISNUMBER($AH705),$AH705=0,$R705=0),1,"")</f>
        <v/>
      </c>
      <c r="AT705" t="str">
        <f>IF(AND(ISNUMBER($AI705),$AI705=0,$S705=0),1,"")</f>
        <v/>
      </c>
      <c r="AU705" t="str">
        <f>IF(AND(ISNUMBER($AJ705),$AJ705=0,$T705=0),1,"")</f>
        <v/>
      </c>
      <c r="AV705" t="str">
        <f>IF(AND(ISNUMBER($AK705),$AK705=0,$U705=0),1,"")</f>
        <v/>
      </c>
      <c r="AW705" t="str">
        <f>IF(AND(ISNUMBER($AL705),$AL705=0,$V705=0),1,"")</f>
        <v/>
      </c>
      <c r="AX705" t="str">
        <f>IF(AND(ISNUMBER($AM705),$AM705=0,$W705=0),1,"")</f>
        <v/>
      </c>
      <c r="AY705" t="str">
        <f>IF(AND(ISNUMBER($AN705),$AN705=0,$X705=0),1,"")</f>
        <v/>
      </c>
      <c r="AZ705" s="1" t="str">
        <f>IF(AND(ISNUMBER($AH705),$AH705=0,$R705=1),1,"")</f>
        <v/>
      </c>
      <c r="BA705" s="1" t="str">
        <f>IF(AND(ISNUMBER($AI705),$AI705=0,$S705=1),1,"")</f>
        <v/>
      </c>
      <c r="BB705" s="1" t="str">
        <f>IF(AND(ISNUMBER($AJ705),$AJ705=0,$T705=1),1,"")</f>
        <v/>
      </c>
      <c r="BC705" s="1" t="str">
        <f>IF(AND(ISNUMBER($AK705),$AK705=0,$U705=1),1,"")</f>
        <v/>
      </c>
      <c r="BD705" s="1" t="str">
        <f>IF(AND(ISNUMBER($AL705),$AL705=0,$V705=1),1,"")</f>
        <v/>
      </c>
      <c r="BE705" s="1" t="str">
        <f>IF(AND(ISNUMBER($AM705),$AM705=0,$W705=1),1,"")</f>
        <v/>
      </c>
      <c r="BF705" s="1" t="str">
        <f>IF(AND(ISNUMBER($AN705),$AN705=0,$X705=1),1,"")</f>
        <v/>
      </c>
      <c r="BG705" t="str">
        <f>IF(AND(ISNUMBER($AH705),$AH705=1,$R705=0),1,"")</f>
        <v/>
      </c>
      <c r="BH705" t="str">
        <f>IF(AND(ISNUMBER($AI705),$AI705=1,$S705=0),1,"")</f>
        <v/>
      </c>
      <c r="BI705" t="str">
        <f>IF(AND(ISNUMBER($AJ705),$AJ705=1,$T705=0),1,"")</f>
        <v/>
      </c>
      <c r="BJ705" t="str">
        <f>IF(AND(ISNUMBER($AK705),$AK705=1,$U705=0),1,"")</f>
        <v/>
      </c>
      <c r="BK705" t="str">
        <f>IF(AND(ISNUMBER($AL705),$AL705=1,$V705=0),1,"")</f>
        <v/>
      </c>
      <c r="BL705" t="str">
        <f>IF(AND(ISNUMBER($AM705),$AM705=1,$W705=0),1,"")</f>
        <v/>
      </c>
      <c r="BM705" t="str">
        <f>IF(AND(ISNUMBER($AN705),$AN705=1,$X705=0),1,"")</f>
        <v/>
      </c>
      <c r="BN705" s="16" t="str">
        <f>IF(AND(ISNUMBER($AH705),$AH705=1,$R705=1),1,"")</f>
        <v/>
      </c>
      <c r="BO705" s="16" t="str">
        <f>IF(AND(ISNUMBER($AI705),$AI705=1,$S705=1),1,"")</f>
        <v/>
      </c>
      <c r="BP705" s="16" t="str">
        <f>IF(AND(ISNUMBER($AJ705),$AJ705=1,$T705=1),1,"")</f>
        <v/>
      </c>
      <c r="BQ705" s="16" t="str">
        <f>IF(AND(ISNUMBER($AK705),$AK705=1,$U705=1),1,"")</f>
        <v/>
      </c>
      <c r="BR705" s="16" t="str">
        <f>IF(AND(ISNUMBER($AL705),$AL705=1,$V705=1),1,"")</f>
        <v/>
      </c>
      <c r="BS705" s="16" t="str">
        <f>IF(AND(ISNUMBER($AM705),$AM705=1,$W705=1),1,"")</f>
        <v/>
      </c>
      <c r="BT705" s="16" t="str">
        <f>IF(AND(ISNUMBER($AN705),$AN705=1,$X705=1),1,"")</f>
        <v/>
      </c>
      <c r="BU705" s="35" t="str">
        <f t="shared" si="21"/>
        <v/>
      </c>
    </row>
    <row r="706" spans="1:73" customFormat="1" x14ac:dyDescent="0.2">
      <c r="A706" s="1">
        <v>705</v>
      </c>
      <c r="B706" s="1">
        <v>1</v>
      </c>
      <c r="C706" s="1">
        <v>0</v>
      </c>
      <c r="D706" s="1">
        <v>0</v>
      </c>
      <c r="E706" s="2"/>
      <c r="F706">
        <v>705</v>
      </c>
      <c r="G706" t="s">
        <v>271</v>
      </c>
      <c r="H706" t="s">
        <v>272</v>
      </c>
      <c r="I706">
        <v>196</v>
      </c>
      <c r="J706">
        <v>1</v>
      </c>
      <c r="K706" s="31">
        <v>0</v>
      </c>
      <c r="L706">
        <v>1</v>
      </c>
      <c r="M706">
        <v>9</v>
      </c>
      <c r="N706">
        <v>4</v>
      </c>
      <c r="O706" s="2"/>
      <c r="R706">
        <v>0</v>
      </c>
      <c r="S706">
        <v>0</v>
      </c>
      <c r="T706">
        <v>0</v>
      </c>
      <c r="U706">
        <v>1</v>
      </c>
      <c r="V706">
        <v>1</v>
      </c>
      <c r="W706">
        <v>1</v>
      </c>
      <c r="X706" s="25">
        <v>0</v>
      </c>
      <c r="Y706" t="str">
        <f t="shared" si="20"/>
        <v>https://github.com/probot/stale/commit/ff31e9cece03ae6cb71a3c2ec423e6962c454d3c</v>
      </c>
      <c r="Z706" t="s">
        <v>365</v>
      </c>
      <c r="AA706" s="2"/>
      <c r="AR706" s="30" t="s">
        <v>365</v>
      </c>
      <c r="AS706" t="str">
        <f>IF(AND(ISNUMBER($AH706),$AH706=0,$R706=0),1,"")</f>
        <v/>
      </c>
      <c r="AT706" t="str">
        <f>IF(AND(ISNUMBER($AI706),$AI706=0,$S706=0),1,"")</f>
        <v/>
      </c>
      <c r="AU706" t="str">
        <f>IF(AND(ISNUMBER($AJ706),$AJ706=0,$T706=0),1,"")</f>
        <v/>
      </c>
      <c r="AV706" t="str">
        <f>IF(AND(ISNUMBER($AK706),$AK706=0,$U706=0),1,"")</f>
        <v/>
      </c>
      <c r="AW706" t="str">
        <f>IF(AND(ISNUMBER($AL706),$AL706=0,$V706=0),1,"")</f>
        <v/>
      </c>
      <c r="AX706" t="str">
        <f>IF(AND(ISNUMBER($AM706),$AM706=0,$W706=0),1,"")</f>
        <v/>
      </c>
      <c r="AY706" t="str">
        <f>IF(AND(ISNUMBER($AN706),$AN706=0,$X706=0),1,"")</f>
        <v/>
      </c>
      <c r="AZ706" s="1" t="str">
        <f>IF(AND(ISNUMBER($AH706),$AH706=0,$R706=1),1,"")</f>
        <v/>
      </c>
      <c r="BA706" s="1" t="str">
        <f>IF(AND(ISNUMBER($AI706),$AI706=0,$S706=1),1,"")</f>
        <v/>
      </c>
      <c r="BB706" s="1" t="str">
        <f>IF(AND(ISNUMBER($AJ706),$AJ706=0,$T706=1),1,"")</f>
        <v/>
      </c>
      <c r="BC706" s="1" t="str">
        <f>IF(AND(ISNUMBER($AK706),$AK706=0,$U706=1),1,"")</f>
        <v/>
      </c>
      <c r="BD706" s="1" t="str">
        <f>IF(AND(ISNUMBER($AL706),$AL706=0,$V706=1),1,"")</f>
        <v/>
      </c>
      <c r="BE706" s="1" t="str">
        <f>IF(AND(ISNUMBER($AM706),$AM706=0,$W706=1),1,"")</f>
        <v/>
      </c>
      <c r="BF706" s="1" t="str">
        <f>IF(AND(ISNUMBER($AN706),$AN706=0,$X706=1),1,"")</f>
        <v/>
      </c>
      <c r="BG706" t="str">
        <f>IF(AND(ISNUMBER($AH706),$AH706=1,$R706=0),1,"")</f>
        <v/>
      </c>
      <c r="BH706" t="str">
        <f>IF(AND(ISNUMBER($AI706),$AI706=1,$S706=0),1,"")</f>
        <v/>
      </c>
      <c r="BI706" t="str">
        <f>IF(AND(ISNUMBER($AJ706),$AJ706=1,$T706=0),1,"")</f>
        <v/>
      </c>
      <c r="BJ706" t="str">
        <f>IF(AND(ISNUMBER($AK706),$AK706=1,$U706=0),1,"")</f>
        <v/>
      </c>
      <c r="BK706" t="str">
        <f>IF(AND(ISNUMBER($AL706),$AL706=1,$V706=0),1,"")</f>
        <v/>
      </c>
      <c r="BL706" t="str">
        <f>IF(AND(ISNUMBER($AM706),$AM706=1,$W706=0),1,"")</f>
        <v/>
      </c>
      <c r="BM706" t="str">
        <f>IF(AND(ISNUMBER($AN706),$AN706=1,$X706=0),1,"")</f>
        <v/>
      </c>
      <c r="BN706" s="16" t="str">
        <f>IF(AND(ISNUMBER($AH706),$AH706=1,$R706=1),1,"")</f>
        <v/>
      </c>
      <c r="BO706" s="16" t="str">
        <f>IF(AND(ISNUMBER($AI706),$AI706=1,$S706=1),1,"")</f>
        <v/>
      </c>
      <c r="BP706" s="16" t="str">
        <f>IF(AND(ISNUMBER($AJ706),$AJ706=1,$T706=1),1,"")</f>
        <v/>
      </c>
      <c r="BQ706" s="16" t="str">
        <f>IF(AND(ISNUMBER($AK706),$AK706=1,$U706=1),1,"")</f>
        <v/>
      </c>
      <c r="BR706" s="16" t="str">
        <f>IF(AND(ISNUMBER($AL706),$AL706=1,$V706=1),1,"")</f>
        <v/>
      </c>
      <c r="BS706" s="16" t="str">
        <f>IF(AND(ISNUMBER($AM706),$AM706=1,$W706=1),1,"")</f>
        <v/>
      </c>
      <c r="BT706" s="16" t="str">
        <f>IF(AND(ISNUMBER($AN706),$AN706=1,$X706=1),1,"")</f>
        <v/>
      </c>
      <c r="BU706" s="35" t="str">
        <f t="shared" si="21"/>
        <v/>
      </c>
    </row>
    <row r="707" spans="1:73" customFormat="1" x14ac:dyDescent="0.2">
      <c r="A707" s="1">
        <v>706</v>
      </c>
      <c r="B707" s="1">
        <v>1</v>
      </c>
      <c r="C707" s="1">
        <v>0</v>
      </c>
      <c r="D707" s="1">
        <v>0</v>
      </c>
      <c r="E707" s="2"/>
      <c r="F707">
        <v>706</v>
      </c>
      <c r="G707" t="s">
        <v>273</v>
      </c>
      <c r="H707" t="s">
        <v>274</v>
      </c>
      <c r="I707">
        <v>197</v>
      </c>
      <c r="J707">
        <v>1</v>
      </c>
      <c r="K707" s="31">
        <v>0</v>
      </c>
      <c r="L707">
        <v>1</v>
      </c>
      <c r="M707">
        <v>9</v>
      </c>
      <c r="N707">
        <v>4</v>
      </c>
      <c r="O707" s="2"/>
      <c r="R707">
        <v>0</v>
      </c>
      <c r="S707">
        <v>0</v>
      </c>
      <c r="T707">
        <v>0</v>
      </c>
      <c r="U707">
        <v>1</v>
      </c>
      <c r="V707">
        <v>1</v>
      </c>
      <c r="W707">
        <v>1</v>
      </c>
      <c r="X707" s="25">
        <v>0</v>
      </c>
      <c r="Y707" t="str">
        <f t="shared" ref="Y707:Y770" si="22">H707</f>
        <v>https://github.com/ptx2/gymnasticon/commit/47e254620ace824288b851036e9c4996807f9124</v>
      </c>
      <c r="Z707" t="s">
        <v>365</v>
      </c>
      <c r="AA707" s="2"/>
      <c r="AR707" s="30" t="s">
        <v>365</v>
      </c>
      <c r="AS707" t="str">
        <f>IF(AND(ISNUMBER($AH707),$AH707=0,$R707=0),1,"")</f>
        <v/>
      </c>
      <c r="AT707" t="str">
        <f>IF(AND(ISNUMBER($AI707),$AI707=0,$S707=0),1,"")</f>
        <v/>
      </c>
      <c r="AU707" t="str">
        <f>IF(AND(ISNUMBER($AJ707),$AJ707=0,$T707=0),1,"")</f>
        <v/>
      </c>
      <c r="AV707" t="str">
        <f>IF(AND(ISNUMBER($AK707),$AK707=0,$U707=0),1,"")</f>
        <v/>
      </c>
      <c r="AW707" t="str">
        <f>IF(AND(ISNUMBER($AL707),$AL707=0,$V707=0),1,"")</f>
        <v/>
      </c>
      <c r="AX707" t="str">
        <f>IF(AND(ISNUMBER($AM707),$AM707=0,$W707=0),1,"")</f>
        <v/>
      </c>
      <c r="AY707" t="str">
        <f>IF(AND(ISNUMBER($AN707),$AN707=0,$X707=0),1,"")</f>
        <v/>
      </c>
      <c r="AZ707" s="1" t="str">
        <f>IF(AND(ISNUMBER($AH707),$AH707=0,$R707=1),1,"")</f>
        <v/>
      </c>
      <c r="BA707" s="1" t="str">
        <f>IF(AND(ISNUMBER($AI707),$AI707=0,$S707=1),1,"")</f>
        <v/>
      </c>
      <c r="BB707" s="1" t="str">
        <f>IF(AND(ISNUMBER($AJ707),$AJ707=0,$T707=1),1,"")</f>
        <v/>
      </c>
      <c r="BC707" s="1" t="str">
        <f>IF(AND(ISNUMBER($AK707),$AK707=0,$U707=1),1,"")</f>
        <v/>
      </c>
      <c r="BD707" s="1" t="str">
        <f>IF(AND(ISNUMBER($AL707),$AL707=0,$V707=1),1,"")</f>
        <v/>
      </c>
      <c r="BE707" s="1" t="str">
        <f>IF(AND(ISNUMBER($AM707),$AM707=0,$W707=1),1,"")</f>
        <v/>
      </c>
      <c r="BF707" s="1" t="str">
        <f>IF(AND(ISNUMBER($AN707),$AN707=0,$X707=1),1,"")</f>
        <v/>
      </c>
      <c r="BG707" t="str">
        <f>IF(AND(ISNUMBER($AH707),$AH707=1,$R707=0),1,"")</f>
        <v/>
      </c>
      <c r="BH707" t="str">
        <f>IF(AND(ISNUMBER($AI707),$AI707=1,$S707=0),1,"")</f>
        <v/>
      </c>
      <c r="BI707" t="str">
        <f>IF(AND(ISNUMBER($AJ707),$AJ707=1,$T707=0),1,"")</f>
        <v/>
      </c>
      <c r="BJ707" t="str">
        <f>IF(AND(ISNUMBER($AK707),$AK707=1,$U707=0),1,"")</f>
        <v/>
      </c>
      <c r="BK707" t="str">
        <f>IF(AND(ISNUMBER($AL707),$AL707=1,$V707=0),1,"")</f>
        <v/>
      </c>
      <c r="BL707" t="str">
        <f>IF(AND(ISNUMBER($AM707),$AM707=1,$W707=0),1,"")</f>
        <v/>
      </c>
      <c r="BM707" t="str">
        <f>IF(AND(ISNUMBER($AN707),$AN707=1,$X707=0),1,"")</f>
        <v/>
      </c>
      <c r="BN707" s="16" t="str">
        <f>IF(AND(ISNUMBER($AH707),$AH707=1,$R707=1),1,"")</f>
        <v/>
      </c>
      <c r="BO707" s="16" t="str">
        <f>IF(AND(ISNUMBER($AI707),$AI707=1,$S707=1),1,"")</f>
        <v/>
      </c>
      <c r="BP707" s="16" t="str">
        <f>IF(AND(ISNUMBER($AJ707),$AJ707=1,$T707=1),1,"")</f>
        <v/>
      </c>
      <c r="BQ707" s="16" t="str">
        <f>IF(AND(ISNUMBER($AK707),$AK707=1,$U707=1),1,"")</f>
        <v/>
      </c>
      <c r="BR707" s="16" t="str">
        <f>IF(AND(ISNUMBER($AL707),$AL707=1,$V707=1),1,"")</f>
        <v/>
      </c>
      <c r="BS707" s="16" t="str">
        <f>IF(AND(ISNUMBER($AM707),$AM707=1,$W707=1),1,"")</f>
        <v/>
      </c>
      <c r="BT707" s="16" t="str">
        <f>IF(AND(ISNUMBER($AN707),$AN707=1,$X707=1),1,"")</f>
        <v/>
      </c>
      <c r="BU707" s="35" t="str">
        <f t="shared" ref="BU707:BU770" si="23">IF(SUM(AS707:AY707,BN707:BT707)&gt;0,SUM(AS707:AY707,BN707:BT707),"")</f>
        <v/>
      </c>
    </row>
    <row r="708" spans="1:73" customFormat="1" x14ac:dyDescent="0.2">
      <c r="A708" s="1">
        <v>707</v>
      </c>
      <c r="B708" s="1">
        <v>0</v>
      </c>
      <c r="C708" s="1">
        <v>0</v>
      </c>
      <c r="D708" s="1">
        <v>0</v>
      </c>
      <c r="E708" s="2"/>
      <c r="F708">
        <v>707</v>
      </c>
      <c r="G708" t="s">
        <v>275</v>
      </c>
      <c r="H708" t="s">
        <v>276</v>
      </c>
      <c r="I708">
        <v>198</v>
      </c>
      <c r="J708">
        <v>14</v>
      </c>
      <c r="K708" s="31">
        <v>9</v>
      </c>
      <c r="L708">
        <v>1</v>
      </c>
      <c r="M708">
        <v>207</v>
      </c>
      <c r="N708">
        <v>51</v>
      </c>
      <c r="O708" s="2"/>
      <c r="X708" s="25"/>
      <c r="Y708" t="str">
        <f t="shared" si="22"/>
        <v>https://github.com/ramda/ramda-fantasy/commit/8675e8086afada93390df0957a1e73a004e878d2</v>
      </c>
      <c r="Z708" t="s">
        <v>365</v>
      </c>
      <c r="AA708" s="2"/>
      <c r="AR708" s="30" t="s">
        <v>365</v>
      </c>
      <c r="AS708" t="str">
        <f>IF(AND(ISNUMBER($AH708),$AH708=0,$R708=0),1,"")</f>
        <v/>
      </c>
      <c r="AT708" t="str">
        <f>IF(AND(ISNUMBER($AI708),$AI708=0,$S708=0),1,"")</f>
        <v/>
      </c>
      <c r="AU708" t="str">
        <f>IF(AND(ISNUMBER($AJ708),$AJ708=0,$T708=0),1,"")</f>
        <v/>
      </c>
      <c r="AV708" t="str">
        <f>IF(AND(ISNUMBER($AK708),$AK708=0,$U708=0),1,"")</f>
        <v/>
      </c>
      <c r="AW708" t="str">
        <f>IF(AND(ISNUMBER($AL708),$AL708=0,$V708=0),1,"")</f>
        <v/>
      </c>
      <c r="AX708" t="str">
        <f>IF(AND(ISNUMBER($AM708),$AM708=0,$W708=0),1,"")</f>
        <v/>
      </c>
      <c r="AY708" t="str">
        <f>IF(AND(ISNUMBER($AN708),$AN708=0,$X708=0),1,"")</f>
        <v/>
      </c>
      <c r="AZ708" s="1" t="str">
        <f>IF(AND(ISNUMBER($AH708),$AH708=0,$R708=1),1,"")</f>
        <v/>
      </c>
      <c r="BA708" s="1" t="str">
        <f>IF(AND(ISNUMBER($AI708),$AI708=0,$S708=1),1,"")</f>
        <v/>
      </c>
      <c r="BB708" s="1" t="str">
        <f>IF(AND(ISNUMBER($AJ708),$AJ708=0,$T708=1),1,"")</f>
        <v/>
      </c>
      <c r="BC708" s="1" t="str">
        <f>IF(AND(ISNUMBER($AK708),$AK708=0,$U708=1),1,"")</f>
        <v/>
      </c>
      <c r="BD708" s="1" t="str">
        <f>IF(AND(ISNUMBER($AL708),$AL708=0,$V708=1),1,"")</f>
        <v/>
      </c>
      <c r="BE708" s="1" t="str">
        <f>IF(AND(ISNUMBER($AM708),$AM708=0,$W708=1),1,"")</f>
        <v/>
      </c>
      <c r="BF708" s="1" t="str">
        <f>IF(AND(ISNUMBER($AN708),$AN708=0,$X708=1),1,"")</f>
        <v/>
      </c>
      <c r="BG708" t="str">
        <f>IF(AND(ISNUMBER($AH708),$AH708=1,$R708=0),1,"")</f>
        <v/>
      </c>
      <c r="BH708" t="str">
        <f>IF(AND(ISNUMBER($AI708),$AI708=1,$S708=0),1,"")</f>
        <v/>
      </c>
      <c r="BI708" t="str">
        <f>IF(AND(ISNUMBER($AJ708),$AJ708=1,$T708=0),1,"")</f>
        <v/>
      </c>
      <c r="BJ708" t="str">
        <f>IF(AND(ISNUMBER($AK708),$AK708=1,$U708=0),1,"")</f>
        <v/>
      </c>
      <c r="BK708" t="str">
        <f>IF(AND(ISNUMBER($AL708),$AL708=1,$V708=0),1,"")</f>
        <v/>
      </c>
      <c r="BL708" t="str">
        <f>IF(AND(ISNUMBER($AM708),$AM708=1,$W708=0),1,"")</f>
        <v/>
      </c>
      <c r="BM708" t="str">
        <f>IF(AND(ISNUMBER($AN708),$AN708=1,$X708=0),1,"")</f>
        <v/>
      </c>
      <c r="BN708" s="16" t="str">
        <f>IF(AND(ISNUMBER($AH708),$AH708=1,$R708=1),1,"")</f>
        <v/>
      </c>
      <c r="BO708" s="16" t="str">
        <f>IF(AND(ISNUMBER($AI708),$AI708=1,$S708=1),1,"")</f>
        <v/>
      </c>
      <c r="BP708" s="16" t="str">
        <f>IF(AND(ISNUMBER($AJ708),$AJ708=1,$T708=1),1,"")</f>
        <v/>
      </c>
      <c r="BQ708" s="16" t="str">
        <f>IF(AND(ISNUMBER($AK708),$AK708=1,$U708=1),1,"")</f>
        <v/>
      </c>
      <c r="BR708" s="16" t="str">
        <f>IF(AND(ISNUMBER($AL708),$AL708=1,$V708=1),1,"")</f>
        <v/>
      </c>
      <c r="BS708" s="16" t="str">
        <f>IF(AND(ISNUMBER($AM708),$AM708=1,$W708=1),1,"")</f>
        <v/>
      </c>
      <c r="BT708" s="16" t="str">
        <f>IF(AND(ISNUMBER($AN708),$AN708=1,$X708=1),1,"")</f>
        <v/>
      </c>
      <c r="BU708" s="35" t="str">
        <f t="shared" si="23"/>
        <v/>
      </c>
    </row>
    <row r="709" spans="1:73" customFormat="1" x14ac:dyDescent="0.2">
      <c r="A709" s="1">
        <v>708</v>
      </c>
      <c r="B709" s="1">
        <v>0</v>
      </c>
      <c r="C709" s="1">
        <v>0</v>
      </c>
      <c r="D709" s="1">
        <v>0</v>
      </c>
      <c r="E709" s="2"/>
      <c r="F709">
        <v>708</v>
      </c>
      <c r="G709" t="s">
        <v>277</v>
      </c>
      <c r="H709" t="s">
        <v>278</v>
      </c>
      <c r="I709">
        <v>199</v>
      </c>
      <c r="J709">
        <v>1</v>
      </c>
      <c r="K709" s="31">
        <v>0</v>
      </c>
      <c r="L709">
        <v>1</v>
      </c>
      <c r="M709">
        <v>36</v>
      </c>
      <c r="N709">
        <v>4</v>
      </c>
      <c r="O709" s="2"/>
      <c r="X709" s="25"/>
      <c r="Y709" t="str">
        <f t="shared" si="22"/>
        <v>https://github.com/reactjs/react-autocomplete/commit/af1f60e1afb65da10ef1fc0c874bfee86898e4aa</v>
      </c>
      <c r="Z709" t="s">
        <v>365</v>
      </c>
      <c r="AA709" s="2"/>
      <c r="AR709" s="30" t="s">
        <v>365</v>
      </c>
      <c r="AS709" t="str">
        <f>IF(AND(ISNUMBER($AH709),$AH709=0,$R709=0),1,"")</f>
        <v/>
      </c>
      <c r="AT709" t="str">
        <f>IF(AND(ISNUMBER($AI709),$AI709=0,$S709=0),1,"")</f>
        <v/>
      </c>
      <c r="AU709" t="str">
        <f>IF(AND(ISNUMBER($AJ709),$AJ709=0,$T709=0),1,"")</f>
        <v/>
      </c>
      <c r="AV709" t="str">
        <f>IF(AND(ISNUMBER($AK709),$AK709=0,$U709=0),1,"")</f>
        <v/>
      </c>
      <c r="AW709" t="str">
        <f>IF(AND(ISNUMBER($AL709),$AL709=0,$V709=0),1,"")</f>
        <v/>
      </c>
      <c r="AX709" t="str">
        <f>IF(AND(ISNUMBER($AM709),$AM709=0,$W709=0),1,"")</f>
        <v/>
      </c>
      <c r="AY709" t="str">
        <f>IF(AND(ISNUMBER($AN709),$AN709=0,$X709=0),1,"")</f>
        <v/>
      </c>
      <c r="AZ709" s="1" t="str">
        <f>IF(AND(ISNUMBER($AH709),$AH709=0,$R709=1),1,"")</f>
        <v/>
      </c>
      <c r="BA709" s="1" t="str">
        <f>IF(AND(ISNUMBER($AI709),$AI709=0,$S709=1),1,"")</f>
        <v/>
      </c>
      <c r="BB709" s="1" t="str">
        <f>IF(AND(ISNUMBER($AJ709),$AJ709=0,$T709=1),1,"")</f>
        <v/>
      </c>
      <c r="BC709" s="1" t="str">
        <f>IF(AND(ISNUMBER($AK709),$AK709=0,$U709=1),1,"")</f>
        <v/>
      </c>
      <c r="BD709" s="1" t="str">
        <f>IF(AND(ISNUMBER($AL709),$AL709=0,$V709=1),1,"")</f>
        <v/>
      </c>
      <c r="BE709" s="1" t="str">
        <f>IF(AND(ISNUMBER($AM709),$AM709=0,$W709=1),1,"")</f>
        <v/>
      </c>
      <c r="BF709" s="1" t="str">
        <f>IF(AND(ISNUMBER($AN709),$AN709=0,$X709=1),1,"")</f>
        <v/>
      </c>
      <c r="BG709" t="str">
        <f>IF(AND(ISNUMBER($AH709),$AH709=1,$R709=0),1,"")</f>
        <v/>
      </c>
      <c r="BH709" t="str">
        <f>IF(AND(ISNUMBER($AI709),$AI709=1,$S709=0),1,"")</f>
        <v/>
      </c>
      <c r="BI709" t="str">
        <f>IF(AND(ISNUMBER($AJ709),$AJ709=1,$T709=0),1,"")</f>
        <v/>
      </c>
      <c r="BJ709" t="str">
        <f>IF(AND(ISNUMBER($AK709),$AK709=1,$U709=0),1,"")</f>
        <v/>
      </c>
      <c r="BK709" t="str">
        <f>IF(AND(ISNUMBER($AL709),$AL709=1,$V709=0),1,"")</f>
        <v/>
      </c>
      <c r="BL709" t="str">
        <f>IF(AND(ISNUMBER($AM709),$AM709=1,$W709=0),1,"")</f>
        <v/>
      </c>
      <c r="BM709" t="str">
        <f>IF(AND(ISNUMBER($AN709),$AN709=1,$X709=0),1,"")</f>
        <v/>
      </c>
      <c r="BN709" s="16" t="str">
        <f>IF(AND(ISNUMBER($AH709),$AH709=1,$R709=1),1,"")</f>
        <v/>
      </c>
      <c r="BO709" s="16" t="str">
        <f>IF(AND(ISNUMBER($AI709),$AI709=1,$S709=1),1,"")</f>
        <v/>
      </c>
      <c r="BP709" s="16" t="str">
        <f>IF(AND(ISNUMBER($AJ709),$AJ709=1,$T709=1),1,"")</f>
        <v/>
      </c>
      <c r="BQ709" s="16" t="str">
        <f>IF(AND(ISNUMBER($AK709),$AK709=1,$U709=1),1,"")</f>
        <v/>
      </c>
      <c r="BR709" s="16" t="str">
        <f>IF(AND(ISNUMBER($AL709),$AL709=1,$V709=1),1,"")</f>
        <v/>
      </c>
      <c r="BS709" s="16" t="str">
        <f>IF(AND(ISNUMBER($AM709),$AM709=1,$W709=1),1,"")</f>
        <v/>
      </c>
      <c r="BT709" s="16" t="str">
        <f>IF(AND(ISNUMBER($AN709),$AN709=1,$X709=1),1,"")</f>
        <v/>
      </c>
      <c r="BU709" s="35" t="str">
        <f t="shared" si="23"/>
        <v/>
      </c>
    </row>
    <row r="710" spans="1:73" customFormat="1" x14ac:dyDescent="0.2">
      <c r="A710" s="1">
        <v>709</v>
      </c>
      <c r="B710" s="1">
        <v>1</v>
      </c>
      <c r="C710" s="1">
        <v>0</v>
      </c>
      <c r="D710" s="1">
        <v>1</v>
      </c>
      <c r="E710" s="2"/>
      <c r="F710">
        <v>709</v>
      </c>
      <c r="G710" t="s">
        <v>277</v>
      </c>
      <c r="H710" t="s">
        <v>278</v>
      </c>
      <c r="I710">
        <v>199</v>
      </c>
      <c r="J710">
        <v>1</v>
      </c>
      <c r="K710" s="31">
        <v>0</v>
      </c>
      <c r="L710">
        <v>2</v>
      </c>
      <c r="M710">
        <v>36</v>
      </c>
      <c r="N710">
        <v>13</v>
      </c>
      <c r="O710" s="2"/>
      <c r="R710">
        <v>1</v>
      </c>
      <c r="S710">
        <v>1</v>
      </c>
      <c r="T710">
        <v>1</v>
      </c>
      <c r="U710">
        <v>0</v>
      </c>
      <c r="V710">
        <v>0</v>
      </c>
      <c r="W710">
        <v>0</v>
      </c>
      <c r="X710" s="25">
        <v>0</v>
      </c>
      <c r="Y710" t="str">
        <f t="shared" si="22"/>
        <v>https://github.com/reactjs/react-autocomplete/commit/af1f60e1afb65da10ef1fc0c874bfee86898e4aa</v>
      </c>
      <c r="Z710" t="s">
        <v>365</v>
      </c>
      <c r="AA710" s="2"/>
      <c r="AH710">
        <v>1</v>
      </c>
      <c r="AI710">
        <v>1</v>
      </c>
      <c r="AJ710">
        <v>1</v>
      </c>
      <c r="AK710">
        <v>0</v>
      </c>
      <c r="AL710">
        <v>1</v>
      </c>
      <c r="AM710">
        <v>1</v>
      </c>
      <c r="AN710">
        <v>0</v>
      </c>
      <c r="AR710" s="30" t="s">
        <v>365</v>
      </c>
      <c r="AS710" t="str">
        <f>IF(AND(ISNUMBER($AH710),$AH710=0,$R710=0),1,"")</f>
        <v/>
      </c>
      <c r="AT710" t="str">
        <f>IF(AND(ISNUMBER($AI710),$AI710=0,$S710=0),1,"")</f>
        <v/>
      </c>
      <c r="AU710" t="str">
        <f>IF(AND(ISNUMBER($AJ710),$AJ710=0,$T710=0),1,"")</f>
        <v/>
      </c>
      <c r="AV710">
        <f>IF(AND(ISNUMBER($AK710),$AK710=0,$U710=0),1,"")</f>
        <v>1</v>
      </c>
      <c r="AW710" t="str">
        <f>IF(AND(ISNUMBER($AL710),$AL710=0,$V710=0),1,"")</f>
        <v/>
      </c>
      <c r="AX710" t="str">
        <f>IF(AND(ISNUMBER($AM710),$AM710=0,$W710=0),1,"")</f>
        <v/>
      </c>
      <c r="AY710">
        <f>IF(AND(ISNUMBER($AN710),$AN710=0,$X710=0),1,"")</f>
        <v>1</v>
      </c>
      <c r="AZ710" s="1" t="str">
        <f>IF(AND(ISNUMBER($AH710),$AH710=0,$R710=1),1,"")</f>
        <v/>
      </c>
      <c r="BA710" s="1" t="str">
        <f>IF(AND(ISNUMBER($AI710),$AI710=0,$S710=1),1,"")</f>
        <v/>
      </c>
      <c r="BB710" s="1" t="str">
        <f>IF(AND(ISNUMBER($AJ710),$AJ710=0,$T710=1),1,"")</f>
        <v/>
      </c>
      <c r="BC710" s="1" t="str">
        <f>IF(AND(ISNUMBER($AK710),$AK710=0,$U710=1),1,"")</f>
        <v/>
      </c>
      <c r="BD710" s="1" t="str">
        <f>IF(AND(ISNUMBER($AL710),$AL710=0,$V710=1),1,"")</f>
        <v/>
      </c>
      <c r="BE710" s="1" t="str">
        <f>IF(AND(ISNUMBER($AM710),$AM710=0,$W710=1),1,"")</f>
        <v/>
      </c>
      <c r="BF710" s="1" t="str">
        <f>IF(AND(ISNUMBER($AN710),$AN710=0,$X710=1),1,"")</f>
        <v/>
      </c>
      <c r="BG710" t="str">
        <f>IF(AND(ISNUMBER($AH710),$AH710=1,$R710=0),1,"")</f>
        <v/>
      </c>
      <c r="BH710" t="str">
        <f>IF(AND(ISNUMBER($AI710),$AI710=1,$S710=0),1,"")</f>
        <v/>
      </c>
      <c r="BI710" t="str">
        <f>IF(AND(ISNUMBER($AJ710),$AJ710=1,$T710=0),1,"")</f>
        <v/>
      </c>
      <c r="BJ710" t="str">
        <f>IF(AND(ISNUMBER($AK710),$AK710=1,$U710=0),1,"")</f>
        <v/>
      </c>
      <c r="BK710">
        <f>IF(AND(ISNUMBER($AL710),$AL710=1,$V710=0),1,"")</f>
        <v>1</v>
      </c>
      <c r="BL710">
        <f>IF(AND(ISNUMBER($AM710),$AM710=1,$W710=0),1,"")</f>
        <v>1</v>
      </c>
      <c r="BM710" t="str">
        <f>IF(AND(ISNUMBER($AN710),$AN710=1,$X710=0),1,"")</f>
        <v/>
      </c>
      <c r="BN710" s="16">
        <f>IF(AND(ISNUMBER($AH710),$AH710=1,$R710=1),1,"")</f>
        <v>1</v>
      </c>
      <c r="BO710" s="16">
        <f>IF(AND(ISNUMBER($AI710),$AI710=1,$S710=1),1,"")</f>
        <v>1</v>
      </c>
      <c r="BP710" s="16">
        <f>IF(AND(ISNUMBER($AJ710),$AJ710=1,$T710=1),1,"")</f>
        <v>1</v>
      </c>
      <c r="BQ710" s="16" t="str">
        <f>IF(AND(ISNUMBER($AK710),$AK710=1,$U710=1),1,"")</f>
        <v/>
      </c>
      <c r="BR710" s="16" t="str">
        <f>IF(AND(ISNUMBER($AL710),$AL710=1,$V710=1),1,"")</f>
        <v/>
      </c>
      <c r="BS710" s="16" t="str">
        <f>IF(AND(ISNUMBER($AM710),$AM710=1,$W710=1),1,"")</f>
        <v/>
      </c>
      <c r="BT710" s="16" t="str">
        <f>IF(AND(ISNUMBER($AN710),$AN710=1,$X710=1),1,"")</f>
        <v/>
      </c>
      <c r="BU710" s="35">
        <f t="shared" si="23"/>
        <v>5</v>
      </c>
    </row>
    <row r="711" spans="1:73" customFormat="1" x14ac:dyDescent="0.2">
      <c r="A711" s="1">
        <v>710</v>
      </c>
      <c r="B711" s="1">
        <v>0</v>
      </c>
      <c r="C711" s="1">
        <v>0</v>
      </c>
      <c r="D711" s="1">
        <v>0</v>
      </c>
      <c r="E711" s="2"/>
      <c r="F711">
        <v>710</v>
      </c>
      <c r="G711" t="s">
        <v>277</v>
      </c>
      <c r="H711" t="s">
        <v>278</v>
      </c>
      <c r="I711">
        <v>199</v>
      </c>
      <c r="J711">
        <v>1</v>
      </c>
      <c r="K711" s="31">
        <v>0</v>
      </c>
      <c r="L711">
        <v>3</v>
      </c>
      <c r="M711">
        <v>36</v>
      </c>
      <c r="N711">
        <v>22</v>
      </c>
      <c r="O711" s="2"/>
      <c r="X711" s="25"/>
      <c r="Y711" t="str">
        <f t="shared" si="22"/>
        <v>https://github.com/reactjs/react-autocomplete/commit/af1f60e1afb65da10ef1fc0c874bfee86898e4aa</v>
      </c>
      <c r="Z711" t="s">
        <v>365</v>
      </c>
      <c r="AA711" s="2"/>
      <c r="AR711" s="30" t="s">
        <v>365</v>
      </c>
      <c r="AS711" t="str">
        <f>IF(AND(ISNUMBER($AH711),$AH711=0,$R711=0),1,"")</f>
        <v/>
      </c>
      <c r="AT711" t="str">
        <f>IF(AND(ISNUMBER($AI711),$AI711=0,$S711=0),1,"")</f>
        <v/>
      </c>
      <c r="AU711" t="str">
        <f>IF(AND(ISNUMBER($AJ711),$AJ711=0,$T711=0),1,"")</f>
        <v/>
      </c>
      <c r="AV711" t="str">
        <f>IF(AND(ISNUMBER($AK711),$AK711=0,$U711=0),1,"")</f>
        <v/>
      </c>
      <c r="AW711" t="str">
        <f>IF(AND(ISNUMBER($AL711),$AL711=0,$V711=0),1,"")</f>
        <v/>
      </c>
      <c r="AX711" t="str">
        <f>IF(AND(ISNUMBER($AM711),$AM711=0,$W711=0),1,"")</f>
        <v/>
      </c>
      <c r="AY711" t="str">
        <f>IF(AND(ISNUMBER($AN711),$AN711=0,$X711=0),1,"")</f>
        <v/>
      </c>
      <c r="AZ711" s="1" t="str">
        <f>IF(AND(ISNUMBER($AH711),$AH711=0,$R711=1),1,"")</f>
        <v/>
      </c>
      <c r="BA711" s="1" t="str">
        <f>IF(AND(ISNUMBER($AI711),$AI711=0,$S711=1),1,"")</f>
        <v/>
      </c>
      <c r="BB711" s="1" t="str">
        <f>IF(AND(ISNUMBER($AJ711),$AJ711=0,$T711=1),1,"")</f>
        <v/>
      </c>
      <c r="BC711" s="1" t="str">
        <f>IF(AND(ISNUMBER($AK711),$AK711=0,$U711=1),1,"")</f>
        <v/>
      </c>
      <c r="BD711" s="1" t="str">
        <f>IF(AND(ISNUMBER($AL711),$AL711=0,$V711=1),1,"")</f>
        <v/>
      </c>
      <c r="BE711" s="1" t="str">
        <f>IF(AND(ISNUMBER($AM711),$AM711=0,$W711=1),1,"")</f>
        <v/>
      </c>
      <c r="BF711" s="1" t="str">
        <f>IF(AND(ISNUMBER($AN711),$AN711=0,$X711=1),1,"")</f>
        <v/>
      </c>
      <c r="BG711" t="str">
        <f>IF(AND(ISNUMBER($AH711),$AH711=1,$R711=0),1,"")</f>
        <v/>
      </c>
      <c r="BH711" t="str">
        <f>IF(AND(ISNUMBER($AI711),$AI711=1,$S711=0),1,"")</f>
        <v/>
      </c>
      <c r="BI711" t="str">
        <f>IF(AND(ISNUMBER($AJ711),$AJ711=1,$T711=0),1,"")</f>
        <v/>
      </c>
      <c r="BJ711" t="str">
        <f>IF(AND(ISNUMBER($AK711),$AK711=1,$U711=0),1,"")</f>
        <v/>
      </c>
      <c r="BK711" t="str">
        <f>IF(AND(ISNUMBER($AL711),$AL711=1,$V711=0),1,"")</f>
        <v/>
      </c>
      <c r="BL711" t="str">
        <f>IF(AND(ISNUMBER($AM711),$AM711=1,$W711=0),1,"")</f>
        <v/>
      </c>
      <c r="BM711" t="str">
        <f>IF(AND(ISNUMBER($AN711),$AN711=1,$X711=0),1,"")</f>
        <v/>
      </c>
      <c r="BN711" s="16" t="str">
        <f>IF(AND(ISNUMBER($AH711),$AH711=1,$R711=1),1,"")</f>
        <v/>
      </c>
      <c r="BO711" s="16" t="str">
        <f>IF(AND(ISNUMBER($AI711),$AI711=1,$S711=1),1,"")</f>
        <v/>
      </c>
      <c r="BP711" s="16" t="str">
        <f>IF(AND(ISNUMBER($AJ711),$AJ711=1,$T711=1),1,"")</f>
        <v/>
      </c>
      <c r="BQ711" s="16" t="str">
        <f>IF(AND(ISNUMBER($AK711),$AK711=1,$U711=1),1,"")</f>
        <v/>
      </c>
      <c r="BR711" s="16" t="str">
        <f>IF(AND(ISNUMBER($AL711),$AL711=1,$V711=1),1,"")</f>
        <v/>
      </c>
      <c r="BS711" s="16" t="str">
        <f>IF(AND(ISNUMBER($AM711),$AM711=1,$W711=1),1,"")</f>
        <v/>
      </c>
      <c r="BT711" s="16" t="str">
        <f>IF(AND(ISNUMBER($AN711),$AN711=1,$X711=1),1,"")</f>
        <v/>
      </c>
      <c r="BU711" s="35" t="str">
        <f t="shared" si="23"/>
        <v/>
      </c>
    </row>
    <row r="712" spans="1:73" customFormat="1" x14ac:dyDescent="0.2">
      <c r="A712" s="1">
        <v>711</v>
      </c>
      <c r="B712" s="1">
        <v>1</v>
      </c>
      <c r="C712" s="1">
        <v>0</v>
      </c>
      <c r="D712" s="1">
        <v>0</v>
      </c>
      <c r="E712" s="2"/>
      <c r="F712">
        <v>711</v>
      </c>
      <c r="G712" t="s">
        <v>277</v>
      </c>
      <c r="H712" t="s">
        <v>278</v>
      </c>
      <c r="I712">
        <v>199</v>
      </c>
      <c r="J712">
        <v>1</v>
      </c>
      <c r="K712" s="31">
        <v>0</v>
      </c>
      <c r="L712">
        <v>4</v>
      </c>
      <c r="M712">
        <v>36</v>
      </c>
      <c r="N712">
        <v>31</v>
      </c>
      <c r="O712" s="2"/>
      <c r="R712">
        <v>1</v>
      </c>
      <c r="S712">
        <v>1</v>
      </c>
      <c r="T712">
        <v>1</v>
      </c>
      <c r="U712">
        <v>0</v>
      </c>
      <c r="V712">
        <v>0</v>
      </c>
      <c r="W712">
        <v>0</v>
      </c>
      <c r="X712" s="25">
        <v>0</v>
      </c>
      <c r="Y712" t="str">
        <f t="shared" si="22"/>
        <v>https://github.com/reactjs/react-autocomplete/commit/af1f60e1afb65da10ef1fc0c874bfee86898e4aa</v>
      </c>
      <c r="Z712" t="s">
        <v>365</v>
      </c>
      <c r="AA712" s="2"/>
      <c r="AR712" s="30" t="s">
        <v>365</v>
      </c>
      <c r="AS712" t="str">
        <f>IF(AND(ISNUMBER($AH712),$AH712=0,$R712=0),1,"")</f>
        <v/>
      </c>
      <c r="AT712" t="str">
        <f>IF(AND(ISNUMBER($AI712),$AI712=0,$S712=0),1,"")</f>
        <v/>
      </c>
      <c r="AU712" t="str">
        <f>IF(AND(ISNUMBER($AJ712),$AJ712=0,$T712=0),1,"")</f>
        <v/>
      </c>
      <c r="AV712" t="str">
        <f>IF(AND(ISNUMBER($AK712),$AK712=0,$U712=0),1,"")</f>
        <v/>
      </c>
      <c r="AW712" t="str">
        <f>IF(AND(ISNUMBER($AL712),$AL712=0,$V712=0),1,"")</f>
        <v/>
      </c>
      <c r="AX712" t="str">
        <f>IF(AND(ISNUMBER($AM712),$AM712=0,$W712=0),1,"")</f>
        <v/>
      </c>
      <c r="AY712" t="str">
        <f>IF(AND(ISNUMBER($AN712),$AN712=0,$X712=0),1,"")</f>
        <v/>
      </c>
      <c r="AZ712" s="1" t="str">
        <f>IF(AND(ISNUMBER($AH712),$AH712=0,$R712=1),1,"")</f>
        <v/>
      </c>
      <c r="BA712" s="1" t="str">
        <f>IF(AND(ISNUMBER($AI712),$AI712=0,$S712=1),1,"")</f>
        <v/>
      </c>
      <c r="BB712" s="1" t="str">
        <f>IF(AND(ISNUMBER($AJ712),$AJ712=0,$T712=1),1,"")</f>
        <v/>
      </c>
      <c r="BC712" s="1" t="str">
        <f>IF(AND(ISNUMBER($AK712),$AK712=0,$U712=1),1,"")</f>
        <v/>
      </c>
      <c r="BD712" s="1" t="str">
        <f>IF(AND(ISNUMBER($AL712),$AL712=0,$V712=1),1,"")</f>
        <v/>
      </c>
      <c r="BE712" s="1" t="str">
        <f>IF(AND(ISNUMBER($AM712),$AM712=0,$W712=1),1,"")</f>
        <v/>
      </c>
      <c r="BF712" s="1" t="str">
        <f>IF(AND(ISNUMBER($AN712),$AN712=0,$X712=1),1,"")</f>
        <v/>
      </c>
      <c r="BG712" t="str">
        <f>IF(AND(ISNUMBER($AH712),$AH712=1,$R712=0),1,"")</f>
        <v/>
      </c>
      <c r="BH712" t="str">
        <f>IF(AND(ISNUMBER($AI712),$AI712=1,$S712=0),1,"")</f>
        <v/>
      </c>
      <c r="BI712" t="str">
        <f>IF(AND(ISNUMBER($AJ712),$AJ712=1,$T712=0),1,"")</f>
        <v/>
      </c>
      <c r="BJ712" t="str">
        <f>IF(AND(ISNUMBER($AK712),$AK712=1,$U712=0),1,"")</f>
        <v/>
      </c>
      <c r="BK712" t="str">
        <f>IF(AND(ISNUMBER($AL712),$AL712=1,$V712=0),1,"")</f>
        <v/>
      </c>
      <c r="BL712" t="str">
        <f>IF(AND(ISNUMBER($AM712),$AM712=1,$W712=0),1,"")</f>
        <v/>
      </c>
      <c r="BM712" t="str">
        <f>IF(AND(ISNUMBER($AN712),$AN712=1,$X712=0),1,"")</f>
        <v/>
      </c>
      <c r="BN712" s="16" t="str">
        <f>IF(AND(ISNUMBER($AH712),$AH712=1,$R712=1),1,"")</f>
        <v/>
      </c>
      <c r="BO712" s="16" t="str">
        <f>IF(AND(ISNUMBER($AI712),$AI712=1,$S712=1),1,"")</f>
        <v/>
      </c>
      <c r="BP712" s="16" t="str">
        <f>IF(AND(ISNUMBER($AJ712),$AJ712=1,$T712=1),1,"")</f>
        <v/>
      </c>
      <c r="BQ712" s="16" t="str">
        <f>IF(AND(ISNUMBER($AK712),$AK712=1,$U712=1),1,"")</f>
        <v/>
      </c>
      <c r="BR712" s="16" t="str">
        <f>IF(AND(ISNUMBER($AL712),$AL712=1,$V712=1),1,"")</f>
        <v/>
      </c>
      <c r="BS712" s="16" t="str">
        <f>IF(AND(ISNUMBER($AM712),$AM712=1,$W712=1),1,"")</f>
        <v/>
      </c>
      <c r="BT712" s="16" t="str">
        <f>IF(AND(ISNUMBER($AN712),$AN712=1,$X712=1),1,"")</f>
        <v/>
      </c>
      <c r="BU712" s="35" t="str">
        <f t="shared" si="23"/>
        <v/>
      </c>
    </row>
    <row r="713" spans="1:73" customFormat="1" x14ac:dyDescent="0.2">
      <c r="A713" s="1">
        <v>712</v>
      </c>
      <c r="B713" s="1">
        <v>1</v>
      </c>
      <c r="C713" s="1">
        <v>0</v>
      </c>
      <c r="D713" s="1">
        <v>0</v>
      </c>
      <c r="E713" s="2"/>
      <c r="F713">
        <v>712</v>
      </c>
      <c r="G713" t="s">
        <v>279</v>
      </c>
      <c r="H713" t="s">
        <v>280</v>
      </c>
      <c r="I713">
        <v>200</v>
      </c>
      <c r="J713">
        <v>23</v>
      </c>
      <c r="K713" s="31">
        <v>16</v>
      </c>
      <c r="L713">
        <v>1</v>
      </c>
      <c r="M713">
        <v>436</v>
      </c>
      <c r="N713">
        <v>230</v>
      </c>
      <c r="O713" s="2"/>
      <c r="R713">
        <v>0</v>
      </c>
      <c r="S713">
        <v>0</v>
      </c>
      <c r="T713">
        <v>0</v>
      </c>
      <c r="U713">
        <v>1</v>
      </c>
      <c r="V713">
        <v>2</v>
      </c>
      <c r="W713">
        <v>2</v>
      </c>
      <c r="X713" s="25">
        <v>0</v>
      </c>
      <c r="Y713" t="str">
        <f t="shared" si="22"/>
        <v>https://github.com/redux-json-api/redux-json-api/commit/302835b88ae6c6d733e68299ecfd31ced4354c7f</v>
      </c>
      <c r="Z713" t="s">
        <v>365</v>
      </c>
      <c r="AA713" s="2"/>
      <c r="AR713" s="30" t="s">
        <v>365</v>
      </c>
      <c r="AS713" t="str">
        <f>IF(AND(ISNUMBER($AH713),$AH713=0,$R713=0),1,"")</f>
        <v/>
      </c>
      <c r="AT713" t="str">
        <f>IF(AND(ISNUMBER($AI713),$AI713=0,$S713=0),1,"")</f>
        <v/>
      </c>
      <c r="AU713" t="str">
        <f>IF(AND(ISNUMBER($AJ713),$AJ713=0,$T713=0),1,"")</f>
        <v/>
      </c>
      <c r="AV713" t="str">
        <f>IF(AND(ISNUMBER($AK713),$AK713=0,$U713=0),1,"")</f>
        <v/>
      </c>
      <c r="AW713" t="str">
        <f>IF(AND(ISNUMBER($AL713),$AL713=0,$V713=0),1,"")</f>
        <v/>
      </c>
      <c r="AX713" t="str">
        <f>IF(AND(ISNUMBER($AM713),$AM713=0,$W713=0),1,"")</f>
        <v/>
      </c>
      <c r="AY713" t="str">
        <f>IF(AND(ISNUMBER($AN713),$AN713=0,$X713=0),1,"")</f>
        <v/>
      </c>
      <c r="AZ713" s="1" t="str">
        <f>IF(AND(ISNUMBER($AH713),$AH713=0,$R713=1),1,"")</f>
        <v/>
      </c>
      <c r="BA713" s="1" t="str">
        <f>IF(AND(ISNUMBER($AI713),$AI713=0,$S713=1),1,"")</f>
        <v/>
      </c>
      <c r="BB713" s="1" t="str">
        <f>IF(AND(ISNUMBER($AJ713),$AJ713=0,$T713=1),1,"")</f>
        <v/>
      </c>
      <c r="BC713" s="1" t="str">
        <f>IF(AND(ISNUMBER($AK713),$AK713=0,$U713=1),1,"")</f>
        <v/>
      </c>
      <c r="BD713" s="1" t="str">
        <f>IF(AND(ISNUMBER($AL713),$AL713=0,$V713=1),1,"")</f>
        <v/>
      </c>
      <c r="BE713" s="1" t="str">
        <f>IF(AND(ISNUMBER($AM713),$AM713=0,$W713=1),1,"")</f>
        <v/>
      </c>
      <c r="BF713" s="1" t="str">
        <f>IF(AND(ISNUMBER($AN713),$AN713=0,$X713=1),1,"")</f>
        <v/>
      </c>
      <c r="BG713" t="str">
        <f>IF(AND(ISNUMBER($AH713),$AH713=1,$R713=0),1,"")</f>
        <v/>
      </c>
      <c r="BH713" t="str">
        <f>IF(AND(ISNUMBER($AI713),$AI713=1,$S713=0),1,"")</f>
        <v/>
      </c>
      <c r="BI713" t="str">
        <f>IF(AND(ISNUMBER($AJ713),$AJ713=1,$T713=0),1,"")</f>
        <v/>
      </c>
      <c r="BJ713" t="str">
        <f>IF(AND(ISNUMBER($AK713),$AK713=1,$U713=0),1,"")</f>
        <v/>
      </c>
      <c r="BK713" t="str">
        <f>IF(AND(ISNUMBER($AL713),$AL713=1,$V713=0),1,"")</f>
        <v/>
      </c>
      <c r="BL713" t="str">
        <f>IF(AND(ISNUMBER($AM713),$AM713=1,$W713=0),1,"")</f>
        <v/>
      </c>
      <c r="BM713" t="str">
        <f>IF(AND(ISNUMBER($AN713),$AN713=1,$X713=0),1,"")</f>
        <v/>
      </c>
      <c r="BN713" s="16" t="str">
        <f>IF(AND(ISNUMBER($AH713),$AH713=1,$R713=1),1,"")</f>
        <v/>
      </c>
      <c r="BO713" s="16" t="str">
        <f>IF(AND(ISNUMBER($AI713),$AI713=1,$S713=1),1,"")</f>
        <v/>
      </c>
      <c r="BP713" s="16" t="str">
        <f>IF(AND(ISNUMBER($AJ713),$AJ713=1,$T713=1),1,"")</f>
        <v/>
      </c>
      <c r="BQ713" s="16" t="str">
        <f>IF(AND(ISNUMBER($AK713),$AK713=1,$U713=1),1,"")</f>
        <v/>
      </c>
      <c r="BR713" s="16" t="str">
        <f>IF(AND(ISNUMBER($AL713),$AL713=1,$V713=1),1,"")</f>
        <v/>
      </c>
      <c r="BS713" s="16" t="str">
        <f>IF(AND(ISNUMBER($AM713),$AM713=1,$W713=1),1,"")</f>
        <v/>
      </c>
      <c r="BT713" s="16" t="str">
        <f>IF(AND(ISNUMBER($AN713),$AN713=1,$X713=1),1,"")</f>
        <v/>
      </c>
      <c r="BU713" s="35" t="str">
        <f t="shared" si="23"/>
        <v/>
      </c>
    </row>
    <row r="714" spans="1:73" customFormat="1" x14ac:dyDescent="0.2">
      <c r="A714" s="1">
        <v>713</v>
      </c>
      <c r="B714" s="1">
        <v>0</v>
      </c>
      <c r="C714" s="1">
        <v>0</v>
      </c>
      <c r="D714" s="1">
        <v>0</v>
      </c>
      <c r="E714" s="2"/>
      <c r="F714">
        <v>713</v>
      </c>
      <c r="G714" t="s">
        <v>279</v>
      </c>
      <c r="H714" t="s">
        <v>280</v>
      </c>
      <c r="I714">
        <v>200</v>
      </c>
      <c r="J714">
        <v>23</v>
      </c>
      <c r="K714" s="31">
        <v>16</v>
      </c>
      <c r="L714">
        <v>2</v>
      </c>
      <c r="M714">
        <v>436</v>
      </c>
      <c r="N714">
        <v>238</v>
      </c>
      <c r="O714" s="2"/>
      <c r="X714" s="25"/>
      <c r="Y714" t="str">
        <f t="shared" si="22"/>
        <v>https://github.com/redux-json-api/redux-json-api/commit/302835b88ae6c6d733e68299ecfd31ced4354c7f</v>
      </c>
      <c r="Z714" t="s">
        <v>365</v>
      </c>
      <c r="AA714" s="2"/>
      <c r="AR714" s="30" t="s">
        <v>365</v>
      </c>
      <c r="AS714" t="str">
        <f>IF(AND(ISNUMBER($AH714),$AH714=0,$R714=0),1,"")</f>
        <v/>
      </c>
      <c r="AT714" t="str">
        <f>IF(AND(ISNUMBER($AI714),$AI714=0,$S714=0),1,"")</f>
        <v/>
      </c>
      <c r="AU714" t="str">
        <f>IF(AND(ISNUMBER($AJ714),$AJ714=0,$T714=0),1,"")</f>
        <v/>
      </c>
      <c r="AV714" t="str">
        <f>IF(AND(ISNUMBER($AK714),$AK714=0,$U714=0),1,"")</f>
        <v/>
      </c>
      <c r="AW714" t="str">
        <f>IF(AND(ISNUMBER($AL714),$AL714=0,$V714=0),1,"")</f>
        <v/>
      </c>
      <c r="AX714" t="str">
        <f>IF(AND(ISNUMBER($AM714),$AM714=0,$W714=0),1,"")</f>
        <v/>
      </c>
      <c r="AY714" t="str">
        <f>IF(AND(ISNUMBER($AN714),$AN714=0,$X714=0),1,"")</f>
        <v/>
      </c>
      <c r="AZ714" s="1" t="str">
        <f>IF(AND(ISNUMBER($AH714),$AH714=0,$R714=1),1,"")</f>
        <v/>
      </c>
      <c r="BA714" s="1" t="str">
        <f>IF(AND(ISNUMBER($AI714),$AI714=0,$S714=1),1,"")</f>
        <v/>
      </c>
      <c r="BB714" s="1" t="str">
        <f>IF(AND(ISNUMBER($AJ714),$AJ714=0,$T714=1),1,"")</f>
        <v/>
      </c>
      <c r="BC714" s="1" t="str">
        <f>IF(AND(ISNUMBER($AK714),$AK714=0,$U714=1),1,"")</f>
        <v/>
      </c>
      <c r="BD714" s="1" t="str">
        <f>IF(AND(ISNUMBER($AL714),$AL714=0,$V714=1),1,"")</f>
        <v/>
      </c>
      <c r="BE714" s="1" t="str">
        <f>IF(AND(ISNUMBER($AM714),$AM714=0,$W714=1),1,"")</f>
        <v/>
      </c>
      <c r="BF714" s="1" t="str">
        <f>IF(AND(ISNUMBER($AN714),$AN714=0,$X714=1),1,"")</f>
        <v/>
      </c>
      <c r="BG714" t="str">
        <f>IF(AND(ISNUMBER($AH714),$AH714=1,$R714=0),1,"")</f>
        <v/>
      </c>
      <c r="BH714" t="str">
        <f>IF(AND(ISNUMBER($AI714),$AI714=1,$S714=0),1,"")</f>
        <v/>
      </c>
      <c r="BI714" t="str">
        <f>IF(AND(ISNUMBER($AJ714),$AJ714=1,$T714=0),1,"")</f>
        <v/>
      </c>
      <c r="BJ714" t="str">
        <f>IF(AND(ISNUMBER($AK714),$AK714=1,$U714=0),1,"")</f>
        <v/>
      </c>
      <c r="BK714" t="str">
        <f>IF(AND(ISNUMBER($AL714),$AL714=1,$V714=0),1,"")</f>
        <v/>
      </c>
      <c r="BL714" t="str">
        <f>IF(AND(ISNUMBER($AM714),$AM714=1,$W714=0),1,"")</f>
        <v/>
      </c>
      <c r="BM714" t="str">
        <f>IF(AND(ISNUMBER($AN714),$AN714=1,$X714=0),1,"")</f>
        <v/>
      </c>
      <c r="BN714" s="16" t="str">
        <f>IF(AND(ISNUMBER($AH714),$AH714=1,$R714=1),1,"")</f>
        <v/>
      </c>
      <c r="BO714" s="16" t="str">
        <f>IF(AND(ISNUMBER($AI714),$AI714=1,$S714=1),1,"")</f>
        <v/>
      </c>
      <c r="BP714" s="16" t="str">
        <f>IF(AND(ISNUMBER($AJ714),$AJ714=1,$T714=1),1,"")</f>
        <v/>
      </c>
      <c r="BQ714" s="16" t="str">
        <f>IF(AND(ISNUMBER($AK714),$AK714=1,$U714=1),1,"")</f>
        <v/>
      </c>
      <c r="BR714" s="16" t="str">
        <f>IF(AND(ISNUMBER($AL714),$AL714=1,$V714=1),1,"")</f>
        <v/>
      </c>
      <c r="BS714" s="16" t="str">
        <f>IF(AND(ISNUMBER($AM714),$AM714=1,$W714=1),1,"")</f>
        <v/>
      </c>
      <c r="BT714" s="16" t="str">
        <f>IF(AND(ISNUMBER($AN714),$AN714=1,$X714=1),1,"")</f>
        <v/>
      </c>
      <c r="BU714" s="35" t="str">
        <f t="shared" si="23"/>
        <v/>
      </c>
    </row>
    <row r="715" spans="1:73" customFormat="1" x14ac:dyDescent="0.2">
      <c r="A715" s="1">
        <v>714</v>
      </c>
      <c r="B715" s="1">
        <v>0</v>
      </c>
      <c r="C715" s="1">
        <v>0</v>
      </c>
      <c r="D715" s="1">
        <v>0</v>
      </c>
      <c r="E715" s="2"/>
      <c r="F715">
        <v>714</v>
      </c>
      <c r="G715" t="s">
        <v>279</v>
      </c>
      <c r="H715" t="s">
        <v>280</v>
      </c>
      <c r="I715">
        <v>200</v>
      </c>
      <c r="J715">
        <v>23</v>
      </c>
      <c r="K715" s="31">
        <v>16</v>
      </c>
      <c r="L715">
        <v>3</v>
      </c>
      <c r="M715">
        <v>436</v>
      </c>
      <c r="N715">
        <v>251</v>
      </c>
      <c r="O715" s="2"/>
      <c r="X715" s="25"/>
      <c r="Y715" t="str">
        <f t="shared" si="22"/>
        <v>https://github.com/redux-json-api/redux-json-api/commit/302835b88ae6c6d733e68299ecfd31ced4354c7f</v>
      </c>
      <c r="Z715" t="s">
        <v>365</v>
      </c>
      <c r="AA715" s="2"/>
      <c r="AR715" s="30" t="s">
        <v>365</v>
      </c>
      <c r="AS715" t="str">
        <f>IF(AND(ISNUMBER($AH715),$AH715=0,$R715=0),1,"")</f>
        <v/>
      </c>
      <c r="AT715" t="str">
        <f>IF(AND(ISNUMBER($AI715),$AI715=0,$S715=0),1,"")</f>
        <v/>
      </c>
      <c r="AU715" t="str">
        <f>IF(AND(ISNUMBER($AJ715),$AJ715=0,$T715=0),1,"")</f>
        <v/>
      </c>
      <c r="AV715" t="str">
        <f>IF(AND(ISNUMBER($AK715),$AK715=0,$U715=0),1,"")</f>
        <v/>
      </c>
      <c r="AW715" t="str">
        <f>IF(AND(ISNUMBER($AL715),$AL715=0,$V715=0),1,"")</f>
        <v/>
      </c>
      <c r="AX715" t="str">
        <f>IF(AND(ISNUMBER($AM715),$AM715=0,$W715=0),1,"")</f>
        <v/>
      </c>
      <c r="AY715" t="str">
        <f>IF(AND(ISNUMBER($AN715),$AN715=0,$X715=0),1,"")</f>
        <v/>
      </c>
      <c r="AZ715" s="1" t="str">
        <f>IF(AND(ISNUMBER($AH715),$AH715=0,$R715=1),1,"")</f>
        <v/>
      </c>
      <c r="BA715" s="1" t="str">
        <f>IF(AND(ISNUMBER($AI715),$AI715=0,$S715=1),1,"")</f>
        <v/>
      </c>
      <c r="BB715" s="1" t="str">
        <f>IF(AND(ISNUMBER($AJ715),$AJ715=0,$T715=1),1,"")</f>
        <v/>
      </c>
      <c r="BC715" s="1" t="str">
        <f>IF(AND(ISNUMBER($AK715),$AK715=0,$U715=1),1,"")</f>
        <v/>
      </c>
      <c r="BD715" s="1" t="str">
        <f>IF(AND(ISNUMBER($AL715),$AL715=0,$V715=1),1,"")</f>
        <v/>
      </c>
      <c r="BE715" s="1" t="str">
        <f>IF(AND(ISNUMBER($AM715),$AM715=0,$W715=1),1,"")</f>
        <v/>
      </c>
      <c r="BF715" s="1" t="str">
        <f>IF(AND(ISNUMBER($AN715),$AN715=0,$X715=1),1,"")</f>
        <v/>
      </c>
      <c r="BG715" t="str">
        <f>IF(AND(ISNUMBER($AH715),$AH715=1,$R715=0),1,"")</f>
        <v/>
      </c>
      <c r="BH715" t="str">
        <f>IF(AND(ISNUMBER($AI715),$AI715=1,$S715=0),1,"")</f>
        <v/>
      </c>
      <c r="BI715" t="str">
        <f>IF(AND(ISNUMBER($AJ715),$AJ715=1,$T715=0),1,"")</f>
        <v/>
      </c>
      <c r="BJ715" t="str">
        <f>IF(AND(ISNUMBER($AK715),$AK715=1,$U715=0),1,"")</f>
        <v/>
      </c>
      <c r="BK715" t="str">
        <f>IF(AND(ISNUMBER($AL715),$AL715=1,$V715=0),1,"")</f>
        <v/>
      </c>
      <c r="BL715" t="str">
        <f>IF(AND(ISNUMBER($AM715),$AM715=1,$W715=0),1,"")</f>
        <v/>
      </c>
      <c r="BM715" t="str">
        <f>IF(AND(ISNUMBER($AN715),$AN715=1,$X715=0),1,"")</f>
        <v/>
      </c>
      <c r="BN715" s="16" t="str">
        <f>IF(AND(ISNUMBER($AH715),$AH715=1,$R715=1),1,"")</f>
        <v/>
      </c>
      <c r="BO715" s="16" t="str">
        <f>IF(AND(ISNUMBER($AI715),$AI715=1,$S715=1),1,"")</f>
        <v/>
      </c>
      <c r="BP715" s="16" t="str">
        <f>IF(AND(ISNUMBER($AJ715),$AJ715=1,$T715=1),1,"")</f>
        <v/>
      </c>
      <c r="BQ715" s="16" t="str">
        <f>IF(AND(ISNUMBER($AK715),$AK715=1,$U715=1),1,"")</f>
        <v/>
      </c>
      <c r="BR715" s="16" t="str">
        <f>IF(AND(ISNUMBER($AL715),$AL715=1,$V715=1),1,"")</f>
        <v/>
      </c>
      <c r="BS715" s="16" t="str">
        <f>IF(AND(ISNUMBER($AM715),$AM715=1,$W715=1),1,"")</f>
        <v/>
      </c>
      <c r="BT715" s="16" t="str">
        <f>IF(AND(ISNUMBER($AN715),$AN715=1,$X715=1),1,"")</f>
        <v/>
      </c>
      <c r="BU715" s="35" t="str">
        <f t="shared" si="23"/>
        <v/>
      </c>
    </row>
    <row r="716" spans="1:73" customFormat="1" x14ac:dyDescent="0.2">
      <c r="A716" s="1">
        <v>715</v>
      </c>
      <c r="B716" s="1">
        <v>1</v>
      </c>
      <c r="C716" s="1">
        <v>0</v>
      </c>
      <c r="D716" s="1">
        <v>0</v>
      </c>
      <c r="E716" s="2"/>
      <c r="F716">
        <v>715</v>
      </c>
      <c r="G716" t="s">
        <v>279</v>
      </c>
      <c r="H716" t="s">
        <v>280</v>
      </c>
      <c r="I716">
        <v>200</v>
      </c>
      <c r="J716">
        <v>23</v>
      </c>
      <c r="K716" s="31">
        <v>16</v>
      </c>
      <c r="L716">
        <v>4</v>
      </c>
      <c r="M716">
        <v>436</v>
      </c>
      <c r="N716">
        <v>259</v>
      </c>
      <c r="O716" s="2"/>
      <c r="R716">
        <v>0</v>
      </c>
      <c r="S716">
        <v>0</v>
      </c>
      <c r="T716">
        <v>0</v>
      </c>
      <c r="U716">
        <v>1</v>
      </c>
      <c r="V716">
        <v>2</v>
      </c>
      <c r="W716">
        <v>2</v>
      </c>
      <c r="X716" s="25">
        <v>0</v>
      </c>
      <c r="Y716" t="str">
        <f t="shared" si="22"/>
        <v>https://github.com/redux-json-api/redux-json-api/commit/302835b88ae6c6d733e68299ecfd31ced4354c7f</v>
      </c>
      <c r="Z716" t="s">
        <v>365</v>
      </c>
      <c r="AA716" s="2"/>
      <c r="AR716" s="30" t="s">
        <v>365</v>
      </c>
      <c r="AS716" t="str">
        <f>IF(AND(ISNUMBER($AH716),$AH716=0,$R716=0),1,"")</f>
        <v/>
      </c>
      <c r="AT716" t="str">
        <f>IF(AND(ISNUMBER($AI716),$AI716=0,$S716=0),1,"")</f>
        <v/>
      </c>
      <c r="AU716" t="str">
        <f>IF(AND(ISNUMBER($AJ716),$AJ716=0,$T716=0),1,"")</f>
        <v/>
      </c>
      <c r="AV716" t="str">
        <f>IF(AND(ISNUMBER($AK716),$AK716=0,$U716=0),1,"")</f>
        <v/>
      </c>
      <c r="AW716" t="str">
        <f>IF(AND(ISNUMBER($AL716),$AL716=0,$V716=0),1,"")</f>
        <v/>
      </c>
      <c r="AX716" t="str">
        <f>IF(AND(ISNUMBER($AM716),$AM716=0,$W716=0),1,"")</f>
        <v/>
      </c>
      <c r="AY716" t="str">
        <f>IF(AND(ISNUMBER($AN716),$AN716=0,$X716=0),1,"")</f>
        <v/>
      </c>
      <c r="AZ716" s="1" t="str">
        <f>IF(AND(ISNUMBER($AH716),$AH716=0,$R716=1),1,"")</f>
        <v/>
      </c>
      <c r="BA716" s="1" t="str">
        <f>IF(AND(ISNUMBER($AI716),$AI716=0,$S716=1),1,"")</f>
        <v/>
      </c>
      <c r="BB716" s="1" t="str">
        <f>IF(AND(ISNUMBER($AJ716),$AJ716=0,$T716=1),1,"")</f>
        <v/>
      </c>
      <c r="BC716" s="1" t="str">
        <f>IF(AND(ISNUMBER($AK716),$AK716=0,$U716=1),1,"")</f>
        <v/>
      </c>
      <c r="BD716" s="1" t="str">
        <f>IF(AND(ISNUMBER($AL716),$AL716=0,$V716=1),1,"")</f>
        <v/>
      </c>
      <c r="BE716" s="1" t="str">
        <f>IF(AND(ISNUMBER($AM716),$AM716=0,$W716=1),1,"")</f>
        <v/>
      </c>
      <c r="BF716" s="1" t="str">
        <f>IF(AND(ISNUMBER($AN716),$AN716=0,$X716=1),1,"")</f>
        <v/>
      </c>
      <c r="BG716" t="str">
        <f>IF(AND(ISNUMBER($AH716),$AH716=1,$R716=0),1,"")</f>
        <v/>
      </c>
      <c r="BH716" t="str">
        <f>IF(AND(ISNUMBER($AI716),$AI716=1,$S716=0),1,"")</f>
        <v/>
      </c>
      <c r="BI716" t="str">
        <f>IF(AND(ISNUMBER($AJ716),$AJ716=1,$T716=0),1,"")</f>
        <v/>
      </c>
      <c r="BJ716" t="str">
        <f>IF(AND(ISNUMBER($AK716),$AK716=1,$U716=0),1,"")</f>
        <v/>
      </c>
      <c r="BK716" t="str">
        <f>IF(AND(ISNUMBER($AL716),$AL716=1,$V716=0),1,"")</f>
        <v/>
      </c>
      <c r="BL716" t="str">
        <f>IF(AND(ISNUMBER($AM716),$AM716=1,$W716=0),1,"")</f>
        <v/>
      </c>
      <c r="BM716" t="str">
        <f>IF(AND(ISNUMBER($AN716),$AN716=1,$X716=0),1,"")</f>
        <v/>
      </c>
      <c r="BN716" s="16" t="str">
        <f>IF(AND(ISNUMBER($AH716),$AH716=1,$R716=1),1,"")</f>
        <v/>
      </c>
      <c r="BO716" s="16" t="str">
        <f>IF(AND(ISNUMBER($AI716),$AI716=1,$S716=1),1,"")</f>
        <v/>
      </c>
      <c r="BP716" s="16" t="str">
        <f>IF(AND(ISNUMBER($AJ716),$AJ716=1,$T716=1),1,"")</f>
        <v/>
      </c>
      <c r="BQ716" s="16" t="str">
        <f>IF(AND(ISNUMBER($AK716),$AK716=1,$U716=1),1,"")</f>
        <v/>
      </c>
      <c r="BR716" s="16" t="str">
        <f>IF(AND(ISNUMBER($AL716),$AL716=1,$V716=1),1,"")</f>
        <v/>
      </c>
      <c r="BS716" s="16" t="str">
        <f>IF(AND(ISNUMBER($AM716),$AM716=1,$W716=1),1,"")</f>
        <v/>
      </c>
      <c r="BT716" s="16" t="str">
        <f>IF(AND(ISNUMBER($AN716),$AN716=1,$X716=1),1,"")</f>
        <v/>
      </c>
      <c r="BU716" s="35" t="str">
        <f t="shared" si="23"/>
        <v/>
      </c>
    </row>
    <row r="717" spans="1:73" customFormat="1" x14ac:dyDescent="0.2">
      <c r="A717" s="1">
        <v>716</v>
      </c>
      <c r="B717" s="1">
        <v>0</v>
      </c>
      <c r="C717" s="1">
        <v>0</v>
      </c>
      <c r="D717" s="1">
        <v>0</v>
      </c>
      <c r="E717" s="2"/>
      <c r="F717">
        <v>716</v>
      </c>
      <c r="G717" t="s">
        <v>279</v>
      </c>
      <c r="H717" t="s">
        <v>280</v>
      </c>
      <c r="I717">
        <v>200</v>
      </c>
      <c r="J717">
        <v>23</v>
      </c>
      <c r="K717" s="31">
        <v>16</v>
      </c>
      <c r="L717">
        <v>5</v>
      </c>
      <c r="M717">
        <v>436</v>
      </c>
      <c r="N717">
        <v>268</v>
      </c>
      <c r="O717" s="2"/>
      <c r="X717" s="25"/>
      <c r="Y717" t="str">
        <f t="shared" si="22"/>
        <v>https://github.com/redux-json-api/redux-json-api/commit/302835b88ae6c6d733e68299ecfd31ced4354c7f</v>
      </c>
      <c r="Z717" t="s">
        <v>365</v>
      </c>
      <c r="AA717" s="2"/>
      <c r="AR717" s="30" t="s">
        <v>365</v>
      </c>
      <c r="AS717" t="str">
        <f>IF(AND(ISNUMBER($AH717),$AH717=0,$R717=0),1,"")</f>
        <v/>
      </c>
      <c r="AT717" t="str">
        <f>IF(AND(ISNUMBER($AI717),$AI717=0,$S717=0),1,"")</f>
        <v/>
      </c>
      <c r="AU717" t="str">
        <f>IF(AND(ISNUMBER($AJ717),$AJ717=0,$T717=0),1,"")</f>
        <v/>
      </c>
      <c r="AV717" t="str">
        <f>IF(AND(ISNUMBER($AK717),$AK717=0,$U717=0),1,"")</f>
        <v/>
      </c>
      <c r="AW717" t="str">
        <f>IF(AND(ISNUMBER($AL717),$AL717=0,$V717=0),1,"")</f>
        <v/>
      </c>
      <c r="AX717" t="str">
        <f>IF(AND(ISNUMBER($AM717),$AM717=0,$W717=0),1,"")</f>
        <v/>
      </c>
      <c r="AY717" t="str">
        <f>IF(AND(ISNUMBER($AN717),$AN717=0,$X717=0),1,"")</f>
        <v/>
      </c>
      <c r="AZ717" s="1" t="str">
        <f>IF(AND(ISNUMBER($AH717),$AH717=0,$R717=1),1,"")</f>
        <v/>
      </c>
      <c r="BA717" s="1" t="str">
        <f>IF(AND(ISNUMBER($AI717),$AI717=0,$S717=1),1,"")</f>
        <v/>
      </c>
      <c r="BB717" s="1" t="str">
        <f>IF(AND(ISNUMBER($AJ717),$AJ717=0,$T717=1),1,"")</f>
        <v/>
      </c>
      <c r="BC717" s="1" t="str">
        <f>IF(AND(ISNUMBER($AK717),$AK717=0,$U717=1),1,"")</f>
        <v/>
      </c>
      <c r="BD717" s="1" t="str">
        <f>IF(AND(ISNUMBER($AL717),$AL717=0,$V717=1),1,"")</f>
        <v/>
      </c>
      <c r="BE717" s="1" t="str">
        <f>IF(AND(ISNUMBER($AM717),$AM717=0,$W717=1),1,"")</f>
        <v/>
      </c>
      <c r="BF717" s="1" t="str">
        <f>IF(AND(ISNUMBER($AN717),$AN717=0,$X717=1),1,"")</f>
        <v/>
      </c>
      <c r="BG717" t="str">
        <f>IF(AND(ISNUMBER($AH717),$AH717=1,$R717=0),1,"")</f>
        <v/>
      </c>
      <c r="BH717" t="str">
        <f>IF(AND(ISNUMBER($AI717),$AI717=1,$S717=0),1,"")</f>
        <v/>
      </c>
      <c r="BI717" t="str">
        <f>IF(AND(ISNUMBER($AJ717),$AJ717=1,$T717=0),1,"")</f>
        <v/>
      </c>
      <c r="BJ717" t="str">
        <f>IF(AND(ISNUMBER($AK717),$AK717=1,$U717=0),1,"")</f>
        <v/>
      </c>
      <c r="BK717" t="str">
        <f>IF(AND(ISNUMBER($AL717),$AL717=1,$V717=0),1,"")</f>
        <v/>
      </c>
      <c r="BL717" t="str">
        <f>IF(AND(ISNUMBER($AM717),$AM717=1,$W717=0),1,"")</f>
        <v/>
      </c>
      <c r="BM717" t="str">
        <f>IF(AND(ISNUMBER($AN717),$AN717=1,$X717=0),1,"")</f>
        <v/>
      </c>
      <c r="BN717" s="16" t="str">
        <f>IF(AND(ISNUMBER($AH717),$AH717=1,$R717=1),1,"")</f>
        <v/>
      </c>
      <c r="BO717" s="16" t="str">
        <f>IF(AND(ISNUMBER($AI717),$AI717=1,$S717=1),1,"")</f>
        <v/>
      </c>
      <c r="BP717" s="16" t="str">
        <f>IF(AND(ISNUMBER($AJ717),$AJ717=1,$T717=1),1,"")</f>
        <v/>
      </c>
      <c r="BQ717" s="16" t="str">
        <f>IF(AND(ISNUMBER($AK717),$AK717=1,$U717=1),1,"")</f>
        <v/>
      </c>
      <c r="BR717" s="16" t="str">
        <f>IF(AND(ISNUMBER($AL717),$AL717=1,$V717=1),1,"")</f>
        <v/>
      </c>
      <c r="BS717" s="16" t="str">
        <f>IF(AND(ISNUMBER($AM717),$AM717=1,$W717=1),1,"")</f>
        <v/>
      </c>
      <c r="BT717" s="16" t="str">
        <f>IF(AND(ISNUMBER($AN717),$AN717=1,$X717=1),1,"")</f>
        <v/>
      </c>
      <c r="BU717" s="35" t="str">
        <f t="shared" si="23"/>
        <v/>
      </c>
    </row>
    <row r="718" spans="1:73" customFormat="1" x14ac:dyDescent="0.2">
      <c r="A718" s="1">
        <v>717</v>
      </c>
      <c r="B718" s="1">
        <v>1</v>
      </c>
      <c r="C718" s="1">
        <v>0</v>
      </c>
      <c r="D718" s="1">
        <v>0</v>
      </c>
      <c r="E718" s="2"/>
      <c r="F718">
        <v>717</v>
      </c>
      <c r="G718" t="s">
        <v>279</v>
      </c>
      <c r="H718" t="s">
        <v>280</v>
      </c>
      <c r="I718">
        <v>200</v>
      </c>
      <c r="J718">
        <v>23</v>
      </c>
      <c r="K718" s="31">
        <v>16</v>
      </c>
      <c r="L718">
        <v>6</v>
      </c>
      <c r="M718">
        <v>436</v>
      </c>
      <c r="N718">
        <v>286</v>
      </c>
      <c r="O718" s="2"/>
      <c r="R718">
        <v>0</v>
      </c>
      <c r="S718">
        <v>0</v>
      </c>
      <c r="T718">
        <v>0</v>
      </c>
      <c r="U718">
        <v>1</v>
      </c>
      <c r="V718">
        <v>2</v>
      </c>
      <c r="W718">
        <v>2</v>
      </c>
      <c r="X718" s="25">
        <v>1</v>
      </c>
      <c r="Y718" t="str">
        <f t="shared" si="22"/>
        <v>https://github.com/redux-json-api/redux-json-api/commit/302835b88ae6c6d733e68299ecfd31ced4354c7f</v>
      </c>
      <c r="Z718" t="s">
        <v>365</v>
      </c>
      <c r="AA718" s="2"/>
      <c r="AR718" s="30" t="s">
        <v>365</v>
      </c>
      <c r="AS718" t="str">
        <f>IF(AND(ISNUMBER($AH718),$AH718=0,$R718=0),1,"")</f>
        <v/>
      </c>
      <c r="AT718" t="str">
        <f>IF(AND(ISNUMBER($AI718),$AI718=0,$S718=0),1,"")</f>
        <v/>
      </c>
      <c r="AU718" t="str">
        <f>IF(AND(ISNUMBER($AJ718),$AJ718=0,$T718=0),1,"")</f>
        <v/>
      </c>
      <c r="AV718" t="str">
        <f>IF(AND(ISNUMBER($AK718),$AK718=0,$U718=0),1,"")</f>
        <v/>
      </c>
      <c r="AW718" t="str">
        <f>IF(AND(ISNUMBER($AL718),$AL718=0,$V718=0),1,"")</f>
        <v/>
      </c>
      <c r="AX718" t="str">
        <f>IF(AND(ISNUMBER($AM718),$AM718=0,$W718=0),1,"")</f>
        <v/>
      </c>
      <c r="AY718" t="str">
        <f>IF(AND(ISNUMBER($AN718),$AN718=0,$X718=0),1,"")</f>
        <v/>
      </c>
      <c r="AZ718" s="1" t="str">
        <f>IF(AND(ISNUMBER($AH718),$AH718=0,$R718=1),1,"")</f>
        <v/>
      </c>
      <c r="BA718" s="1" t="str">
        <f>IF(AND(ISNUMBER($AI718),$AI718=0,$S718=1),1,"")</f>
        <v/>
      </c>
      <c r="BB718" s="1" t="str">
        <f>IF(AND(ISNUMBER($AJ718),$AJ718=0,$T718=1),1,"")</f>
        <v/>
      </c>
      <c r="BC718" s="1" t="str">
        <f>IF(AND(ISNUMBER($AK718),$AK718=0,$U718=1),1,"")</f>
        <v/>
      </c>
      <c r="BD718" s="1" t="str">
        <f>IF(AND(ISNUMBER($AL718),$AL718=0,$V718=1),1,"")</f>
        <v/>
      </c>
      <c r="BE718" s="1" t="str">
        <f>IF(AND(ISNUMBER($AM718),$AM718=0,$W718=1),1,"")</f>
        <v/>
      </c>
      <c r="BF718" s="1" t="str">
        <f>IF(AND(ISNUMBER($AN718),$AN718=0,$X718=1),1,"")</f>
        <v/>
      </c>
      <c r="BG718" t="str">
        <f>IF(AND(ISNUMBER($AH718),$AH718=1,$R718=0),1,"")</f>
        <v/>
      </c>
      <c r="BH718" t="str">
        <f>IF(AND(ISNUMBER($AI718),$AI718=1,$S718=0),1,"")</f>
        <v/>
      </c>
      <c r="BI718" t="str">
        <f>IF(AND(ISNUMBER($AJ718),$AJ718=1,$T718=0),1,"")</f>
        <v/>
      </c>
      <c r="BJ718" t="str">
        <f>IF(AND(ISNUMBER($AK718),$AK718=1,$U718=0),1,"")</f>
        <v/>
      </c>
      <c r="BK718" t="str">
        <f>IF(AND(ISNUMBER($AL718),$AL718=1,$V718=0),1,"")</f>
        <v/>
      </c>
      <c r="BL718" t="str">
        <f>IF(AND(ISNUMBER($AM718),$AM718=1,$W718=0),1,"")</f>
        <v/>
      </c>
      <c r="BM718" t="str">
        <f>IF(AND(ISNUMBER($AN718),$AN718=1,$X718=0),1,"")</f>
        <v/>
      </c>
      <c r="BN718" s="16" t="str">
        <f>IF(AND(ISNUMBER($AH718),$AH718=1,$R718=1),1,"")</f>
        <v/>
      </c>
      <c r="BO718" s="16" t="str">
        <f>IF(AND(ISNUMBER($AI718),$AI718=1,$S718=1),1,"")</f>
        <v/>
      </c>
      <c r="BP718" s="16" t="str">
        <f>IF(AND(ISNUMBER($AJ718),$AJ718=1,$T718=1),1,"")</f>
        <v/>
      </c>
      <c r="BQ718" s="16" t="str">
        <f>IF(AND(ISNUMBER($AK718),$AK718=1,$U718=1),1,"")</f>
        <v/>
      </c>
      <c r="BR718" s="16" t="str">
        <f>IF(AND(ISNUMBER($AL718),$AL718=1,$V718=1),1,"")</f>
        <v/>
      </c>
      <c r="BS718" s="16" t="str">
        <f>IF(AND(ISNUMBER($AM718),$AM718=1,$W718=1),1,"")</f>
        <v/>
      </c>
      <c r="BT718" s="16" t="str">
        <f>IF(AND(ISNUMBER($AN718),$AN718=1,$X718=1),1,"")</f>
        <v/>
      </c>
      <c r="BU718" s="35" t="str">
        <f t="shared" si="23"/>
        <v/>
      </c>
    </row>
    <row r="719" spans="1:73" customFormat="1" x14ac:dyDescent="0.2">
      <c r="A719" s="1">
        <v>718</v>
      </c>
      <c r="B719" s="1">
        <v>0</v>
      </c>
      <c r="C719" s="1">
        <v>0</v>
      </c>
      <c r="D719" s="1">
        <v>0</v>
      </c>
      <c r="E719" s="2"/>
      <c r="F719">
        <v>718</v>
      </c>
      <c r="G719" t="s">
        <v>279</v>
      </c>
      <c r="H719" t="s">
        <v>280</v>
      </c>
      <c r="I719">
        <v>200</v>
      </c>
      <c r="J719">
        <v>23</v>
      </c>
      <c r="K719" s="31">
        <v>16</v>
      </c>
      <c r="L719">
        <v>7</v>
      </c>
      <c r="M719">
        <v>436</v>
      </c>
      <c r="N719">
        <v>300</v>
      </c>
      <c r="O719" s="2"/>
      <c r="X719" s="25"/>
      <c r="Y719" t="str">
        <f t="shared" si="22"/>
        <v>https://github.com/redux-json-api/redux-json-api/commit/302835b88ae6c6d733e68299ecfd31ced4354c7f</v>
      </c>
      <c r="Z719" t="s">
        <v>365</v>
      </c>
      <c r="AA719" s="2"/>
      <c r="AR719" s="30" t="s">
        <v>365</v>
      </c>
      <c r="AS719" t="str">
        <f>IF(AND(ISNUMBER($AH719),$AH719=0,$R719=0),1,"")</f>
        <v/>
      </c>
      <c r="AT719" t="str">
        <f>IF(AND(ISNUMBER($AI719),$AI719=0,$S719=0),1,"")</f>
        <v/>
      </c>
      <c r="AU719" t="str">
        <f>IF(AND(ISNUMBER($AJ719),$AJ719=0,$T719=0),1,"")</f>
        <v/>
      </c>
      <c r="AV719" t="str">
        <f>IF(AND(ISNUMBER($AK719),$AK719=0,$U719=0),1,"")</f>
        <v/>
      </c>
      <c r="AW719" t="str">
        <f>IF(AND(ISNUMBER($AL719),$AL719=0,$V719=0),1,"")</f>
        <v/>
      </c>
      <c r="AX719" t="str">
        <f>IF(AND(ISNUMBER($AM719),$AM719=0,$W719=0),1,"")</f>
        <v/>
      </c>
      <c r="AY719" t="str">
        <f>IF(AND(ISNUMBER($AN719),$AN719=0,$X719=0),1,"")</f>
        <v/>
      </c>
      <c r="AZ719" s="1" t="str">
        <f>IF(AND(ISNUMBER($AH719),$AH719=0,$R719=1),1,"")</f>
        <v/>
      </c>
      <c r="BA719" s="1" t="str">
        <f>IF(AND(ISNUMBER($AI719),$AI719=0,$S719=1),1,"")</f>
        <v/>
      </c>
      <c r="BB719" s="1" t="str">
        <f>IF(AND(ISNUMBER($AJ719),$AJ719=0,$T719=1),1,"")</f>
        <v/>
      </c>
      <c r="BC719" s="1" t="str">
        <f>IF(AND(ISNUMBER($AK719),$AK719=0,$U719=1),1,"")</f>
        <v/>
      </c>
      <c r="BD719" s="1" t="str">
        <f>IF(AND(ISNUMBER($AL719),$AL719=0,$V719=1),1,"")</f>
        <v/>
      </c>
      <c r="BE719" s="1" t="str">
        <f>IF(AND(ISNUMBER($AM719),$AM719=0,$W719=1),1,"")</f>
        <v/>
      </c>
      <c r="BF719" s="1" t="str">
        <f>IF(AND(ISNUMBER($AN719),$AN719=0,$X719=1),1,"")</f>
        <v/>
      </c>
      <c r="BG719" t="str">
        <f>IF(AND(ISNUMBER($AH719),$AH719=1,$R719=0),1,"")</f>
        <v/>
      </c>
      <c r="BH719" t="str">
        <f>IF(AND(ISNUMBER($AI719),$AI719=1,$S719=0),1,"")</f>
        <v/>
      </c>
      <c r="BI719" t="str">
        <f>IF(AND(ISNUMBER($AJ719),$AJ719=1,$T719=0),1,"")</f>
        <v/>
      </c>
      <c r="BJ719" t="str">
        <f>IF(AND(ISNUMBER($AK719),$AK719=1,$U719=0),1,"")</f>
        <v/>
      </c>
      <c r="BK719" t="str">
        <f>IF(AND(ISNUMBER($AL719),$AL719=1,$V719=0),1,"")</f>
        <v/>
      </c>
      <c r="BL719" t="str">
        <f>IF(AND(ISNUMBER($AM719),$AM719=1,$W719=0),1,"")</f>
        <v/>
      </c>
      <c r="BM719" t="str">
        <f>IF(AND(ISNUMBER($AN719),$AN719=1,$X719=0),1,"")</f>
        <v/>
      </c>
      <c r="BN719" s="16" t="str">
        <f>IF(AND(ISNUMBER($AH719),$AH719=1,$R719=1),1,"")</f>
        <v/>
      </c>
      <c r="BO719" s="16" t="str">
        <f>IF(AND(ISNUMBER($AI719),$AI719=1,$S719=1),1,"")</f>
        <v/>
      </c>
      <c r="BP719" s="16" t="str">
        <f>IF(AND(ISNUMBER($AJ719),$AJ719=1,$T719=1),1,"")</f>
        <v/>
      </c>
      <c r="BQ719" s="16" t="str">
        <f>IF(AND(ISNUMBER($AK719),$AK719=1,$U719=1),1,"")</f>
        <v/>
      </c>
      <c r="BR719" s="16" t="str">
        <f>IF(AND(ISNUMBER($AL719),$AL719=1,$V719=1),1,"")</f>
        <v/>
      </c>
      <c r="BS719" s="16" t="str">
        <f>IF(AND(ISNUMBER($AM719),$AM719=1,$W719=1),1,"")</f>
        <v/>
      </c>
      <c r="BT719" s="16" t="str">
        <f>IF(AND(ISNUMBER($AN719),$AN719=1,$X719=1),1,"")</f>
        <v/>
      </c>
      <c r="BU719" s="35" t="str">
        <f t="shared" si="23"/>
        <v/>
      </c>
    </row>
    <row r="720" spans="1:73" customFormat="1" x14ac:dyDescent="0.2">
      <c r="A720" s="1">
        <v>719</v>
      </c>
      <c r="B720" s="1">
        <v>0</v>
      </c>
      <c r="C720" s="1">
        <v>0</v>
      </c>
      <c r="D720" s="1">
        <v>0</v>
      </c>
      <c r="E720" s="2"/>
      <c r="F720">
        <v>719</v>
      </c>
      <c r="G720" t="s">
        <v>279</v>
      </c>
      <c r="H720" t="s">
        <v>280</v>
      </c>
      <c r="I720">
        <v>200</v>
      </c>
      <c r="J720">
        <v>23</v>
      </c>
      <c r="K720" s="31">
        <v>16</v>
      </c>
      <c r="L720">
        <v>8</v>
      </c>
      <c r="M720">
        <v>436</v>
      </c>
      <c r="N720">
        <v>322</v>
      </c>
      <c r="O720" s="2"/>
      <c r="X720" s="25"/>
      <c r="Y720" t="str">
        <f t="shared" si="22"/>
        <v>https://github.com/redux-json-api/redux-json-api/commit/302835b88ae6c6d733e68299ecfd31ced4354c7f</v>
      </c>
      <c r="Z720" t="s">
        <v>365</v>
      </c>
      <c r="AA720" s="2"/>
      <c r="AR720" s="30" t="s">
        <v>365</v>
      </c>
      <c r="AS720" t="str">
        <f>IF(AND(ISNUMBER($AH720),$AH720=0,$R720=0),1,"")</f>
        <v/>
      </c>
      <c r="AT720" t="str">
        <f>IF(AND(ISNUMBER($AI720),$AI720=0,$S720=0),1,"")</f>
        <v/>
      </c>
      <c r="AU720" t="str">
        <f>IF(AND(ISNUMBER($AJ720),$AJ720=0,$T720=0),1,"")</f>
        <v/>
      </c>
      <c r="AV720" t="str">
        <f>IF(AND(ISNUMBER($AK720),$AK720=0,$U720=0),1,"")</f>
        <v/>
      </c>
      <c r="AW720" t="str">
        <f>IF(AND(ISNUMBER($AL720),$AL720=0,$V720=0),1,"")</f>
        <v/>
      </c>
      <c r="AX720" t="str">
        <f>IF(AND(ISNUMBER($AM720),$AM720=0,$W720=0),1,"")</f>
        <v/>
      </c>
      <c r="AY720" t="str">
        <f>IF(AND(ISNUMBER($AN720),$AN720=0,$X720=0),1,"")</f>
        <v/>
      </c>
      <c r="AZ720" s="1" t="str">
        <f>IF(AND(ISNUMBER($AH720),$AH720=0,$R720=1),1,"")</f>
        <v/>
      </c>
      <c r="BA720" s="1" t="str">
        <f>IF(AND(ISNUMBER($AI720),$AI720=0,$S720=1),1,"")</f>
        <v/>
      </c>
      <c r="BB720" s="1" t="str">
        <f>IF(AND(ISNUMBER($AJ720),$AJ720=0,$T720=1),1,"")</f>
        <v/>
      </c>
      <c r="BC720" s="1" t="str">
        <f>IF(AND(ISNUMBER($AK720),$AK720=0,$U720=1),1,"")</f>
        <v/>
      </c>
      <c r="BD720" s="1" t="str">
        <f>IF(AND(ISNUMBER($AL720),$AL720=0,$V720=1),1,"")</f>
        <v/>
      </c>
      <c r="BE720" s="1" t="str">
        <f>IF(AND(ISNUMBER($AM720),$AM720=0,$W720=1),1,"")</f>
        <v/>
      </c>
      <c r="BF720" s="1" t="str">
        <f>IF(AND(ISNUMBER($AN720),$AN720=0,$X720=1),1,"")</f>
        <v/>
      </c>
      <c r="BG720" t="str">
        <f>IF(AND(ISNUMBER($AH720),$AH720=1,$R720=0),1,"")</f>
        <v/>
      </c>
      <c r="BH720" t="str">
        <f>IF(AND(ISNUMBER($AI720),$AI720=1,$S720=0),1,"")</f>
        <v/>
      </c>
      <c r="BI720" t="str">
        <f>IF(AND(ISNUMBER($AJ720),$AJ720=1,$T720=0),1,"")</f>
        <v/>
      </c>
      <c r="BJ720" t="str">
        <f>IF(AND(ISNUMBER($AK720),$AK720=1,$U720=0),1,"")</f>
        <v/>
      </c>
      <c r="BK720" t="str">
        <f>IF(AND(ISNUMBER($AL720),$AL720=1,$V720=0),1,"")</f>
        <v/>
      </c>
      <c r="BL720" t="str">
        <f>IF(AND(ISNUMBER($AM720),$AM720=1,$W720=0),1,"")</f>
        <v/>
      </c>
      <c r="BM720" t="str">
        <f>IF(AND(ISNUMBER($AN720),$AN720=1,$X720=0),1,"")</f>
        <v/>
      </c>
      <c r="BN720" s="16" t="str">
        <f>IF(AND(ISNUMBER($AH720),$AH720=1,$R720=1),1,"")</f>
        <v/>
      </c>
      <c r="BO720" s="16" t="str">
        <f>IF(AND(ISNUMBER($AI720),$AI720=1,$S720=1),1,"")</f>
        <v/>
      </c>
      <c r="BP720" s="16" t="str">
        <f>IF(AND(ISNUMBER($AJ720),$AJ720=1,$T720=1),1,"")</f>
        <v/>
      </c>
      <c r="BQ720" s="16" t="str">
        <f>IF(AND(ISNUMBER($AK720),$AK720=1,$U720=1),1,"")</f>
        <v/>
      </c>
      <c r="BR720" s="16" t="str">
        <f>IF(AND(ISNUMBER($AL720),$AL720=1,$V720=1),1,"")</f>
        <v/>
      </c>
      <c r="BS720" s="16" t="str">
        <f>IF(AND(ISNUMBER($AM720),$AM720=1,$W720=1),1,"")</f>
        <v/>
      </c>
      <c r="BT720" s="16" t="str">
        <f>IF(AND(ISNUMBER($AN720),$AN720=1,$X720=1),1,"")</f>
        <v/>
      </c>
      <c r="BU720" s="35" t="str">
        <f t="shared" si="23"/>
        <v/>
      </c>
    </row>
    <row r="721" spans="1:73" customFormat="1" x14ac:dyDescent="0.2">
      <c r="A721" s="1">
        <v>720</v>
      </c>
      <c r="B721" s="1">
        <v>0</v>
      </c>
      <c r="C721" s="1">
        <v>0</v>
      </c>
      <c r="D721" s="1">
        <v>0</v>
      </c>
      <c r="E721" s="2"/>
      <c r="F721">
        <v>720</v>
      </c>
      <c r="G721" t="s">
        <v>279</v>
      </c>
      <c r="H721" t="s">
        <v>280</v>
      </c>
      <c r="I721">
        <v>200</v>
      </c>
      <c r="J721">
        <v>23</v>
      </c>
      <c r="K721" s="31">
        <v>16</v>
      </c>
      <c r="L721">
        <v>9</v>
      </c>
      <c r="M721">
        <v>436</v>
      </c>
      <c r="N721">
        <v>375</v>
      </c>
      <c r="O721" s="2"/>
      <c r="X721" s="25"/>
      <c r="Y721" t="str">
        <f t="shared" si="22"/>
        <v>https://github.com/redux-json-api/redux-json-api/commit/302835b88ae6c6d733e68299ecfd31ced4354c7f</v>
      </c>
      <c r="Z721" t="s">
        <v>365</v>
      </c>
      <c r="AA721" s="2"/>
      <c r="AR721" s="30" t="s">
        <v>365</v>
      </c>
      <c r="AS721" t="str">
        <f>IF(AND(ISNUMBER($AH721),$AH721=0,$R721=0),1,"")</f>
        <v/>
      </c>
      <c r="AT721" t="str">
        <f>IF(AND(ISNUMBER($AI721),$AI721=0,$S721=0),1,"")</f>
        <v/>
      </c>
      <c r="AU721" t="str">
        <f>IF(AND(ISNUMBER($AJ721),$AJ721=0,$T721=0),1,"")</f>
        <v/>
      </c>
      <c r="AV721" t="str">
        <f>IF(AND(ISNUMBER($AK721),$AK721=0,$U721=0),1,"")</f>
        <v/>
      </c>
      <c r="AW721" t="str">
        <f>IF(AND(ISNUMBER($AL721),$AL721=0,$V721=0),1,"")</f>
        <v/>
      </c>
      <c r="AX721" t="str">
        <f>IF(AND(ISNUMBER($AM721),$AM721=0,$W721=0),1,"")</f>
        <v/>
      </c>
      <c r="AY721" t="str">
        <f>IF(AND(ISNUMBER($AN721),$AN721=0,$X721=0),1,"")</f>
        <v/>
      </c>
      <c r="AZ721" s="1" t="str">
        <f>IF(AND(ISNUMBER($AH721),$AH721=0,$R721=1),1,"")</f>
        <v/>
      </c>
      <c r="BA721" s="1" t="str">
        <f>IF(AND(ISNUMBER($AI721),$AI721=0,$S721=1),1,"")</f>
        <v/>
      </c>
      <c r="BB721" s="1" t="str">
        <f>IF(AND(ISNUMBER($AJ721),$AJ721=0,$T721=1),1,"")</f>
        <v/>
      </c>
      <c r="BC721" s="1" t="str">
        <f>IF(AND(ISNUMBER($AK721),$AK721=0,$U721=1),1,"")</f>
        <v/>
      </c>
      <c r="BD721" s="1" t="str">
        <f>IF(AND(ISNUMBER($AL721),$AL721=0,$V721=1),1,"")</f>
        <v/>
      </c>
      <c r="BE721" s="1" t="str">
        <f>IF(AND(ISNUMBER($AM721),$AM721=0,$W721=1),1,"")</f>
        <v/>
      </c>
      <c r="BF721" s="1" t="str">
        <f>IF(AND(ISNUMBER($AN721),$AN721=0,$X721=1),1,"")</f>
        <v/>
      </c>
      <c r="BG721" t="str">
        <f>IF(AND(ISNUMBER($AH721),$AH721=1,$R721=0),1,"")</f>
        <v/>
      </c>
      <c r="BH721" t="str">
        <f>IF(AND(ISNUMBER($AI721),$AI721=1,$S721=0),1,"")</f>
        <v/>
      </c>
      <c r="BI721" t="str">
        <f>IF(AND(ISNUMBER($AJ721),$AJ721=1,$T721=0),1,"")</f>
        <v/>
      </c>
      <c r="BJ721" t="str">
        <f>IF(AND(ISNUMBER($AK721),$AK721=1,$U721=0),1,"")</f>
        <v/>
      </c>
      <c r="BK721" t="str">
        <f>IF(AND(ISNUMBER($AL721),$AL721=1,$V721=0),1,"")</f>
        <v/>
      </c>
      <c r="BL721" t="str">
        <f>IF(AND(ISNUMBER($AM721),$AM721=1,$W721=0),1,"")</f>
        <v/>
      </c>
      <c r="BM721" t="str">
        <f>IF(AND(ISNUMBER($AN721),$AN721=1,$X721=0),1,"")</f>
        <v/>
      </c>
      <c r="BN721" s="16" t="str">
        <f>IF(AND(ISNUMBER($AH721),$AH721=1,$R721=1),1,"")</f>
        <v/>
      </c>
      <c r="BO721" s="16" t="str">
        <f>IF(AND(ISNUMBER($AI721),$AI721=1,$S721=1),1,"")</f>
        <v/>
      </c>
      <c r="BP721" s="16" t="str">
        <f>IF(AND(ISNUMBER($AJ721),$AJ721=1,$T721=1),1,"")</f>
        <v/>
      </c>
      <c r="BQ721" s="16" t="str">
        <f>IF(AND(ISNUMBER($AK721),$AK721=1,$U721=1),1,"")</f>
        <v/>
      </c>
      <c r="BR721" s="16" t="str">
        <f>IF(AND(ISNUMBER($AL721),$AL721=1,$V721=1),1,"")</f>
        <v/>
      </c>
      <c r="BS721" s="16" t="str">
        <f>IF(AND(ISNUMBER($AM721),$AM721=1,$W721=1),1,"")</f>
        <v/>
      </c>
      <c r="BT721" s="16" t="str">
        <f>IF(AND(ISNUMBER($AN721),$AN721=1,$X721=1),1,"")</f>
        <v/>
      </c>
      <c r="BU721" s="35" t="str">
        <f t="shared" si="23"/>
        <v/>
      </c>
    </row>
    <row r="722" spans="1:73" customFormat="1" x14ac:dyDescent="0.2">
      <c r="A722" s="1">
        <v>721</v>
      </c>
      <c r="B722" s="1">
        <v>0</v>
      </c>
      <c r="C722" s="1">
        <v>0</v>
      </c>
      <c r="D722" s="1">
        <v>0</v>
      </c>
      <c r="E722" s="2"/>
      <c r="F722">
        <v>721</v>
      </c>
      <c r="G722" t="s">
        <v>281</v>
      </c>
      <c r="H722" t="s">
        <v>282</v>
      </c>
      <c r="I722">
        <v>201</v>
      </c>
      <c r="J722">
        <v>23</v>
      </c>
      <c r="K722" s="31">
        <v>16</v>
      </c>
      <c r="L722">
        <v>1</v>
      </c>
      <c r="M722">
        <v>436</v>
      </c>
      <c r="N722">
        <v>230</v>
      </c>
      <c r="O722" s="2"/>
      <c r="X722" s="25"/>
      <c r="Y722" t="str">
        <f t="shared" si="22"/>
        <v>https://github.com/redux-json-api/redux-json-api/commit/38fa007a7f80da991f9accd387261fbf4b1bb370</v>
      </c>
      <c r="Z722" t="s">
        <v>365</v>
      </c>
      <c r="AA722" s="2"/>
      <c r="AR722" s="30" t="s">
        <v>365</v>
      </c>
      <c r="AS722" t="str">
        <f>IF(AND(ISNUMBER($AH722),$AH722=0,$R722=0),1,"")</f>
        <v/>
      </c>
      <c r="AT722" t="str">
        <f>IF(AND(ISNUMBER($AI722),$AI722=0,$S722=0),1,"")</f>
        <v/>
      </c>
      <c r="AU722" t="str">
        <f>IF(AND(ISNUMBER($AJ722),$AJ722=0,$T722=0),1,"")</f>
        <v/>
      </c>
      <c r="AV722" t="str">
        <f>IF(AND(ISNUMBER($AK722),$AK722=0,$U722=0),1,"")</f>
        <v/>
      </c>
      <c r="AW722" t="str">
        <f>IF(AND(ISNUMBER($AL722),$AL722=0,$V722=0),1,"")</f>
        <v/>
      </c>
      <c r="AX722" t="str">
        <f>IF(AND(ISNUMBER($AM722),$AM722=0,$W722=0),1,"")</f>
        <v/>
      </c>
      <c r="AY722" t="str">
        <f>IF(AND(ISNUMBER($AN722),$AN722=0,$X722=0),1,"")</f>
        <v/>
      </c>
      <c r="AZ722" s="1" t="str">
        <f>IF(AND(ISNUMBER($AH722),$AH722=0,$R722=1),1,"")</f>
        <v/>
      </c>
      <c r="BA722" s="1" t="str">
        <f>IF(AND(ISNUMBER($AI722),$AI722=0,$S722=1),1,"")</f>
        <v/>
      </c>
      <c r="BB722" s="1" t="str">
        <f>IF(AND(ISNUMBER($AJ722),$AJ722=0,$T722=1),1,"")</f>
        <v/>
      </c>
      <c r="BC722" s="1" t="str">
        <f>IF(AND(ISNUMBER($AK722),$AK722=0,$U722=1),1,"")</f>
        <v/>
      </c>
      <c r="BD722" s="1" t="str">
        <f>IF(AND(ISNUMBER($AL722),$AL722=0,$V722=1),1,"")</f>
        <v/>
      </c>
      <c r="BE722" s="1" t="str">
        <f>IF(AND(ISNUMBER($AM722),$AM722=0,$W722=1),1,"")</f>
        <v/>
      </c>
      <c r="BF722" s="1" t="str">
        <f>IF(AND(ISNUMBER($AN722),$AN722=0,$X722=1),1,"")</f>
        <v/>
      </c>
      <c r="BG722" t="str">
        <f>IF(AND(ISNUMBER($AH722),$AH722=1,$R722=0),1,"")</f>
        <v/>
      </c>
      <c r="BH722" t="str">
        <f>IF(AND(ISNUMBER($AI722),$AI722=1,$S722=0),1,"")</f>
        <v/>
      </c>
      <c r="BI722" t="str">
        <f>IF(AND(ISNUMBER($AJ722),$AJ722=1,$T722=0),1,"")</f>
        <v/>
      </c>
      <c r="BJ722" t="str">
        <f>IF(AND(ISNUMBER($AK722),$AK722=1,$U722=0),1,"")</f>
        <v/>
      </c>
      <c r="BK722" t="str">
        <f>IF(AND(ISNUMBER($AL722),$AL722=1,$V722=0),1,"")</f>
        <v/>
      </c>
      <c r="BL722" t="str">
        <f>IF(AND(ISNUMBER($AM722),$AM722=1,$W722=0),1,"")</f>
        <v/>
      </c>
      <c r="BM722" t="str">
        <f>IF(AND(ISNUMBER($AN722),$AN722=1,$X722=0),1,"")</f>
        <v/>
      </c>
      <c r="BN722" s="16" t="str">
        <f>IF(AND(ISNUMBER($AH722),$AH722=1,$R722=1),1,"")</f>
        <v/>
      </c>
      <c r="BO722" s="16" t="str">
        <f>IF(AND(ISNUMBER($AI722),$AI722=1,$S722=1),1,"")</f>
        <v/>
      </c>
      <c r="BP722" s="16" t="str">
        <f>IF(AND(ISNUMBER($AJ722),$AJ722=1,$T722=1),1,"")</f>
        <v/>
      </c>
      <c r="BQ722" s="16" t="str">
        <f>IF(AND(ISNUMBER($AK722),$AK722=1,$U722=1),1,"")</f>
        <v/>
      </c>
      <c r="BR722" s="16" t="str">
        <f>IF(AND(ISNUMBER($AL722),$AL722=1,$V722=1),1,"")</f>
        <v/>
      </c>
      <c r="BS722" s="16" t="str">
        <f>IF(AND(ISNUMBER($AM722),$AM722=1,$W722=1),1,"")</f>
        <v/>
      </c>
      <c r="BT722" s="16" t="str">
        <f>IF(AND(ISNUMBER($AN722),$AN722=1,$X722=1),1,"")</f>
        <v/>
      </c>
      <c r="BU722" s="35" t="str">
        <f t="shared" si="23"/>
        <v/>
      </c>
    </row>
    <row r="723" spans="1:73" customFormat="1" x14ac:dyDescent="0.2">
      <c r="A723" s="1">
        <v>722</v>
      </c>
      <c r="B723" s="1">
        <v>0</v>
      </c>
      <c r="C723" s="1">
        <v>0</v>
      </c>
      <c r="D723" s="1">
        <v>0</v>
      </c>
      <c r="E723" s="2"/>
      <c r="F723">
        <v>722</v>
      </c>
      <c r="G723" t="s">
        <v>281</v>
      </c>
      <c r="H723" t="s">
        <v>282</v>
      </c>
      <c r="I723">
        <v>201</v>
      </c>
      <c r="J723">
        <v>23</v>
      </c>
      <c r="K723" s="31">
        <v>16</v>
      </c>
      <c r="L723">
        <v>2</v>
      </c>
      <c r="M723">
        <v>436</v>
      </c>
      <c r="N723">
        <v>238</v>
      </c>
      <c r="O723" s="2"/>
      <c r="X723" s="25"/>
      <c r="Y723" t="str">
        <f t="shared" si="22"/>
        <v>https://github.com/redux-json-api/redux-json-api/commit/38fa007a7f80da991f9accd387261fbf4b1bb370</v>
      </c>
      <c r="Z723" t="s">
        <v>365</v>
      </c>
      <c r="AA723" s="2"/>
      <c r="AR723" s="30" t="s">
        <v>365</v>
      </c>
      <c r="AS723" t="str">
        <f>IF(AND(ISNUMBER($AH723),$AH723=0,$R723=0),1,"")</f>
        <v/>
      </c>
      <c r="AT723" t="str">
        <f>IF(AND(ISNUMBER($AI723),$AI723=0,$S723=0),1,"")</f>
        <v/>
      </c>
      <c r="AU723" t="str">
        <f>IF(AND(ISNUMBER($AJ723),$AJ723=0,$T723=0),1,"")</f>
        <v/>
      </c>
      <c r="AV723" t="str">
        <f>IF(AND(ISNUMBER($AK723),$AK723=0,$U723=0),1,"")</f>
        <v/>
      </c>
      <c r="AW723" t="str">
        <f>IF(AND(ISNUMBER($AL723),$AL723=0,$V723=0),1,"")</f>
        <v/>
      </c>
      <c r="AX723" t="str">
        <f>IF(AND(ISNUMBER($AM723),$AM723=0,$W723=0),1,"")</f>
        <v/>
      </c>
      <c r="AY723" t="str">
        <f>IF(AND(ISNUMBER($AN723),$AN723=0,$X723=0),1,"")</f>
        <v/>
      </c>
      <c r="AZ723" s="1" t="str">
        <f>IF(AND(ISNUMBER($AH723),$AH723=0,$R723=1),1,"")</f>
        <v/>
      </c>
      <c r="BA723" s="1" t="str">
        <f>IF(AND(ISNUMBER($AI723),$AI723=0,$S723=1),1,"")</f>
        <v/>
      </c>
      <c r="BB723" s="1" t="str">
        <f>IF(AND(ISNUMBER($AJ723),$AJ723=0,$T723=1),1,"")</f>
        <v/>
      </c>
      <c r="BC723" s="1" t="str">
        <f>IF(AND(ISNUMBER($AK723),$AK723=0,$U723=1),1,"")</f>
        <v/>
      </c>
      <c r="BD723" s="1" t="str">
        <f>IF(AND(ISNUMBER($AL723),$AL723=0,$V723=1),1,"")</f>
        <v/>
      </c>
      <c r="BE723" s="1" t="str">
        <f>IF(AND(ISNUMBER($AM723),$AM723=0,$W723=1),1,"")</f>
        <v/>
      </c>
      <c r="BF723" s="1" t="str">
        <f>IF(AND(ISNUMBER($AN723),$AN723=0,$X723=1),1,"")</f>
        <v/>
      </c>
      <c r="BG723" t="str">
        <f>IF(AND(ISNUMBER($AH723),$AH723=1,$R723=0),1,"")</f>
        <v/>
      </c>
      <c r="BH723" t="str">
        <f>IF(AND(ISNUMBER($AI723),$AI723=1,$S723=0),1,"")</f>
        <v/>
      </c>
      <c r="BI723" t="str">
        <f>IF(AND(ISNUMBER($AJ723),$AJ723=1,$T723=0),1,"")</f>
        <v/>
      </c>
      <c r="BJ723" t="str">
        <f>IF(AND(ISNUMBER($AK723),$AK723=1,$U723=0),1,"")</f>
        <v/>
      </c>
      <c r="BK723" t="str">
        <f>IF(AND(ISNUMBER($AL723),$AL723=1,$V723=0),1,"")</f>
        <v/>
      </c>
      <c r="BL723" t="str">
        <f>IF(AND(ISNUMBER($AM723),$AM723=1,$W723=0),1,"")</f>
        <v/>
      </c>
      <c r="BM723" t="str">
        <f>IF(AND(ISNUMBER($AN723),$AN723=1,$X723=0),1,"")</f>
        <v/>
      </c>
      <c r="BN723" s="16" t="str">
        <f>IF(AND(ISNUMBER($AH723),$AH723=1,$R723=1),1,"")</f>
        <v/>
      </c>
      <c r="BO723" s="16" t="str">
        <f>IF(AND(ISNUMBER($AI723),$AI723=1,$S723=1),1,"")</f>
        <v/>
      </c>
      <c r="BP723" s="16" t="str">
        <f>IF(AND(ISNUMBER($AJ723),$AJ723=1,$T723=1),1,"")</f>
        <v/>
      </c>
      <c r="BQ723" s="16" t="str">
        <f>IF(AND(ISNUMBER($AK723),$AK723=1,$U723=1),1,"")</f>
        <v/>
      </c>
      <c r="BR723" s="16" t="str">
        <f>IF(AND(ISNUMBER($AL723),$AL723=1,$V723=1),1,"")</f>
        <v/>
      </c>
      <c r="BS723" s="16" t="str">
        <f>IF(AND(ISNUMBER($AM723),$AM723=1,$W723=1),1,"")</f>
        <v/>
      </c>
      <c r="BT723" s="16" t="str">
        <f>IF(AND(ISNUMBER($AN723),$AN723=1,$X723=1),1,"")</f>
        <v/>
      </c>
      <c r="BU723" s="35" t="str">
        <f t="shared" si="23"/>
        <v/>
      </c>
    </row>
    <row r="724" spans="1:73" customFormat="1" x14ac:dyDescent="0.2">
      <c r="A724" s="1">
        <v>723</v>
      </c>
      <c r="B724" s="1">
        <v>1</v>
      </c>
      <c r="C724" s="1">
        <v>1</v>
      </c>
      <c r="D724" s="1">
        <v>0</v>
      </c>
      <c r="E724" s="2"/>
      <c r="F724">
        <v>723</v>
      </c>
      <c r="G724" t="s">
        <v>281</v>
      </c>
      <c r="H724" t="s">
        <v>282</v>
      </c>
      <c r="I724">
        <v>201</v>
      </c>
      <c r="J724">
        <v>23</v>
      </c>
      <c r="K724" s="31">
        <v>16</v>
      </c>
      <c r="L724">
        <v>3</v>
      </c>
      <c r="M724">
        <v>436</v>
      </c>
      <c r="N724">
        <v>251</v>
      </c>
      <c r="O724" s="2"/>
      <c r="R724">
        <v>0</v>
      </c>
      <c r="S724">
        <v>0</v>
      </c>
      <c r="T724">
        <v>0</v>
      </c>
      <c r="U724">
        <v>1</v>
      </c>
      <c r="V724">
        <v>2</v>
      </c>
      <c r="W724">
        <v>2</v>
      </c>
      <c r="X724" s="25">
        <v>0</v>
      </c>
      <c r="Y724" t="str">
        <f t="shared" si="22"/>
        <v>https://github.com/redux-json-api/redux-json-api/commit/38fa007a7f80da991f9accd387261fbf4b1bb370</v>
      </c>
      <c r="Z724" t="s">
        <v>365</v>
      </c>
      <c r="AA724" s="2"/>
      <c r="AR724" s="30" t="s">
        <v>365</v>
      </c>
      <c r="AS724" t="str">
        <f>IF(AND(ISNUMBER($AH724),$AH724=0,$R724=0),1,"")</f>
        <v/>
      </c>
      <c r="AT724" t="str">
        <f>IF(AND(ISNUMBER($AI724),$AI724=0,$S724=0),1,"")</f>
        <v/>
      </c>
      <c r="AU724" t="str">
        <f>IF(AND(ISNUMBER($AJ724),$AJ724=0,$T724=0),1,"")</f>
        <v/>
      </c>
      <c r="AV724" t="str">
        <f>IF(AND(ISNUMBER($AK724),$AK724=0,$U724=0),1,"")</f>
        <v/>
      </c>
      <c r="AW724" t="str">
        <f>IF(AND(ISNUMBER($AL724),$AL724=0,$V724=0),1,"")</f>
        <v/>
      </c>
      <c r="AX724" t="str">
        <f>IF(AND(ISNUMBER($AM724),$AM724=0,$W724=0),1,"")</f>
        <v/>
      </c>
      <c r="AY724" t="str">
        <f>IF(AND(ISNUMBER($AN724),$AN724=0,$X724=0),1,"")</f>
        <v/>
      </c>
      <c r="AZ724" s="1" t="str">
        <f>IF(AND(ISNUMBER($AH724),$AH724=0,$R724=1),1,"")</f>
        <v/>
      </c>
      <c r="BA724" s="1" t="str">
        <f>IF(AND(ISNUMBER($AI724),$AI724=0,$S724=1),1,"")</f>
        <v/>
      </c>
      <c r="BB724" s="1" t="str">
        <f>IF(AND(ISNUMBER($AJ724),$AJ724=0,$T724=1),1,"")</f>
        <v/>
      </c>
      <c r="BC724" s="1" t="str">
        <f>IF(AND(ISNUMBER($AK724),$AK724=0,$U724=1),1,"")</f>
        <v/>
      </c>
      <c r="BD724" s="1" t="str">
        <f>IF(AND(ISNUMBER($AL724),$AL724=0,$V724=1),1,"")</f>
        <v/>
      </c>
      <c r="BE724" s="1" t="str">
        <f>IF(AND(ISNUMBER($AM724),$AM724=0,$W724=1),1,"")</f>
        <v/>
      </c>
      <c r="BF724" s="1" t="str">
        <f>IF(AND(ISNUMBER($AN724),$AN724=0,$X724=1),1,"")</f>
        <v/>
      </c>
      <c r="BG724" t="str">
        <f>IF(AND(ISNUMBER($AH724),$AH724=1,$R724=0),1,"")</f>
        <v/>
      </c>
      <c r="BH724" t="str">
        <f>IF(AND(ISNUMBER($AI724),$AI724=1,$S724=0),1,"")</f>
        <v/>
      </c>
      <c r="BI724" t="str">
        <f>IF(AND(ISNUMBER($AJ724),$AJ724=1,$T724=0),1,"")</f>
        <v/>
      </c>
      <c r="BJ724" t="str">
        <f>IF(AND(ISNUMBER($AK724),$AK724=1,$U724=0),1,"")</f>
        <v/>
      </c>
      <c r="BK724" t="str">
        <f>IF(AND(ISNUMBER($AL724),$AL724=1,$V724=0),1,"")</f>
        <v/>
      </c>
      <c r="BL724" t="str">
        <f>IF(AND(ISNUMBER($AM724),$AM724=1,$W724=0),1,"")</f>
        <v/>
      </c>
      <c r="BM724" t="str">
        <f>IF(AND(ISNUMBER($AN724),$AN724=1,$X724=0),1,"")</f>
        <v/>
      </c>
      <c r="BN724" s="16" t="str">
        <f>IF(AND(ISNUMBER($AH724),$AH724=1,$R724=1),1,"")</f>
        <v/>
      </c>
      <c r="BO724" s="16" t="str">
        <f>IF(AND(ISNUMBER($AI724),$AI724=1,$S724=1),1,"")</f>
        <v/>
      </c>
      <c r="BP724" s="16" t="str">
        <f>IF(AND(ISNUMBER($AJ724),$AJ724=1,$T724=1),1,"")</f>
        <v/>
      </c>
      <c r="BQ724" s="16" t="str">
        <f>IF(AND(ISNUMBER($AK724),$AK724=1,$U724=1),1,"")</f>
        <v/>
      </c>
      <c r="BR724" s="16" t="str">
        <f>IF(AND(ISNUMBER($AL724),$AL724=1,$V724=1),1,"")</f>
        <v/>
      </c>
      <c r="BS724" s="16" t="str">
        <f>IF(AND(ISNUMBER($AM724),$AM724=1,$W724=1),1,"")</f>
        <v/>
      </c>
      <c r="BT724" s="16" t="str">
        <f>IF(AND(ISNUMBER($AN724),$AN724=1,$X724=1),1,"")</f>
        <v/>
      </c>
      <c r="BU724" s="35" t="str">
        <f t="shared" si="23"/>
        <v/>
      </c>
    </row>
    <row r="725" spans="1:73" customFormat="1" x14ac:dyDescent="0.2">
      <c r="A725" s="1">
        <v>724</v>
      </c>
      <c r="B725" s="1">
        <v>1</v>
      </c>
      <c r="C725" s="1">
        <v>0</v>
      </c>
      <c r="D725" s="1">
        <v>0</v>
      </c>
      <c r="E725" s="2"/>
      <c r="F725">
        <v>724</v>
      </c>
      <c r="G725" t="s">
        <v>281</v>
      </c>
      <c r="H725" t="s">
        <v>282</v>
      </c>
      <c r="I725">
        <v>201</v>
      </c>
      <c r="J725">
        <v>23</v>
      </c>
      <c r="K725" s="31">
        <v>16</v>
      </c>
      <c r="L725">
        <v>4</v>
      </c>
      <c r="M725">
        <v>436</v>
      </c>
      <c r="N725">
        <v>259</v>
      </c>
      <c r="O725" s="2"/>
      <c r="R725">
        <v>0</v>
      </c>
      <c r="S725">
        <v>0</v>
      </c>
      <c r="T725">
        <v>0</v>
      </c>
      <c r="U725">
        <v>1</v>
      </c>
      <c r="V725">
        <v>2</v>
      </c>
      <c r="W725">
        <v>2</v>
      </c>
      <c r="X725" s="25">
        <v>0</v>
      </c>
      <c r="Y725" t="str">
        <f t="shared" si="22"/>
        <v>https://github.com/redux-json-api/redux-json-api/commit/38fa007a7f80da991f9accd387261fbf4b1bb370</v>
      </c>
      <c r="Z725" t="s">
        <v>365</v>
      </c>
      <c r="AA725" s="2"/>
      <c r="AR725" s="30" t="s">
        <v>365</v>
      </c>
      <c r="AS725" t="str">
        <f>IF(AND(ISNUMBER($AH725),$AH725=0,$R725=0),1,"")</f>
        <v/>
      </c>
      <c r="AT725" t="str">
        <f>IF(AND(ISNUMBER($AI725),$AI725=0,$S725=0),1,"")</f>
        <v/>
      </c>
      <c r="AU725" t="str">
        <f>IF(AND(ISNUMBER($AJ725),$AJ725=0,$T725=0),1,"")</f>
        <v/>
      </c>
      <c r="AV725" t="str">
        <f>IF(AND(ISNUMBER($AK725),$AK725=0,$U725=0),1,"")</f>
        <v/>
      </c>
      <c r="AW725" t="str">
        <f>IF(AND(ISNUMBER($AL725),$AL725=0,$V725=0),1,"")</f>
        <v/>
      </c>
      <c r="AX725" t="str">
        <f>IF(AND(ISNUMBER($AM725),$AM725=0,$W725=0),1,"")</f>
        <v/>
      </c>
      <c r="AY725" t="str">
        <f>IF(AND(ISNUMBER($AN725),$AN725=0,$X725=0),1,"")</f>
        <v/>
      </c>
      <c r="AZ725" s="1" t="str">
        <f>IF(AND(ISNUMBER($AH725),$AH725=0,$R725=1),1,"")</f>
        <v/>
      </c>
      <c r="BA725" s="1" t="str">
        <f>IF(AND(ISNUMBER($AI725),$AI725=0,$S725=1),1,"")</f>
        <v/>
      </c>
      <c r="BB725" s="1" t="str">
        <f>IF(AND(ISNUMBER($AJ725),$AJ725=0,$T725=1),1,"")</f>
        <v/>
      </c>
      <c r="BC725" s="1" t="str">
        <f>IF(AND(ISNUMBER($AK725),$AK725=0,$U725=1),1,"")</f>
        <v/>
      </c>
      <c r="BD725" s="1" t="str">
        <f>IF(AND(ISNUMBER($AL725),$AL725=0,$V725=1),1,"")</f>
        <v/>
      </c>
      <c r="BE725" s="1" t="str">
        <f>IF(AND(ISNUMBER($AM725),$AM725=0,$W725=1),1,"")</f>
        <v/>
      </c>
      <c r="BF725" s="1" t="str">
        <f>IF(AND(ISNUMBER($AN725),$AN725=0,$X725=1),1,"")</f>
        <v/>
      </c>
      <c r="BG725" t="str">
        <f>IF(AND(ISNUMBER($AH725),$AH725=1,$R725=0),1,"")</f>
        <v/>
      </c>
      <c r="BH725" t="str">
        <f>IF(AND(ISNUMBER($AI725),$AI725=1,$S725=0),1,"")</f>
        <v/>
      </c>
      <c r="BI725" t="str">
        <f>IF(AND(ISNUMBER($AJ725),$AJ725=1,$T725=0),1,"")</f>
        <v/>
      </c>
      <c r="BJ725" t="str">
        <f>IF(AND(ISNUMBER($AK725),$AK725=1,$U725=0),1,"")</f>
        <v/>
      </c>
      <c r="BK725" t="str">
        <f>IF(AND(ISNUMBER($AL725),$AL725=1,$V725=0),1,"")</f>
        <v/>
      </c>
      <c r="BL725" t="str">
        <f>IF(AND(ISNUMBER($AM725),$AM725=1,$W725=0),1,"")</f>
        <v/>
      </c>
      <c r="BM725" t="str">
        <f>IF(AND(ISNUMBER($AN725),$AN725=1,$X725=0),1,"")</f>
        <v/>
      </c>
      <c r="BN725" s="16" t="str">
        <f>IF(AND(ISNUMBER($AH725),$AH725=1,$R725=1),1,"")</f>
        <v/>
      </c>
      <c r="BO725" s="16" t="str">
        <f>IF(AND(ISNUMBER($AI725),$AI725=1,$S725=1),1,"")</f>
        <v/>
      </c>
      <c r="BP725" s="16" t="str">
        <f>IF(AND(ISNUMBER($AJ725),$AJ725=1,$T725=1),1,"")</f>
        <v/>
      </c>
      <c r="BQ725" s="16" t="str">
        <f>IF(AND(ISNUMBER($AK725),$AK725=1,$U725=1),1,"")</f>
        <v/>
      </c>
      <c r="BR725" s="16" t="str">
        <f>IF(AND(ISNUMBER($AL725),$AL725=1,$V725=1),1,"")</f>
        <v/>
      </c>
      <c r="BS725" s="16" t="str">
        <f>IF(AND(ISNUMBER($AM725),$AM725=1,$W725=1),1,"")</f>
        <v/>
      </c>
      <c r="BT725" s="16" t="str">
        <f>IF(AND(ISNUMBER($AN725),$AN725=1,$X725=1),1,"")</f>
        <v/>
      </c>
      <c r="BU725" s="35" t="str">
        <f t="shared" si="23"/>
        <v/>
      </c>
    </row>
    <row r="726" spans="1:73" customFormat="1" x14ac:dyDescent="0.2">
      <c r="A726" s="1">
        <v>725</v>
      </c>
      <c r="B726" s="1">
        <v>0</v>
      </c>
      <c r="C726" s="1">
        <v>0</v>
      </c>
      <c r="D726" s="1">
        <v>0</v>
      </c>
      <c r="E726" s="2"/>
      <c r="F726">
        <v>725</v>
      </c>
      <c r="G726" t="s">
        <v>281</v>
      </c>
      <c r="H726" t="s">
        <v>282</v>
      </c>
      <c r="I726">
        <v>201</v>
      </c>
      <c r="J726">
        <v>23</v>
      </c>
      <c r="K726" s="31">
        <v>16</v>
      </c>
      <c r="L726">
        <v>5</v>
      </c>
      <c r="M726">
        <v>436</v>
      </c>
      <c r="N726">
        <v>268</v>
      </c>
      <c r="O726" s="2"/>
      <c r="X726" s="25"/>
      <c r="Y726" t="str">
        <f t="shared" si="22"/>
        <v>https://github.com/redux-json-api/redux-json-api/commit/38fa007a7f80da991f9accd387261fbf4b1bb370</v>
      </c>
      <c r="Z726" t="s">
        <v>365</v>
      </c>
      <c r="AA726" s="2"/>
      <c r="AR726" s="30" t="s">
        <v>365</v>
      </c>
      <c r="AS726" t="str">
        <f>IF(AND(ISNUMBER($AH726),$AH726=0,$R726=0),1,"")</f>
        <v/>
      </c>
      <c r="AT726" t="str">
        <f>IF(AND(ISNUMBER($AI726),$AI726=0,$S726=0),1,"")</f>
        <v/>
      </c>
      <c r="AU726" t="str">
        <f>IF(AND(ISNUMBER($AJ726),$AJ726=0,$T726=0),1,"")</f>
        <v/>
      </c>
      <c r="AV726" t="str">
        <f>IF(AND(ISNUMBER($AK726),$AK726=0,$U726=0),1,"")</f>
        <v/>
      </c>
      <c r="AW726" t="str">
        <f>IF(AND(ISNUMBER($AL726),$AL726=0,$V726=0),1,"")</f>
        <v/>
      </c>
      <c r="AX726" t="str">
        <f>IF(AND(ISNUMBER($AM726),$AM726=0,$W726=0),1,"")</f>
        <v/>
      </c>
      <c r="AY726" t="str">
        <f>IF(AND(ISNUMBER($AN726),$AN726=0,$X726=0),1,"")</f>
        <v/>
      </c>
      <c r="AZ726" s="1" t="str">
        <f>IF(AND(ISNUMBER($AH726),$AH726=0,$R726=1),1,"")</f>
        <v/>
      </c>
      <c r="BA726" s="1" t="str">
        <f>IF(AND(ISNUMBER($AI726),$AI726=0,$S726=1),1,"")</f>
        <v/>
      </c>
      <c r="BB726" s="1" t="str">
        <f>IF(AND(ISNUMBER($AJ726),$AJ726=0,$T726=1),1,"")</f>
        <v/>
      </c>
      <c r="BC726" s="1" t="str">
        <f>IF(AND(ISNUMBER($AK726),$AK726=0,$U726=1),1,"")</f>
        <v/>
      </c>
      <c r="BD726" s="1" t="str">
        <f>IF(AND(ISNUMBER($AL726),$AL726=0,$V726=1),1,"")</f>
        <v/>
      </c>
      <c r="BE726" s="1" t="str">
        <f>IF(AND(ISNUMBER($AM726),$AM726=0,$W726=1),1,"")</f>
        <v/>
      </c>
      <c r="BF726" s="1" t="str">
        <f>IF(AND(ISNUMBER($AN726),$AN726=0,$X726=1),1,"")</f>
        <v/>
      </c>
      <c r="BG726" t="str">
        <f>IF(AND(ISNUMBER($AH726),$AH726=1,$R726=0),1,"")</f>
        <v/>
      </c>
      <c r="BH726" t="str">
        <f>IF(AND(ISNUMBER($AI726),$AI726=1,$S726=0),1,"")</f>
        <v/>
      </c>
      <c r="BI726" t="str">
        <f>IF(AND(ISNUMBER($AJ726),$AJ726=1,$T726=0),1,"")</f>
        <v/>
      </c>
      <c r="BJ726" t="str">
        <f>IF(AND(ISNUMBER($AK726),$AK726=1,$U726=0),1,"")</f>
        <v/>
      </c>
      <c r="BK726" t="str">
        <f>IF(AND(ISNUMBER($AL726),$AL726=1,$V726=0),1,"")</f>
        <v/>
      </c>
      <c r="BL726" t="str">
        <f>IF(AND(ISNUMBER($AM726),$AM726=1,$W726=0),1,"")</f>
        <v/>
      </c>
      <c r="BM726" t="str">
        <f>IF(AND(ISNUMBER($AN726),$AN726=1,$X726=0),1,"")</f>
        <v/>
      </c>
      <c r="BN726" s="16" t="str">
        <f>IF(AND(ISNUMBER($AH726),$AH726=1,$R726=1),1,"")</f>
        <v/>
      </c>
      <c r="BO726" s="16" t="str">
        <f>IF(AND(ISNUMBER($AI726),$AI726=1,$S726=1),1,"")</f>
        <v/>
      </c>
      <c r="BP726" s="16" t="str">
        <f>IF(AND(ISNUMBER($AJ726),$AJ726=1,$T726=1),1,"")</f>
        <v/>
      </c>
      <c r="BQ726" s="16" t="str">
        <f>IF(AND(ISNUMBER($AK726),$AK726=1,$U726=1),1,"")</f>
        <v/>
      </c>
      <c r="BR726" s="16" t="str">
        <f>IF(AND(ISNUMBER($AL726),$AL726=1,$V726=1),1,"")</f>
        <v/>
      </c>
      <c r="BS726" s="16" t="str">
        <f>IF(AND(ISNUMBER($AM726),$AM726=1,$W726=1),1,"")</f>
        <v/>
      </c>
      <c r="BT726" s="16" t="str">
        <f>IF(AND(ISNUMBER($AN726),$AN726=1,$X726=1),1,"")</f>
        <v/>
      </c>
      <c r="BU726" s="35" t="str">
        <f t="shared" si="23"/>
        <v/>
      </c>
    </row>
    <row r="727" spans="1:73" customFormat="1" x14ac:dyDescent="0.2">
      <c r="A727" s="1">
        <v>726</v>
      </c>
      <c r="B727" s="1">
        <v>1</v>
      </c>
      <c r="C727" s="1">
        <v>0</v>
      </c>
      <c r="D727" s="1">
        <v>0</v>
      </c>
      <c r="E727" s="2"/>
      <c r="F727">
        <v>726</v>
      </c>
      <c r="G727" t="s">
        <v>281</v>
      </c>
      <c r="H727" t="s">
        <v>282</v>
      </c>
      <c r="I727">
        <v>201</v>
      </c>
      <c r="J727">
        <v>23</v>
      </c>
      <c r="K727" s="31">
        <v>16</v>
      </c>
      <c r="L727">
        <v>6</v>
      </c>
      <c r="M727">
        <v>436</v>
      </c>
      <c r="N727">
        <v>286</v>
      </c>
      <c r="O727" s="2"/>
      <c r="R727">
        <v>0</v>
      </c>
      <c r="S727">
        <v>0</v>
      </c>
      <c r="T727">
        <v>0</v>
      </c>
      <c r="U727">
        <v>1</v>
      </c>
      <c r="V727">
        <v>1</v>
      </c>
      <c r="W727">
        <v>1</v>
      </c>
      <c r="X727" s="25">
        <v>0</v>
      </c>
      <c r="Y727" t="str">
        <f t="shared" si="22"/>
        <v>https://github.com/redux-json-api/redux-json-api/commit/38fa007a7f80da991f9accd387261fbf4b1bb370</v>
      </c>
      <c r="Z727" t="s">
        <v>365</v>
      </c>
      <c r="AA727" s="2"/>
      <c r="AR727" s="30" t="s">
        <v>365</v>
      </c>
      <c r="AS727" t="str">
        <f>IF(AND(ISNUMBER($AH727),$AH727=0,$R727=0),1,"")</f>
        <v/>
      </c>
      <c r="AT727" t="str">
        <f>IF(AND(ISNUMBER($AI727),$AI727=0,$S727=0),1,"")</f>
        <v/>
      </c>
      <c r="AU727" t="str">
        <f>IF(AND(ISNUMBER($AJ727),$AJ727=0,$T727=0),1,"")</f>
        <v/>
      </c>
      <c r="AV727" t="str">
        <f>IF(AND(ISNUMBER($AK727),$AK727=0,$U727=0),1,"")</f>
        <v/>
      </c>
      <c r="AW727" t="str">
        <f>IF(AND(ISNUMBER($AL727),$AL727=0,$V727=0),1,"")</f>
        <v/>
      </c>
      <c r="AX727" t="str">
        <f>IF(AND(ISNUMBER($AM727),$AM727=0,$W727=0),1,"")</f>
        <v/>
      </c>
      <c r="AY727" t="str">
        <f>IF(AND(ISNUMBER($AN727),$AN727=0,$X727=0),1,"")</f>
        <v/>
      </c>
      <c r="AZ727" s="1" t="str">
        <f>IF(AND(ISNUMBER($AH727),$AH727=0,$R727=1),1,"")</f>
        <v/>
      </c>
      <c r="BA727" s="1" t="str">
        <f>IF(AND(ISNUMBER($AI727),$AI727=0,$S727=1),1,"")</f>
        <v/>
      </c>
      <c r="BB727" s="1" t="str">
        <f>IF(AND(ISNUMBER($AJ727),$AJ727=0,$T727=1),1,"")</f>
        <v/>
      </c>
      <c r="BC727" s="1" t="str">
        <f>IF(AND(ISNUMBER($AK727),$AK727=0,$U727=1),1,"")</f>
        <v/>
      </c>
      <c r="BD727" s="1" t="str">
        <f>IF(AND(ISNUMBER($AL727),$AL727=0,$V727=1),1,"")</f>
        <v/>
      </c>
      <c r="BE727" s="1" t="str">
        <f>IF(AND(ISNUMBER($AM727),$AM727=0,$W727=1),1,"")</f>
        <v/>
      </c>
      <c r="BF727" s="1" t="str">
        <f>IF(AND(ISNUMBER($AN727),$AN727=0,$X727=1),1,"")</f>
        <v/>
      </c>
      <c r="BG727" t="str">
        <f>IF(AND(ISNUMBER($AH727),$AH727=1,$R727=0),1,"")</f>
        <v/>
      </c>
      <c r="BH727" t="str">
        <f>IF(AND(ISNUMBER($AI727),$AI727=1,$S727=0),1,"")</f>
        <v/>
      </c>
      <c r="BI727" t="str">
        <f>IF(AND(ISNUMBER($AJ727),$AJ727=1,$T727=0),1,"")</f>
        <v/>
      </c>
      <c r="BJ727" t="str">
        <f>IF(AND(ISNUMBER($AK727),$AK727=1,$U727=0),1,"")</f>
        <v/>
      </c>
      <c r="BK727" t="str">
        <f>IF(AND(ISNUMBER($AL727),$AL727=1,$V727=0),1,"")</f>
        <v/>
      </c>
      <c r="BL727" t="str">
        <f>IF(AND(ISNUMBER($AM727),$AM727=1,$W727=0),1,"")</f>
        <v/>
      </c>
      <c r="BM727" t="str">
        <f>IF(AND(ISNUMBER($AN727),$AN727=1,$X727=0),1,"")</f>
        <v/>
      </c>
      <c r="BN727" s="16" t="str">
        <f>IF(AND(ISNUMBER($AH727),$AH727=1,$R727=1),1,"")</f>
        <v/>
      </c>
      <c r="BO727" s="16" t="str">
        <f>IF(AND(ISNUMBER($AI727),$AI727=1,$S727=1),1,"")</f>
        <v/>
      </c>
      <c r="BP727" s="16" t="str">
        <f>IF(AND(ISNUMBER($AJ727),$AJ727=1,$T727=1),1,"")</f>
        <v/>
      </c>
      <c r="BQ727" s="16" t="str">
        <f>IF(AND(ISNUMBER($AK727),$AK727=1,$U727=1),1,"")</f>
        <v/>
      </c>
      <c r="BR727" s="16" t="str">
        <f>IF(AND(ISNUMBER($AL727),$AL727=1,$V727=1),1,"")</f>
        <v/>
      </c>
      <c r="BS727" s="16" t="str">
        <f>IF(AND(ISNUMBER($AM727),$AM727=1,$W727=1),1,"")</f>
        <v/>
      </c>
      <c r="BT727" s="16" t="str">
        <f>IF(AND(ISNUMBER($AN727),$AN727=1,$X727=1),1,"")</f>
        <v/>
      </c>
      <c r="BU727" s="35" t="str">
        <f t="shared" si="23"/>
        <v/>
      </c>
    </row>
    <row r="728" spans="1:73" customFormat="1" x14ac:dyDescent="0.2">
      <c r="A728" s="1">
        <v>727</v>
      </c>
      <c r="B728" s="1">
        <v>0</v>
      </c>
      <c r="C728" s="1">
        <v>0</v>
      </c>
      <c r="D728" s="1">
        <v>0</v>
      </c>
      <c r="E728" s="2"/>
      <c r="F728">
        <v>727</v>
      </c>
      <c r="G728" t="s">
        <v>281</v>
      </c>
      <c r="H728" t="s">
        <v>282</v>
      </c>
      <c r="I728">
        <v>201</v>
      </c>
      <c r="J728">
        <v>23</v>
      </c>
      <c r="K728" s="31">
        <v>16</v>
      </c>
      <c r="L728">
        <v>7</v>
      </c>
      <c r="M728">
        <v>436</v>
      </c>
      <c r="N728">
        <v>300</v>
      </c>
      <c r="O728" s="2"/>
      <c r="X728" s="25"/>
      <c r="Y728" t="str">
        <f t="shared" si="22"/>
        <v>https://github.com/redux-json-api/redux-json-api/commit/38fa007a7f80da991f9accd387261fbf4b1bb370</v>
      </c>
      <c r="Z728" t="s">
        <v>365</v>
      </c>
      <c r="AA728" s="2"/>
      <c r="AR728" s="30" t="s">
        <v>365</v>
      </c>
      <c r="AS728" t="str">
        <f>IF(AND(ISNUMBER($AH728),$AH728=0,$R728=0),1,"")</f>
        <v/>
      </c>
      <c r="AT728" t="str">
        <f>IF(AND(ISNUMBER($AI728),$AI728=0,$S728=0),1,"")</f>
        <v/>
      </c>
      <c r="AU728" t="str">
        <f>IF(AND(ISNUMBER($AJ728),$AJ728=0,$T728=0),1,"")</f>
        <v/>
      </c>
      <c r="AV728" t="str">
        <f>IF(AND(ISNUMBER($AK728),$AK728=0,$U728=0),1,"")</f>
        <v/>
      </c>
      <c r="AW728" t="str">
        <f>IF(AND(ISNUMBER($AL728),$AL728=0,$V728=0),1,"")</f>
        <v/>
      </c>
      <c r="AX728" t="str">
        <f>IF(AND(ISNUMBER($AM728),$AM728=0,$W728=0),1,"")</f>
        <v/>
      </c>
      <c r="AY728" t="str">
        <f>IF(AND(ISNUMBER($AN728),$AN728=0,$X728=0),1,"")</f>
        <v/>
      </c>
      <c r="AZ728" s="1" t="str">
        <f>IF(AND(ISNUMBER($AH728),$AH728=0,$R728=1),1,"")</f>
        <v/>
      </c>
      <c r="BA728" s="1" t="str">
        <f>IF(AND(ISNUMBER($AI728),$AI728=0,$S728=1),1,"")</f>
        <v/>
      </c>
      <c r="BB728" s="1" t="str">
        <f>IF(AND(ISNUMBER($AJ728),$AJ728=0,$T728=1),1,"")</f>
        <v/>
      </c>
      <c r="BC728" s="1" t="str">
        <f>IF(AND(ISNUMBER($AK728),$AK728=0,$U728=1),1,"")</f>
        <v/>
      </c>
      <c r="BD728" s="1" t="str">
        <f>IF(AND(ISNUMBER($AL728),$AL728=0,$V728=1),1,"")</f>
        <v/>
      </c>
      <c r="BE728" s="1" t="str">
        <f>IF(AND(ISNUMBER($AM728),$AM728=0,$W728=1),1,"")</f>
        <v/>
      </c>
      <c r="BF728" s="1" t="str">
        <f>IF(AND(ISNUMBER($AN728),$AN728=0,$X728=1),1,"")</f>
        <v/>
      </c>
      <c r="BG728" t="str">
        <f>IF(AND(ISNUMBER($AH728),$AH728=1,$R728=0),1,"")</f>
        <v/>
      </c>
      <c r="BH728" t="str">
        <f>IF(AND(ISNUMBER($AI728),$AI728=1,$S728=0),1,"")</f>
        <v/>
      </c>
      <c r="BI728" t="str">
        <f>IF(AND(ISNUMBER($AJ728),$AJ728=1,$T728=0),1,"")</f>
        <v/>
      </c>
      <c r="BJ728" t="str">
        <f>IF(AND(ISNUMBER($AK728),$AK728=1,$U728=0),1,"")</f>
        <v/>
      </c>
      <c r="BK728" t="str">
        <f>IF(AND(ISNUMBER($AL728),$AL728=1,$V728=0),1,"")</f>
        <v/>
      </c>
      <c r="BL728" t="str">
        <f>IF(AND(ISNUMBER($AM728),$AM728=1,$W728=0),1,"")</f>
        <v/>
      </c>
      <c r="BM728" t="str">
        <f>IF(AND(ISNUMBER($AN728),$AN728=1,$X728=0),1,"")</f>
        <v/>
      </c>
      <c r="BN728" s="16" t="str">
        <f>IF(AND(ISNUMBER($AH728),$AH728=1,$R728=1),1,"")</f>
        <v/>
      </c>
      <c r="BO728" s="16" t="str">
        <f>IF(AND(ISNUMBER($AI728),$AI728=1,$S728=1),1,"")</f>
        <v/>
      </c>
      <c r="BP728" s="16" t="str">
        <f>IF(AND(ISNUMBER($AJ728),$AJ728=1,$T728=1),1,"")</f>
        <v/>
      </c>
      <c r="BQ728" s="16" t="str">
        <f>IF(AND(ISNUMBER($AK728),$AK728=1,$U728=1),1,"")</f>
        <v/>
      </c>
      <c r="BR728" s="16" t="str">
        <f>IF(AND(ISNUMBER($AL728),$AL728=1,$V728=1),1,"")</f>
        <v/>
      </c>
      <c r="BS728" s="16" t="str">
        <f>IF(AND(ISNUMBER($AM728),$AM728=1,$W728=1),1,"")</f>
        <v/>
      </c>
      <c r="BT728" s="16" t="str">
        <f>IF(AND(ISNUMBER($AN728),$AN728=1,$X728=1),1,"")</f>
        <v/>
      </c>
      <c r="BU728" s="35" t="str">
        <f t="shared" si="23"/>
        <v/>
      </c>
    </row>
    <row r="729" spans="1:73" customFormat="1" x14ac:dyDescent="0.2">
      <c r="A729" s="1">
        <v>728</v>
      </c>
      <c r="B729" s="1">
        <v>1</v>
      </c>
      <c r="C729" s="1">
        <v>0</v>
      </c>
      <c r="D729" s="1">
        <v>0</v>
      </c>
      <c r="E729" s="2"/>
      <c r="F729">
        <v>728</v>
      </c>
      <c r="G729" t="s">
        <v>281</v>
      </c>
      <c r="H729" t="s">
        <v>282</v>
      </c>
      <c r="I729">
        <v>201</v>
      </c>
      <c r="J729">
        <v>23</v>
      </c>
      <c r="K729" s="31">
        <v>16</v>
      </c>
      <c r="L729">
        <v>8</v>
      </c>
      <c r="M729">
        <v>436</v>
      </c>
      <c r="N729">
        <v>322</v>
      </c>
      <c r="O729" s="2"/>
      <c r="R729">
        <v>0</v>
      </c>
      <c r="S729">
        <v>0</v>
      </c>
      <c r="T729">
        <v>0</v>
      </c>
      <c r="U729">
        <v>1</v>
      </c>
      <c r="V729">
        <v>2</v>
      </c>
      <c r="W729">
        <v>2</v>
      </c>
      <c r="X729" s="25">
        <v>0</v>
      </c>
      <c r="Y729" t="str">
        <f t="shared" si="22"/>
        <v>https://github.com/redux-json-api/redux-json-api/commit/38fa007a7f80da991f9accd387261fbf4b1bb370</v>
      </c>
      <c r="Z729" t="s">
        <v>365</v>
      </c>
      <c r="AA729" s="2"/>
      <c r="AR729" s="30" t="s">
        <v>365</v>
      </c>
      <c r="AS729" t="str">
        <f>IF(AND(ISNUMBER($AH729),$AH729=0,$R729=0),1,"")</f>
        <v/>
      </c>
      <c r="AT729" t="str">
        <f>IF(AND(ISNUMBER($AI729),$AI729=0,$S729=0),1,"")</f>
        <v/>
      </c>
      <c r="AU729" t="str">
        <f>IF(AND(ISNUMBER($AJ729),$AJ729=0,$T729=0),1,"")</f>
        <v/>
      </c>
      <c r="AV729" t="str">
        <f>IF(AND(ISNUMBER($AK729),$AK729=0,$U729=0),1,"")</f>
        <v/>
      </c>
      <c r="AW729" t="str">
        <f>IF(AND(ISNUMBER($AL729),$AL729=0,$V729=0),1,"")</f>
        <v/>
      </c>
      <c r="AX729" t="str">
        <f>IF(AND(ISNUMBER($AM729),$AM729=0,$W729=0),1,"")</f>
        <v/>
      </c>
      <c r="AY729" t="str">
        <f>IF(AND(ISNUMBER($AN729),$AN729=0,$X729=0),1,"")</f>
        <v/>
      </c>
      <c r="AZ729" s="1" t="str">
        <f>IF(AND(ISNUMBER($AH729),$AH729=0,$R729=1),1,"")</f>
        <v/>
      </c>
      <c r="BA729" s="1" t="str">
        <f>IF(AND(ISNUMBER($AI729),$AI729=0,$S729=1),1,"")</f>
        <v/>
      </c>
      <c r="BB729" s="1" t="str">
        <f>IF(AND(ISNUMBER($AJ729),$AJ729=0,$T729=1),1,"")</f>
        <v/>
      </c>
      <c r="BC729" s="1" t="str">
        <f>IF(AND(ISNUMBER($AK729),$AK729=0,$U729=1),1,"")</f>
        <v/>
      </c>
      <c r="BD729" s="1" t="str">
        <f>IF(AND(ISNUMBER($AL729),$AL729=0,$V729=1),1,"")</f>
        <v/>
      </c>
      <c r="BE729" s="1" t="str">
        <f>IF(AND(ISNUMBER($AM729),$AM729=0,$W729=1),1,"")</f>
        <v/>
      </c>
      <c r="BF729" s="1" t="str">
        <f>IF(AND(ISNUMBER($AN729),$AN729=0,$X729=1),1,"")</f>
        <v/>
      </c>
      <c r="BG729" t="str">
        <f>IF(AND(ISNUMBER($AH729),$AH729=1,$R729=0),1,"")</f>
        <v/>
      </c>
      <c r="BH729" t="str">
        <f>IF(AND(ISNUMBER($AI729),$AI729=1,$S729=0),1,"")</f>
        <v/>
      </c>
      <c r="BI729" t="str">
        <f>IF(AND(ISNUMBER($AJ729),$AJ729=1,$T729=0),1,"")</f>
        <v/>
      </c>
      <c r="BJ729" t="str">
        <f>IF(AND(ISNUMBER($AK729),$AK729=1,$U729=0),1,"")</f>
        <v/>
      </c>
      <c r="BK729" t="str">
        <f>IF(AND(ISNUMBER($AL729),$AL729=1,$V729=0),1,"")</f>
        <v/>
      </c>
      <c r="BL729" t="str">
        <f>IF(AND(ISNUMBER($AM729),$AM729=1,$W729=0),1,"")</f>
        <v/>
      </c>
      <c r="BM729" t="str">
        <f>IF(AND(ISNUMBER($AN729),$AN729=1,$X729=0),1,"")</f>
        <v/>
      </c>
      <c r="BN729" s="16" t="str">
        <f>IF(AND(ISNUMBER($AH729),$AH729=1,$R729=1),1,"")</f>
        <v/>
      </c>
      <c r="BO729" s="16" t="str">
        <f>IF(AND(ISNUMBER($AI729),$AI729=1,$S729=1),1,"")</f>
        <v/>
      </c>
      <c r="BP729" s="16" t="str">
        <f>IF(AND(ISNUMBER($AJ729),$AJ729=1,$T729=1),1,"")</f>
        <v/>
      </c>
      <c r="BQ729" s="16" t="str">
        <f>IF(AND(ISNUMBER($AK729),$AK729=1,$U729=1),1,"")</f>
        <v/>
      </c>
      <c r="BR729" s="16" t="str">
        <f>IF(AND(ISNUMBER($AL729),$AL729=1,$V729=1),1,"")</f>
        <v/>
      </c>
      <c r="BS729" s="16" t="str">
        <f>IF(AND(ISNUMBER($AM729),$AM729=1,$W729=1),1,"")</f>
        <v/>
      </c>
      <c r="BT729" s="16" t="str">
        <f>IF(AND(ISNUMBER($AN729),$AN729=1,$X729=1),1,"")</f>
        <v/>
      </c>
      <c r="BU729" s="35" t="str">
        <f t="shared" si="23"/>
        <v/>
      </c>
    </row>
    <row r="730" spans="1:73" customFormat="1" x14ac:dyDescent="0.2">
      <c r="A730" s="1">
        <v>729</v>
      </c>
      <c r="B730" s="1">
        <v>0</v>
      </c>
      <c r="C730" s="1">
        <v>0</v>
      </c>
      <c r="D730" s="1">
        <v>0</v>
      </c>
      <c r="E730" s="2"/>
      <c r="F730">
        <v>729</v>
      </c>
      <c r="G730" t="s">
        <v>281</v>
      </c>
      <c r="H730" t="s">
        <v>282</v>
      </c>
      <c r="I730">
        <v>201</v>
      </c>
      <c r="J730">
        <v>23</v>
      </c>
      <c r="K730" s="31">
        <v>16</v>
      </c>
      <c r="L730">
        <v>9</v>
      </c>
      <c r="M730">
        <v>436</v>
      </c>
      <c r="N730">
        <v>375</v>
      </c>
      <c r="O730" s="2"/>
      <c r="X730" s="25"/>
      <c r="Y730" t="str">
        <f t="shared" si="22"/>
        <v>https://github.com/redux-json-api/redux-json-api/commit/38fa007a7f80da991f9accd387261fbf4b1bb370</v>
      </c>
      <c r="Z730" t="s">
        <v>365</v>
      </c>
      <c r="AA730" s="2"/>
      <c r="AR730" s="30" t="s">
        <v>365</v>
      </c>
      <c r="AS730" t="str">
        <f>IF(AND(ISNUMBER($AH730),$AH730=0,$R730=0),1,"")</f>
        <v/>
      </c>
      <c r="AT730" t="str">
        <f>IF(AND(ISNUMBER($AI730),$AI730=0,$S730=0),1,"")</f>
        <v/>
      </c>
      <c r="AU730" t="str">
        <f>IF(AND(ISNUMBER($AJ730),$AJ730=0,$T730=0),1,"")</f>
        <v/>
      </c>
      <c r="AV730" t="str">
        <f>IF(AND(ISNUMBER($AK730),$AK730=0,$U730=0),1,"")</f>
        <v/>
      </c>
      <c r="AW730" t="str">
        <f>IF(AND(ISNUMBER($AL730),$AL730=0,$V730=0),1,"")</f>
        <v/>
      </c>
      <c r="AX730" t="str">
        <f>IF(AND(ISNUMBER($AM730),$AM730=0,$W730=0),1,"")</f>
        <v/>
      </c>
      <c r="AY730" t="str">
        <f>IF(AND(ISNUMBER($AN730),$AN730=0,$X730=0),1,"")</f>
        <v/>
      </c>
      <c r="AZ730" s="1" t="str">
        <f>IF(AND(ISNUMBER($AH730),$AH730=0,$R730=1),1,"")</f>
        <v/>
      </c>
      <c r="BA730" s="1" t="str">
        <f>IF(AND(ISNUMBER($AI730),$AI730=0,$S730=1),1,"")</f>
        <v/>
      </c>
      <c r="BB730" s="1" t="str">
        <f>IF(AND(ISNUMBER($AJ730),$AJ730=0,$T730=1),1,"")</f>
        <v/>
      </c>
      <c r="BC730" s="1" t="str">
        <f>IF(AND(ISNUMBER($AK730),$AK730=0,$U730=1),1,"")</f>
        <v/>
      </c>
      <c r="BD730" s="1" t="str">
        <f>IF(AND(ISNUMBER($AL730),$AL730=0,$V730=1),1,"")</f>
        <v/>
      </c>
      <c r="BE730" s="1" t="str">
        <f>IF(AND(ISNUMBER($AM730),$AM730=0,$W730=1),1,"")</f>
        <v/>
      </c>
      <c r="BF730" s="1" t="str">
        <f>IF(AND(ISNUMBER($AN730),$AN730=0,$X730=1),1,"")</f>
        <v/>
      </c>
      <c r="BG730" t="str">
        <f>IF(AND(ISNUMBER($AH730),$AH730=1,$R730=0),1,"")</f>
        <v/>
      </c>
      <c r="BH730" t="str">
        <f>IF(AND(ISNUMBER($AI730),$AI730=1,$S730=0),1,"")</f>
        <v/>
      </c>
      <c r="BI730" t="str">
        <f>IF(AND(ISNUMBER($AJ730),$AJ730=1,$T730=0),1,"")</f>
        <v/>
      </c>
      <c r="BJ730" t="str">
        <f>IF(AND(ISNUMBER($AK730),$AK730=1,$U730=0),1,"")</f>
        <v/>
      </c>
      <c r="BK730" t="str">
        <f>IF(AND(ISNUMBER($AL730),$AL730=1,$V730=0),1,"")</f>
        <v/>
      </c>
      <c r="BL730" t="str">
        <f>IF(AND(ISNUMBER($AM730),$AM730=1,$W730=0),1,"")</f>
        <v/>
      </c>
      <c r="BM730" t="str">
        <f>IF(AND(ISNUMBER($AN730),$AN730=1,$X730=0),1,"")</f>
        <v/>
      </c>
      <c r="BN730" s="16" t="str">
        <f>IF(AND(ISNUMBER($AH730),$AH730=1,$R730=1),1,"")</f>
        <v/>
      </c>
      <c r="BO730" s="16" t="str">
        <f>IF(AND(ISNUMBER($AI730),$AI730=1,$S730=1),1,"")</f>
        <v/>
      </c>
      <c r="BP730" s="16" t="str">
        <f>IF(AND(ISNUMBER($AJ730),$AJ730=1,$T730=1),1,"")</f>
        <v/>
      </c>
      <c r="BQ730" s="16" t="str">
        <f>IF(AND(ISNUMBER($AK730),$AK730=1,$U730=1),1,"")</f>
        <v/>
      </c>
      <c r="BR730" s="16" t="str">
        <f>IF(AND(ISNUMBER($AL730),$AL730=1,$V730=1),1,"")</f>
        <v/>
      </c>
      <c r="BS730" s="16" t="str">
        <f>IF(AND(ISNUMBER($AM730),$AM730=1,$W730=1),1,"")</f>
        <v/>
      </c>
      <c r="BT730" s="16" t="str">
        <f>IF(AND(ISNUMBER($AN730),$AN730=1,$X730=1),1,"")</f>
        <v/>
      </c>
      <c r="BU730" s="35" t="str">
        <f t="shared" si="23"/>
        <v/>
      </c>
    </row>
    <row r="731" spans="1:73" customFormat="1" x14ac:dyDescent="0.2">
      <c r="A731" s="1">
        <v>730</v>
      </c>
      <c r="B731" s="1">
        <v>0</v>
      </c>
      <c r="C731" s="1">
        <v>0</v>
      </c>
      <c r="D731" s="1">
        <v>0</v>
      </c>
      <c r="E731" s="2"/>
      <c r="F731">
        <v>730</v>
      </c>
      <c r="G731" t="s">
        <v>283</v>
      </c>
      <c r="H731" t="s">
        <v>284</v>
      </c>
      <c r="I731">
        <v>202</v>
      </c>
      <c r="J731">
        <v>1</v>
      </c>
      <c r="K731" s="31">
        <v>0</v>
      </c>
      <c r="L731">
        <v>1</v>
      </c>
      <c r="M731">
        <v>9</v>
      </c>
      <c r="N731">
        <v>4</v>
      </c>
      <c r="O731" s="2"/>
      <c r="X731" s="25"/>
      <c r="Y731" t="str">
        <f t="shared" si="22"/>
        <v>https://github.com/redux-json-api/redux-json-api/commit/3d645a40c8b7d3bfe6e8b44b58186b5e9f4f110f</v>
      </c>
      <c r="Z731" t="s">
        <v>365</v>
      </c>
      <c r="AA731" s="2"/>
      <c r="AR731" s="30" t="s">
        <v>365</v>
      </c>
      <c r="AS731" t="str">
        <f>IF(AND(ISNUMBER($AH731),$AH731=0,$R731=0),1,"")</f>
        <v/>
      </c>
      <c r="AT731" t="str">
        <f>IF(AND(ISNUMBER($AI731),$AI731=0,$S731=0),1,"")</f>
        <v/>
      </c>
      <c r="AU731" t="str">
        <f>IF(AND(ISNUMBER($AJ731),$AJ731=0,$T731=0),1,"")</f>
        <v/>
      </c>
      <c r="AV731" t="str">
        <f>IF(AND(ISNUMBER($AK731),$AK731=0,$U731=0),1,"")</f>
        <v/>
      </c>
      <c r="AW731" t="str">
        <f>IF(AND(ISNUMBER($AL731),$AL731=0,$V731=0),1,"")</f>
        <v/>
      </c>
      <c r="AX731" t="str">
        <f>IF(AND(ISNUMBER($AM731),$AM731=0,$W731=0),1,"")</f>
        <v/>
      </c>
      <c r="AY731" t="str">
        <f>IF(AND(ISNUMBER($AN731),$AN731=0,$X731=0),1,"")</f>
        <v/>
      </c>
      <c r="AZ731" s="1" t="str">
        <f>IF(AND(ISNUMBER($AH731),$AH731=0,$R731=1),1,"")</f>
        <v/>
      </c>
      <c r="BA731" s="1" t="str">
        <f>IF(AND(ISNUMBER($AI731),$AI731=0,$S731=1),1,"")</f>
        <v/>
      </c>
      <c r="BB731" s="1" t="str">
        <f>IF(AND(ISNUMBER($AJ731),$AJ731=0,$T731=1),1,"")</f>
        <v/>
      </c>
      <c r="BC731" s="1" t="str">
        <f>IF(AND(ISNUMBER($AK731),$AK731=0,$U731=1),1,"")</f>
        <v/>
      </c>
      <c r="BD731" s="1" t="str">
        <f>IF(AND(ISNUMBER($AL731),$AL731=0,$V731=1),1,"")</f>
        <v/>
      </c>
      <c r="BE731" s="1" t="str">
        <f>IF(AND(ISNUMBER($AM731),$AM731=0,$W731=1),1,"")</f>
        <v/>
      </c>
      <c r="BF731" s="1" t="str">
        <f>IF(AND(ISNUMBER($AN731),$AN731=0,$X731=1),1,"")</f>
        <v/>
      </c>
      <c r="BG731" t="str">
        <f>IF(AND(ISNUMBER($AH731),$AH731=1,$R731=0),1,"")</f>
        <v/>
      </c>
      <c r="BH731" t="str">
        <f>IF(AND(ISNUMBER($AI731),$AI731=1,$S731=0),1,"")</f>
        <v/>
      </c>
      <c r="BI731" t="str">
        <f>IF(AND(ISNUMBER($AJ731),$AJ731=1,$T731=0),1,"")</f>
        <v/>
      </c>
      <c r="BJ731" t="str">
        <f>IF(AND(ISNUMBER($AK731),$AK731=1,$U731=0),1,"")</f>
        <v/>
      </c>
      <c r="BK731" t="str">
        <f>IF(AND(ISNUMBER($AL731),$AL731=1,$V731=0),1,"")</f>
        <v/>
      </c>
      <c r="BL731" t="str">
        <f>IF(AND(ISNUMBER($AM731),$AM731=1,$W731=0),1,"")</f>
        <v/>
      </c>
      <c r="BM731" t="str">
        <f>IF(AND(ISNUMBER($AN731),$AN731=1,$X731=0),1,"")</f>
        <v/>
      </c>
      <c r="BN731" s="16" t="str">
        <f>IF(AND(ISNUMBER($AH731),$AH731=1,$R731=1),1,"")</f>
        <v/>
      </c>
      <c r="BO731" s="16" t="str">
        <f>IF(AND(ISNUMBER($AI731),$AI731=1,$S731=1),1,"")</f>
        <v/>
      </c>
      <c r="BP731" s="16" t="str">
        <f>IF(AND(ISNUMBER($AJ731),$AJ731=1,$T731=1),1,"")</f>
        <v/>
      </c>
      <c r="BQ731" s="16" t="str">
        <f>IF(AND(ISNUMBER($AK731),$AK731=1,$U731=1),1,"")</f>
        <v/>
      </c>
      <c r="BR731" s="16" t="str">
        <f>IF(AND(ISNUMBER($AL731),$AL731=1,$V731=1),1,"")</f>
        <v/>
      </c>
      <c r="BS731" s="16" t="str">
        <f>IF(AND(ISNUMBER($AM731),$AM731=1,$W731=1),1,"")</f>
        <v/>
      </c>
      <c r="BT731" s="16" t="str">
        <f>IF(AND(ISNUMBER($AN731),$AN731=1,$X731=1),1,"")</f>
        <v/>
      </c>
      <c r="BU731" s="35" t="str">
        <f t="shared" si="23"/>
        <v/>
      </c>
    </row>
    <row r="732" spans="1:73" customFormat="1" x14ac:dyDescent="0.2">
      <c r="A732" s="1">
        <v>731</v>
      </c>
      <c r="B732" s="1">
        <v>0</v>
      </c>
      <c r="C732" s="1">
        <v>0</v>
      </c>
      <c r="D732" s="1">
        <v>0</v>
      </c>
      <c r="E732" s="2"/>
      <c r="F732">
        <v>731</v>
      </c>
      <c r="G732" t="s">
        <v>285</v>
      </c>
      <c r="H732" t="s">
        <v>286</v>
      </c>
      <c r="I732">
        <v>203</v>
      </c>
      <c r="J732">
        <v>23</v>
      </c>
      <c r="K732" s="31">
        <v>16</v>
      </c>
      <c r="L732">
        <v>1</v>
      </c>
      <c r="M732">
        <v>436</v>
      </c>
      <c r="N732">
        <v>230</v>
      </c>
      <c r="O732" s="2"/>
      <c r="X732" s="25"/>
      <c r="Y732" t="str">
        <f t="shared" si="22"/>
        <v>https://github.com/redux-json-api/redux-json-api/commit/70ef03147230f26f6d82331431666bcb7facbe58</v>
      </c>
      <c r="Z732" t="s">
        <v>365</v>
      </c>
      <c r="AA732" s="2"/>
      <c r="AR732" s="30" t="s">
        <v>365</v>
      </c>
      <c r="AS732" t="str">
        <f>IF(AND(ISNUMBER($AH732),$AH732=0,$R732=0),1,"")</f>
        <v/>
      </c>
      <c r="AT732" t="str">
        <f>IF(AND(ISNUMBER($AI732),$AI732=0,$S732=0),1,"")</f>
        <v/>
      </c>
      <c r="AU732" t="str">
        <f>IF(AND(ISNUMBER($AJ732),$AJ732=0,$T732=0),1,"")</f>
        <v/>
      </c>
      <c r="AV732" t="str">
        <f>IF(AND(ISNUMBER($AK732),$AK732=0,$U732=0),1,"")</f>
        <v/>
      </c>
      <c r="AW732" t="str">
        <f>IF(AND(ISNUMBER($AL732),$AL732=0,$V732=0),1,"")</f>
        <v/>
      </c>
      <c r="AX732" t="str">
        <f>IF(AND(ISNUMBER($AM732),$AM732=0,$W732=0),1,"")</f>
        <v/>
      </c>
      <c r="AY732" t="str">
        <f>IF(AND(ISNUMBER($AN732),$AN732=0,$X732=0),1,"")</f>
        <v/>
      </c>
      <c r="AZ732" s="1" t="str">
        <f>IF(AND(ISNUMBER($AH732),$AH732=0,$R732=1),1,"")</f>
        <v/>
      </c>
      <c r="BA732" s="1" t="str">
        <f>IF(AND(ISNUMBER($AI732),$AI732=0,$S732=1),1,"")</f>
        <v/>
      </c>
      <c r="BB732" s="1" t="str">
        <f>IF(AND(ISNUMBER($AJ732),$AJ732=0,$T732=1),1,"")</f>
        <v/>
      </c>
      <c r="BC732" s="1" t="str">
        <f>IF(AND(ISNUMBER($AK732),$AK732=0,$U732=1),1,"")</f>
        <v/>
      </c>
      <c r="BD732" s="1" t="str">
        <f>IF(AND(ISNUMBER($AL732),$AL732=0,$V732=1),1,"")</f>
        <v/>
      </c>
      <c r="BE732" s="1" t="str">
        <f>IF(AND(ISNUMBER($AM732),$AM732=0,$W732=1),1,"")</f>
        <v/>
      </c>
      <c r="BF732" s="1" t="str">
        <f>IF(AND(ISNUMBER($AN732),$AN732=0,$X732=1),1,"")</f>
        <v/>
      </c>
      <c r="BG732" t="str">
        <f>IF(AND(ISNUMBER($AH732),$AH732=1,$R732=0),1,"")</f>
        <v/>
      </c>
      <c r="BH732" t="str">
        <f>IF(AND(ISNUMBER($AI732),$AI732=1,$S732=0),1,"")</f>
        <v/>
      </c>
      <c r="BI732" t="str">
        <f>IF(AND(ISNUMBER($AJ732),$AJ732=1,$T732=0),1,"")</f>
        <v/>
      </c>
      <c r="BJ732" t="str">
        <f>IF(AND(ISNUMBER($AK732),$AK732=1,$U732=0),1,"")</f>
        <v/>
      </c>
      <c r="BK732" t="str">
        <f>IF(AND(ISNUMBER($AL732),$AL732=1,$V732=0),1,"")</f>
        <v/>
      </c>
      <c r="BL732" t="str">
        <f>IF(AND(ISNUMBER($AM732),$AM732=1,$W732=0),1,"")</f>
        <v/>
      </c>
      <c r="BM732" t="str">
        <f>IF(AND(ISNUMBER($AN732),$AN732=1,$X732=0),1,"")</f>
        <v/>
      </c>
      <c r="BN732" s="16" t="str">
        <f>IF(AND(ISNUMBER($AH732),$AH732=1,$R732=1),1,"")</f>
        <v/>
      </c>
      <c r="BO732" s="16" t="str">
        <f>IF(AND(ISNUMBER($AI732),$AI732=1,$S732=1),1,"")</f>
        <v/>
      </c>
      <c r="BP732" s="16" t="str">
        <f>IF(AND(ISNUMBER($AJ732),$AJ732=1,$T732=1),1,"")</f>
        <v/>
      </c>
      <c r="BQ732" s="16" t="str">
        <f>IF(AND(ISNUMBER($AK732),$AK732=1,$U732=1),1,"")</f>
        <v/>
      </c>
      <c r="BR732" s="16" t="str">
        <f>IF(AND(ISNUMBER($AL732),$AL732=1,$V732=1),1,"")</f>
        <v/>
      </c>
      <c r="BS732" s="16" t="str">
        <f>IF(AND(ISNUMBER($AM732),$AM732=1,$W732=1),1,"")</f>
        <v/>
      </c>
      <c r="BT732" s="16" t="str">
        <f>IF(AND(ISNUMBER($AN732),$AN732=1,$X732=1),1,"")</f>
        <v/>
      </c>
      <c r="BU732" s="35" t="str">
        <f t="shared" si="23"/>
        <v/>
      </c>
    </row>
    <row r="733" spans="1:73" customFormat="1" x14ac:dyDescent="0.2">
      <c r="A733" s="1">
        <v>732</v>
      </c>
      <c r="B733" s="1">
        <v>1</v>
      </c>
      <c r="C733" s="1">
        <v>0</v>
      </c>
      <c r="D733" s="1">
        <v>0</v>
      </c>
      <c r="E733" s="2"/>
      <c r="F733">
        <v>732</v>
      </c>
      <c r="G733" t="s">
        <v>285</v>
      </c>
      <c r="H733" t="s">
        <v>286</v>
      </c>
      <c r="I733">
        <v>203</v>
      </c>
      <c r="J733">
        <v>23</v>
      </c>
      <c r="K733" s="31">
        <v>16</v>
      </c>
      <c r="L733">
        <v>2</v>
      </c>
      <c r="M733">
        <v>436</v>
      </c>
      <c r="N733">
        <v>238</v>
      </c>
      <c r="O733" s="2"/>
      <c r="R733">
        <v>0</v>
      </c>
      <c r="S733">
        <v>0</v>
      </c>
      <c r="T733">
        <v>0</v>
      </c>
      <c r="U733">
        <v>1</v>
      </c>
      <c r="V733">
        <v>1</v>
      </c>
      <c r="W733">
        <v>1</v>
      </c>
      <c r="X733" s="25">
        <v>1</v>
      </c>
      <c r="Y733" t="str">
        <f t="shared" si="22"/>
        <v>https://github.com/redux-json-api/redux-json-api/commit/70ef03147230f26f6d82331431666bcb7facbe58</v>
      </c>
      <c r="Z733" t="s">
        <v>365</v>
      </c>
      <c r="AA733" s="2"/>
      <c r="AR733" s="30" t="s">
        <v>365</v>
      </c>
      <c r="AS733" t="str">
        <f>IF(AND(ISNUMBER($AH733),$AH733=0,$R733=0),1,"")</f>
        <v/>
      </c>
      <c r="AT733" t="str">
        <f>IF(AND(ISNUMBER($AI733),$AI733=0,$S733=0),1,"")</f>
        <v/>
      </c>
      <c r="AU733" t="str">
        <f>IF(AND(ISNUMBER($AJ733),$AJ733=0,$T733=0),1,"")</f>
        <v/>
      </c>
      <c r="AV733" t="str">
        <f>IF(AND(ISNUMBER($AK733),$AK733=0,$U733=0),1,"")</f>
        <v/>
      </c>
      <c r="AW733" t="str">
        <f>IF(AND(ISNUMBER($AL733),$AL733=0,$V733=0),1,"")</f>
        <v/>
      </c>
      <c r="AX733" t="str">
        <f>IF(AND(ISNUMBER($AM733),$AM733=0,$W733=0),1,"")</f>
        <v/>
      </c>
      <c r="AY733" t="str">
        <f>IF(AND(ISNUMBER($AN733),$AN733=0,$X733=0),1,"")</f>
        <v/>
      </c>
      <c r="AZ733" s="1" t="str">
        <f>IF(AND(ISNUMBER($AH733),$AH733=0,$R733=1),1,"")</f>
        <v/>
      </c>
      <c r="BA733" s="1" t="str">
        <f>IF(AND(ISNUMBER($AI733),$AI733=0,$S733=1),1,"")</f>
        <v/>
      </c>
      <c r="BB733" s="1" t="str">
        <f>IF(AND(ISNUMBER($AJ733),$AJ733=0,$T733=1),1,"")</f>
        <v/>
      </c>
      <c r="BC733" s="1" t="str">
        <f>IF(AND(ISNUMBER($AK733),$AK733=0,$U733=1),1,"")</f>
        <v/>
      </c>
      <c r="BD733" s="1" t="str">
        <f>IF(AND(ISNUMBER($AL733),$AL733=0,$V733=1),1,"")</f>
        <v/>
      </c>
      <c r="BE733" s="1" t="str">
        <f>IF(AND(ISNUMBER($AM733),$AM733=0,$W733=1),1,"")</f>
        <v/>
      </c>
      <c r="BF733" s="1" t="str">
        <f>IF(AND(ISNUMBER($AN733),$AN733=0,$X733=1),1,"")</f>
        <v/>
      </c>
      <c r="BG733" t="str">
        <f>IF(AND(ISNUMBER($AH733),$AH733=1,$R733=0),1,"")</f>
        <v/>
      </c>
      <c r="BH733" t="str">
        <f>IF(AND(ISNUMBER($AI733),$AI733=1,$S733=0),1,"")</f>
        <v/>
      </c>
      <c r="BI733" t="str">
        <f>IF(AND(ISNUMBER($AJ733),$AJ733=1,$T733=0),1,"")</f>
        <v/>
      </c>
      <c r="BJ733" t="str">
        <f>IF(AND(ISNUMBER($AK733),$AK733=1,$U733=0),1,"")</f>
        <v/>
      </c>
      <c r="BK733" t="str">
        <f>IF(AND(ISNUMBER($AL733),$AL733=1,$V733=0),1,"")</f>
        <v/>
      </c>
      <c r="BL733" t="str">
        <f>IF(AND(ISNUMBER($AM733),$AM733=1,$W733=0),1,"")</f>
        <v/>
      </c>
      <c r="BM733" t="str">
        <f>IF(AND(ISNUMBER($AN733),$AN733=1,$X733=0),1,"")</f>
        <v/>
      </c>
      <c r="BN733" s="16" t="str">
        <f>IF(AND(ISNUMBER($AH733),$AH733=1,$R733=1),1,"")</f>
        <v/>
      </c>
      <c r="BO733" s="16" t="str">
        <f>IF(AND(ISNUMBER($AI733),$AI733=1,$S733=1),1,"")</f>
        <v/>
      </c>
      <c r="BP733" s="16" t="str">
        <f>IF(AND(ISNUMBER($AJ733),$AJ733=1,$T733=1),1,"")</f>
        <v/>
      </c>
      <c r="BQ733" s="16" t="str">
        <f>IF(AND(ISNUMBER($AK733),$AK733=1,$U733=1),1,"")</f>
        <v/>
      </c>
      <c r="BR733" s="16" t="str">
        <f>IF(AND(ISNUMBER($AL733),$AL733=1,$V733=1),1,"")</f>
        <v/>
      </c>
      <c r="BS733" s="16" t="str">
        <f>IF(AND(ISNUMBER($AM733),$AM733=1,$W733=1),1,"")</f>
        <v/>
      </c>
      <c r="BT733" s="16" t="str">
        <f>IF(AND(ISNUMBER($AN733),$AN733=1,$X733=1),1,"")</f>
        <v/>
      </c>
      <c r="BU733" s="35" t="str">
        <f t="shared" si="23"/>
        <v/>
      </c>
    </row>
    <row r="734" spans="1:73" customFormat="1" x14ac:dyDescent="0.2">
      <c r="A734" s="1">
        <v>733</v>
      </c>
      <c r="B734" s="1">
        <v>0</v>
      </c>
      <c r="C734" s="1">
        <v>0</v>
      </c>
      <c r="D734" s="1">
        <v>0</v>
      </c>
      <c r="E734" s="2"/>
      <c r="F734">
        <v>733</v>
      </c>
      <c r="G734" t="s">
        <v>285</v>
      </c>
      <c r="H734" t="s">
        <v>286</v>
      </c>
      <c r="I734">
        <v>203</v>
      </c>
      <c r="J734">
        <v>23</v>
      </c>
      <c r="K734" s="31">
        <v>16</v>
      </c>
      <c r="L734">
        <v>3</v>
      </c>
      <c r="M734">
        <v>436</v>
      </c>
      <c r="N734">
        <v>251</v>
      </c>
      <c r="O734" s="2"/>
      <c r="X734" s="25"/>
      <c r="Y734" t="str">
        <f t="shared" si="22"/>
        <v>https://github.com/redux-json-api/redux-json-api/commit/70ef03147230f26f6d82331431666bcb7facbe58</v>
      </c>
      <c r="Z734" t="s">
        <v>365</v>
      </c>
      <c r="AA734" s="2"/>
      <c r="AR734" s="30" t="s">
        <v>365</v>
      </c>
      <c r="AS734" t="str">
        <f>IF(AND(ISNUMBER($AH734),$AH734=0,$R734=0),1,"")</f>
        <v/>
      </c>
      <c r="AT734" t="str">
        <f>IF(AND(ISNUMBER($AI734),$AI734=0,$S734=0),1,"")</f>
        <v/>
      </c>
      <c r="AU734" t="str">
        <f>IF(AND(ISNUMBER($AJ734),$AJ734=0,$T734=0),1,"")</f>
        <v/>
      </c>
      <c r="AV734" t="str">
        <f>IF(AND(ISNUMBER($AK734),$AK734=0,$U734=0),1,"")</f>
        <v/>
      </c>
      <c r="AW734" t="str">
        <f>IF(AND(ISNUMBER($AL734),$AL734=0,$V734=0),1,"")</f>
        <v/>
      </c>
      <c r="AX734" t="str">
        <f>IF(AND(ISNUMBER($AM734),$AM734=0,$W734=0),1,"")</f>
        <v/>
      </c>
      <c r="AY734" t="str">
        <f>IF(AND(ISNUMBER($AN734),$AN734=0,$X734=0),1,"")</f>
        <v/>
      </c>
      <c r="AZ734" s="1" t="str">
        <f>IF(AND(ISNUMBER($AH734),$AH734=0,$R734=1),1,"")</f>
        <v/>
      </c>
      <c r="BA734" s="1" t="str">
        <f>IF(AND(ISNUMBER($AI734),$AI734=0,$S734=1),1,"")</f>
        <v/>
      </c>
      <c r="BB734" s="1" t="str">
        <f>IF(AND(ISNUMBER($AJ734),$AJ734=0,$T734=1),1,"")</f>
        <v/>
      </c>
      <c r="BC734" s="1" t="str">
        <f>IF(AND(ISNUMBER($AK734),$AK734=0,$U734=1),1,"")</f>
        <v/>
      </c>
      <c r="BD734" s="1" t="str">
        <f>IF(AND(ISNUMBER($AL734),$AL734=0,$V734=1),1,"")</f>
        <v/>
      </c>
      <c r="BE734" s="1" t="str">
        <f>IF(AND(ISNUMBER($AM734),$AM734=0,$W734=1),1,"")</f>
        <v/>
      </c>
      <c r="BF734" s="1" t="str">
        <f>IF(AND(ISNUMBER($AN734),$AN734=0,$X734=1),1,"")</f>
        <v/>
      </c>
      <c r="BG734" t="str">
        <f>IF(AND(ISNUMBER($AH734),$AH734=1,$R734=0),1,"")</f>
        <v/>
      </c>
      <c r="BH734" t="str">
        <f>IF(AND(ISNUMBER($AI734),$AI734=1,$S734=0),1,"")</f>
        <v/>
      </c>
      <c r="BI734" t="str">
        <f>IF(AND(ISNUMBER($AJ734),$AJ734=1,$T734=0),1,"")</f>
        <v/>
      </c>
      <c r="BJ734" t="str">
        <f>IF(AND(ISNUMBER($AK734),$AK734=1,$U734=0),1,"")</f>
        <v/>
      </c>
      <c r="BK734" t="str">
        <f>IF(AND(ISNUMBER($AL734),$AL734=1,$V734=0),1,"")</f>
        <v/>
      </c>
      <c r="BL734" t="str">
        <f>IF(AND(ISNUMBER($AM734),$AM734=1,$W734=0),1,"")</f>
        <v/>
      </c>
      <c r="BM734" t="str">
        <f>IF(AND(ISNUMBER($AN734),$AN734=1,$X734=0),1,"")</f>
        <v/>
      </c>
      <c r="BN734" s="16" t="str">
        <f>IF(AND(ISNUMBER($AH734),$AH734=1,$R734=1),1,"")</f>
        <v/>
      </c>
      <c r="BO734" s="16" t="str">
        <f>IF(AND(ISNUMBER($AI734),$AI734=1,$S734=1),1,"")</f>
        <v/>
      </c>
      <c r="BP734" s="16" t="str">
        <f>IF(AND(ISNUMBER($AJ734),$AJ734=1,$T734=1),1,"")</f>
        <v/>
      </c>
      <c r="BQ734" s="16" t="str">
        <f>IF(AND(ISNUMBER($AK734),$AK734=1,$U734=1),1,"")</f>
        <v/>
      </c>
      <c r="BR734" s="16" t="str">
        <f>IF(AND(ISNUMBER($AL734),$AL734=1,$V734=1),1,"")</f>
        <v/>
      </c>
      <c r="BS734" s="16" t="str">
        <f>IF(AND(ISNUMBER($AM734),$AM734=1,$W734=1),1,"")</f>
        <v/>
      </c>
      <c r="BT734" s="16" t="str">
        <f>IF(AND(ISNUMBER($AN734),$AN734=1,$X734=1),1,"")</f>
        <v/>
      </c>
      <c r="BU734" s="35" t="str">
        <f t="shared" si="23"/>
        <v/>
      </c>
    </row>
    <row r="735" spans="1:73" customFormat="1" x14ac:dyDescent="0.2">
      <c r="A735" s="1">
        <v>734</v>
      </c>
      <c r="B735" s="1">
        <v>0</v>
      </c>
      <c r="C735" s="1">
        <v>0</v>
      </c>
      <c r="D735" s="1">
        <v>0</v>
      </c>
      <c r="E735" s="2"/>
      <c r="F735">
        <v>734</v>
      </c>
      <c r="G735" t="s">
        <v>285</v>
      </c>
      <c r="H735" t="s">
        <v>286</v>
      </c>
      <c r="I735">
        <v>203</v>
      </c>
      <c r="J735">
        <v>23</v>
      </c>
      <c r="K735" s="31">
        <v>16</v>
      </c>
      <c r="L735">
        <v>4</v>
      </c>
      <c r="M735">
        <v>436</v>
      </c>
      <c r="N735">
        <v>259</v>
      </c>
      <c r="O735" s="2"/>
      <c r="X735" s="25"/>
      <c r="Y735" t="str">
        <f t="shared" si="22"/>
        <v>https://github.com/redux-json-api/redux-json-api/commit/70ef03147230f26f6d82331431666bcb7facbe58</v>
      </c>
      <c r="Z735" t="s">
        <v>365</v>
      </c>
      <c r="AA735" s="2"/>
      <c r="AR735" s="30" t="s">
        <v>365</v>
      </c>
      <c r="AS735" t="str">
        <f>IF(AND(ISNUMBER($AH735),$AH735=0,$R735=0),1,"")</f>
        <v/>
      </c>
      <c r="AT735" t="str">
        <f>IF(AND(ISNUMBER($AI735),$AI735=0,$S735=0),1,"")</f>
        <v/>
      </c>
      <c r="AU735" t="str">
        <f>IF(AND(ISNUMBER($AJ735),$AJ735=0,$T735=0),1,"")</f>
        <v/>
      </c>
      <c r="AV735" t="str">
        <f>IF(AND(ISNUMBER($AK735),$AK735=0,$U735=0),1,"")</f>
        <v/>
      </c>
      <c r="AW735" t="str">
        <f>IF(AND(ISNUMBER($AL735),$AL735=0,$V735=0),1,"")</f>
        <v/>
      </c>
      <c r="AX735" t="str">
        <f>IF(AND(ISNUMBER($AM735),$AM735=0,$W735=0),1,"")</f>
        <v/>
      </c>
      <c r="AY735" t="str">
        <f>IF(AND(ISNUMBER($AN735),$AN735=0,$X735=0),1,"")</f>
        <v/>
      </c>
      <c r="AZ735" s="1" t="str">
        <f>IF(AND(ISNUMBER($AH735),$AH735=0,$R735=1),1,"")</f>
        <v/>
      </c>
      <c r="BA735" s="1" t="str">
        <f>IF(AND(ISNUMBER($AI735),$AI735=0,$S735=1),1,"")</f>
        <v/>
      </c>
      <c r="BB735" s="1" t="str">
        <f>IF(AND(ISNUMBER($AJ735),$AJ735=0,$T735=1),1,"")</f>
        <v/>
      </c>
      <c r="BC735" s="1" t="str">
        <f>IF(AND(ISNUMBER($AK735),$AK735=0,$U735=1),1,"")</f>
        <v/>
      </c>
      <c r="BD735" s="1" t="str">
        <f>IF(AND(ISNUMBER($AL735),$AL735=0,$V735=1),1,"")</f>
        <v/>
      </c>
      <c r="BE735" s="1" t="str">
        <f>IF(AND(ISNUMBER($AM735),$AM735=0,$W735=1),1,"")</f>
        <v/>
      </c>
      <c r="BF735" s="1" t="str">
        <f>IF(AND(ISNUMBER($AN735),$AN735=0,$X735=1),1,"")</f>
        <v/>
      </c>
      <c r="BG735" t="str">
        <f>IF(AND(ISNUMBER($AH735),$AH735=1,$R735=0),1,"")</f>
        <v/>
      </c>
      <c r="BH735" t="str">
        <f>IF(AND(ISNUMBER($AI735),$AI735=1,$S735=0),1,"")</f>
        <v/>
      </c>
      <c r="BI735" t="str">
        <f>IF(AND(ISNUMBER($AJ735),$AJ735=1,$T735=0),1,"")</f>
        <v/>
      </c>
      <c r="BJ735" t="str">
        <f>IF(AND(ISNUMBER($AK735),$AK735=1,$U735=0),1,"")</f>
        <v/>
      </c>
      <c r="BK735" t="str">
        <f>IF(AND(ISNUMBER($AL735),$AL735=1,$V735=0),1,"")</f>
        <v/>
      </c>
      <c r="BL735" t="str">
        <f>IF(AND(ISNUMBER($AM735),$AM735=1,$W735=0),1,"")</f>
        <v/>
      </c>
      <c r="BM735" t="str">
        <f>IF(AND(ISNUMBER($AN735),$AN735=1,$X735=0),1,"")</f>
        <v/>
      </c>
      <c r="BN735" s="16" t="str">
        <f>IF(AND(ISNUMBER($AH735),$AH735=1,$R735=1),1,"")</f>
        <v/>
      </c>
      <c r="BO735" s="16" t="str">
        <f>IF(AND(ISNUMBER($AI735),$AI735=1,$S735=1),1,"")</f>
        <v/>
      </c>
      <c r="BP735" s="16" t="str">
        <f>IF(AND(ISNUMBER($AJ735),$AJ735=1,$T735=1),1,"")</f>
        <v/>
      </c>
      <c r="BQ735" s="16" t="str">
        <f>IF(AND(ISNUMBER($AK735),$AK735=1,$U735=1),1,"")</f>
        <v/>
      </c>
      <c r="BR735" s="16" t="str">
        <f>IF(AND(ISNUMBER($AL735),$AL735=1,$V735=1),1,"")</f>
        <v/>
      </c>
      <c r="BS735" s="16" t="str">
        <f>IF(AND(ISNUMBER($AM735),$AM735=1,$W735=1),1,"")</f>
        <v/>
      </c>
      <c r="BT735" s="16" t="str">
        <f>IF(AND(ISNUMBER($AN735),$AN735=1,$X735=1),1,"")</f>
        <v/>
      </c>
      <c r="BU735" s="35" t="str">
        <f t="shared" si="23"/>
        <v/>
      </c>
    </row>
    <row r="736" spans="1:73" customFormat="1" x14ac:dyDescent="0.2">
      <c r="A736" s="1">
        <v>735</v>
      </c>
      <c r="B736" s="1">
        <v>1</v>
      </c>
      <c r="C736" s="1">
        <v>0</v>
      </c>
      <c r="D736" s="1">
        <v>0</v>
      </c>
      <c r="E736" s="2"/>
      <c r="F736">
        <v>735</v>
      </c>
      <c r="G736" t="s">
        <v>285</v>
      </c>
      <c r="H736" t="s">
        <v>286</v>
      </c>
      <c r="I736">
        <v>203</v>
      </c>
      <c r="J736">
        <v>23</v>
      </c>
      <c r="K736" s="31">
        <v>16</v>
      </c>
      <c r="L736">
        <v>5</v>
      </c>
      <c r="M736">
        <v>436</v>
      </c>
      <c r="N736">
        <v>268</v>
      </c>
      <c r="O736" s="2"/>
      <c r="R736">
        <v>0</v>
      </c>
      <c r="S736">
        <v>0</v>
      </c>
      <c r="T736">
        <v>0</v>
      </c>
      <c r="U736">
        <v>1</v>
      </c>
      <c r="V736">
        <v>1</v>
      </c>
      <c r="W736">
        <v>1</v>
      </c>
      <c r="X736" s="25">
        <v>0</v>
      </c>
      <c r="Y736" t="str">
        <f t="shared" si="22"/>
        <v>https://github.com/redux-json-api/redux-json-api/commit/70ef03147230f26f6d82331431666bcb7facbe58</v>
      </c>
      <c r="Z736" t="s">
        <v>365</v>
      </c>
      <c r="AA736" s="2"/>
      <c r="AR736" s="30" t="s">
        <v>365</v>
      </c>
      <c r="AS736" t="str">
        <f>IF(AND(ISNUMBER($AH736),$AH736=0,$R736=0),1,"")</f>
        <v/>
      </c>
      <c r="AT736" t="str">
        <f>IF(AND(ISNUMBER($AI736),$AI736=0,$S736=0),1,"")</f>
        <v/>
      </c>
      <c r="AU736" t="str">
        <f>IF(AND(ISNUMBER($AJ736),$AJ736=0,$T736=0),1,"")</f>
        <v/>
      </c>
      <c r="AV736" t="str">
        <f>IF(AND(ISNUMBER($AK736),$AK736=0,$U736=0),1,"")</f>
        <v/>
      </c>
      <c r="AW736" t="str">
        <f>IF(AND(ISNUMBER($AL736),$AL736=0,$V736=0),1,"")</f>
        <v/>
      </c>
      <c r="AX736" t="str">
        <f>IF(AND(ISNUMBER($AM736),$AM736=0,$W736=0),1,"")</f>
        <v/>
      </c>
      <c r="AY736" t="str">
        <f>IF(AND(ISNUMBER($AN736),$AN736=0,$X736=0),1,"")</f>
        <v/>
      </c>
      <c r="AZ736" s="1" t="str">
        <f>IF(AND(ISNUMBER($AH736),$AH736=0,$R736=1),1,"")</f>
        <v/>
      </c>
      <c r="BA736" s="1" t="str">
        <f>IF(AND(ISNUMBER($AI736),$AI736=0,$S736=1),1,"")</f>
        <v/>
      </c>
      <c r="BB736" s="1" t="str">
        <f>IF(AND(ISNUMBER($AJ736),$AJ736=0,$T736=1),1,"")</f>
        <v/>
      </c>
      <c r="BC736" s="1" t="str">
        <f>IF(AND(ISNUMBER($AK736),$AK736=0,$U736=1),1,"")</f>
        <v/>
      </c>
      <c r="BD736" s="1" t="str">
        <f>IF(AND(ISNUMBER($AL736),$AL736=0,$V736=1),1,"")</f>
        <v/>
      </c>
      <c r="BE736" s="1" t="str">
        <f>IF(AND(ISNUMBER($AM736),$AM736=0,$W736=1),1,"")</f>
        <v/>
      </c>
      <c r="BF736" s="1" t="str">
        <f>IF(AND(ISNUMBER($AN736),$AN736=0,$X736=1),1,"")</f>
        <v/>
      </c>
      <c r="BG736" t="str">
        <f>IF(AND(ISNUMBER($AH736),$AH736=1,$R736=0),1,"")</f>
        <v/>
      </c>
      <c r="BH736" t="str">
        <f>IF(AND(ISNUMBER($AI736),$AI736=1,$S736=0),1,"")</f>
        <v/>
      </c>
      <c r="BI736" t="str">
        <f>IF(AND(ISNUMBER($AJ736),$AJ736=1,$T736=0),1,"")</f>
        <v/>
      </c>
      <c r="BJ736" t="str">
        <f>IF(AND(ISNUMBER($AK736),$AK736=1,$U736=0),1,"")</f>
        <v/>
      </c>
      <c r="BK736" t="str">
        <f>IF(AND(ISNUMBER($AL736),$AL736=1,$V736=0),1,"")</f>
        <v/>
      </c>
      <c r="BL736" t="str">
        <f>IF(AND(ISNUMBER($AM736),$AM736=1,$W736=0),1,"")</f>
        <v/>
      </c>
      <c r="BM736" t="str">
        <f>IF(AND(ISNUMBER($AN736),$AN736=1,$X736=0),1,"")</f>
        <v/>
      </c>
      <c r="BN736" s="16" t="str">
        <f>IF(AND(ISNUMBER($AH736),$AH736=1,$R736=1),1,"")</f>
        <v/>
      </c>
      <c r="BO736" s="16" t="str">
        <f>IF(AND(ISNUMBER($AI736),$AI736=1,$S736=1),1,"")</f>
        <v/>
      </c>
      <c r="BP736" s="16" t="str">
        <f>IF(AND(ISNUMBER($AJ736),$AJ736=1,$T736=1),1,"")</f>
        <v/>
      </c>
      <c r="BQ736" s="16" t="str">
        <f>IF(AND(ISNUMBER($AK736),$AK736=1,$U736=1),1,"")</f>
        <v/>
      </c>
      <c r="BR736" s="16" t="str">
        <f>IF(AND(ISNUMBER($AL736),$AL736=1,$V736=1),1,"")</f>
        <v/>
      </c>
      <c r="BS736" s="16" t="str">
        <f>IF(AND(ISNUMBER($AM736),$AM736=1,$W736=1),1,"")</f>
        <v/>
      </c>
      <c r="BT736" s="16" t="str">
        <f>IF(AND(ISNUMBER($AN736),$AN736=1,$X736=1),1,"")</f>
        <v/>
      </c>
      <c r="BU736" s="35" t="str">
        <f t="shared" si="23"/>
        <v/>
      </c>
    </row>
    <row r="737" spans="1:73" customFormat="1" x14ac:dyDescent="0.2">
      <c r="A737" s="1">
        <v>736</v>
      </c>
      <c r="B737" s="1">
        <v>1</v>
      </c>
      <c r="C737" s="1">
        <v>0</v>
      </c>
      <c r="D737" s="1">
        <v>0</v>
      </c>
      <c r="E737" s="2"/>
      <c r="F737">
        <v>736</v>
      </c>
      <c r="G737" t="s">
        <v>285</v>
      </c>
      <c r="H737" t="s">
        <v>286</v>
      </c>
      <c r="I737">
        <v>203</v>
      </c>
      <c r="J737">
        <v>23</v>
      </c>
      <c r="K737" s="31">
        <v>16</v>
      </c>
      <c r="L737">
        <v>6</v>
      </c>
      <c r="M737">
        <v>436</v>
      </c>
      <c r="N737">
        <v>286</v>
      </c>
      <c r="O737" s="2"/>
      <c r="R737">
        <v>0</v>
      </c>
      <c r="S737">
        <v>0</v>
      </c>
      <c r="T737">
        <v>0</v>
      </c>
      <c r="U737">
        <v>1</v>
      </c>
      <c r="V737">
        <v>1</v>
      </c>
      <c r="W737">
        <v>1</v>
      </c>
      <c r="X737" s="25">
        <v>1</v>
      </c>
      <c r="Y737" t="str">
        <f t="shared" si="22"/>
        <v>https://github.com/redux-json-api/redux-json-api/commit/70ef03147230f26f6d82331431666bcb7facbe58</v>
      </c>
      <c r="Z737" t="s">
        <v>365</v>
      </c>
      <c r="AA737" s="2"/>
      <c r="AR737" s="30" t="s">
        <v>365</v>
      </c>
      <c r="AS737" t="str">
        <f>IF(AND(ISNUMBER($AH737),$AH737=0,$R737=0),1,"")</f>
        <v/>
      </c>
      <c r="AT737" t="str">
        <f>IF(AND(ISNUMBER($AI737),$AI737=0,$S737=0),1,"")</f>
        <v/>
      </c>
      <c r="AU737" t="str">
        <f>IF(AND(ISNUMBER($AJ737),$AJ737=0,$T737=0),1,"")</f>
        <v/>
      </c>
      <c r="AV737" t="str">
        <f>IF(AND(ISNUMBER($AK737),$AK737=0,$U737=0),1,"")</f>
        <v/>
      </c>
      <c r="AW737" t="str">
        <f>IF(AND(ISNUMBER($AL737),$AL737=0,$V737=0),1,"")</f>
        <v/>
      </c>
      <c r="AX737" t="str">
        <f>IF(AND(ISNUMBER($AM737),$AM737=0,$W737=0),1,"")</f>
        <v/>
      </c>
      <c r="AY737" t="str">
        <f>IF(AND(ISNUMBER($AN737),$AN737=0,$X737=0),1,"")</f>
        <v/>
      </c>
      <c r="AZ737" s="1" t="str">
        <f>IF(AND(ISNUMBER($AH737),$AH737=0,$R737=1),1,"")</f>
        <v/>
      </c>
      <c r="BA737" s="1" t="str">
        <f>IF(AND(ISNUMBER($AI737),$AI737=0,$S737=1),1,"")</f>
        <v/>
      </c>
      <c r="BB737" s="1" t="str">
        <f>IF(AND(ISNUMBER($AJ737),$AJ737=0,$T737=1),1,"")</f>
        <v/>
      </c>
      <c r="BC737" s="1" t="str">
        <f>IF(AND(ISNUMBER($AK737),$AK737=0,$U737=1),1,"")</f>
        <v/>
      </c>
      <c r="BD737" s="1" t="str">
        <f>IF(AND(ISNUMBER($AL737),$AL737=0,$V737=1),1,"")</f>
        <v/>
      </c>
      <c r="BE737" s="1" t="str">
        <f>IF(AND(ISNUMBER($AM737),$AM737=0,$W737=1),1,"")</f>
        <v/>
      </c>
      <c r="BF737" s="1" t="str">
        <f>IF(AND(ISNUMBER($AN737),$AN737=0,$X737=1),1,"")</f>
        <v/>
      </c>
      <c r="BG737" t="str">
        <f>IF(AND(ISNUMBER($AH737),$AH737=1,$R737=0),1,"")</f>
        <v/>
      </c>
      <c r="BH737" t="str">
        <f>IF(AND(ISNUMBER($AI737),$AI737=1,$S737=0),1,"")</f>
        <v/>
      </c>
      <c r="BI737" t="str">
        <f>IF(AND(ISNUMBER($AJ737),$AJ737=1,$T737=0),1,"")</f>
        <v/>
      </c>
      <c r="BJ737" t="str">
        <f>IF(AND(ISNUMBER($AK737),$AK737=1,$U737=0),1,"")</f>
        <v/>
      </c>
      <c r="BK737" t="str">
        <f>IF(AND(ISNUMBER($AL737),$AL737=1,$V737=0),1,"")</f>
        <v/>
      </c>
      <c r="BL737" t="str">
        <f>IF(AND(ISNUMBER($AM737),$AM737=1,$W737=0),1,"")</f>
        <v/>
      </c>
      <c r="BM737" t="str">
        <f>IF(AND(ISNUMBER($AN737),$AN737=1,$X737=0),1,"")</f>
        <v/>
      </c>
      <c r="BN737" s="16" t="str">
        <f>IF(AND(ISNUMBER($AH737),$AH737=1,$R737=1),1,"")</f>
        <v/>
      </c>
      <c r="BO737" s="16" t="str">
        <f>IF(AND(ISNUMBER($AI737),$AI737=1,$S737=1),1,"")</f>
        <v/>
      </c>
      <c r="BP737" s="16" t="str">
        <f>IF(AND(ISNUMBER($AJ737),$AJ737=1,$T737=1),1,"")</f>
        <v/>
      </c>
      <c r="BQ737" s="16" t="str">
        <f>IF(AND(ISNUMBER($AK737),$AK737=1,$U737=1),1,"")</f>
        <v/>
      </c>
      <c r="BR737" s="16" t="str">
        <f>IF(AND(ISNUMBER($AL737),$AL737=1,$V737=1),1,"")</f>
        <v/>
      </c>
      <c r="BS737" s="16" t="str">
        <f>IF(AND(ISNUMBER($AM737),$AM737=1,$W737=1),1,"")</f>
        <v/>
      </c>
      <c r="BT737" s="16" t="str">
        <f>IF(AND(ISNUMBER($AN737),$AN737=1,$X737=1),1,"")</f>
        <v/>
      </c>
      <c r="BU737" s="35" t="str">
        <f t="shared" si="23"/>
        <v/>
      </c>
    </row>
    <row r="738" spans="1:73" customFormat="1" x14ac:dyDescent="0.2">
      <c r="A738" s="1">
        <v>737</v>
      </c>
      <c r="B738" s="1">
        <v>0</v>
      </c>
      <c r="C738" s="1">
        <v>0</v>
      </c>
      <c r="D738" s="1">
        <v>0</v>
      </c>
      <c r="E738" s="2"/>
      <c r="F738">
        <v>737</v>
      </c>
      <c r="G738" t="s">
        <v>285</v>
      </c>
      <c r="H738" t="s">
        <v>286</v>
      </c>
      <c r="I738">
        <v>203</v>
      </c>
      <c r="J738">
        <v>23</v>
      </c>
      <c r="K738" s="31">
        <v>16</v>
      </c>
      <c r="L738">
        <v>7</v>
      </c>
      <c r="M738">
        <v>436</v>
      </c>
      <c r="N738">
        <v>300</v>
      </c>
      <c r="O738" s="2"/>
      <c r="X738" s="25"/>
      <c r="Y738" t="str">
        <f t="shared" si="22"/>
        <v>https://github.com/redux-json-api/redux-json-api/commit/70ef03147230f26f6d82331431666bcb7facbe58</v>
      </c>
      <c r="Z738" t="s">
        <v>365</v>
      </c>
      <c r="AA738" s="2"/>
      <c r="AR738" s="30" t="s">
        <v>365</v>
      </c>
      <c r="AS738" t="str">
        <f>IF(AND(ISNUMBER($AH738),$AH738=0,$R738=0),1,"")</f>
        <v/>
      </c>
      <c r="AT738" t="str">
        <f>IF(AND(ISNUMBER($AI738),$AI738=0,$S738=0),1,"")</f>
        <v/>
      </c>
      <c r="AU738" t="str">
        <f>IF(AND(ISNUMBER($AJ738),$AJ738=0,$T738=0),1,"")</f>
        <v/>
      </c>
      <c r="AV738" t="str">
        <f>IF(AND(ISNUMBER($AK738),$AK738=0,$U738=0),1,"")</f>
        <v/>
      </c>
      <c r="AW738" t="str">
        <f>IF(AND(ISNUMBER($AL738),$AL738=0,$V738=0),1,"")</f>
        <v/>
      </c>
      <c r="AX738" t="str">
        <f>IF(AND(ISNUMBER($AM738),$AM738=0,$W738=0),1,"")</f>
        <v/>
      </c>
      <c r="AY738" t="str">
        <f>IF(AND(ISNUMBER($AN738),$AN738=0,$X738=0),1,"")</f>
        <v/>
      </c>
      <c r="AZ738" s="1" t="str">
        <f>IF(AND(ISNUMBER($AH738),$AH738=0,$R738=1),1,"")</f>
        <v/>
      </c>
      <c r="BA738" s="1" t="str">
        <f>IF(AND(ISNUMBER($AI738),$AI738=0,$S738=1),1,"")</f>
        <v/>
      </c>
      <c r="BB738" s="1" t="str">
        <f>IF(AND(ISNUMBER($AJ738),$AJ738=0,$T738=1),1,"")</f>
        <v/>
      </c>
      <c r="BC738" s="1" t="str">
        <f>IF(AND(ISNUMBER($AK738),$AK738=0,$U738=1),1,"")</f>
        <v/>
      </c>
      <c r="BD738" s="1" t="str">
        <f>IF(AND(ISNUMBER($AL738),$AL738=0,$V738=1),1,"")</f>
        <v/>
      </c>
      <c r="BE738" s="1" t="str">
        <f>IF(AND(ISNUMBER($AM738),$AM738=0,$W738=1),1,"")</f>
        <v/>
      </c>
      <c r="BF738" s="1" t="str">
        <f>IF(AND(ISNUMBER($AN738),$AN738=0,$X738=1),1,"")</f>
        <v/>
      </c>
      <c r="BG738" t="str">
        <f>IF(AND(ISNUMBER($AH738),$AH738=1,$R738=0),1,"")</f>
        <v/>
      </c>
      <c r="BH738" t="str">
        <f>IF(AND(ISNUMBER($AI738),$AI738=1,$S738=0),1,"")</f>
        <v/>
      </c>
      <c r="BI738" t="str">
        <f>IF(AND(ISNUMBER($AJ738),$AJ738=1,$T738=0),1,"")</f>
        <v/>
      </c>
      <c r="BJ738" t="str">
        <f>IF(AND(ISNUMBER($AK738),$AK738=1,$U738=0),1,"")</f>
        <v/>
      </c>
      <c r="BK738" t="str">
        <f>IF(AND(ISNUMBER($AL738),$AL738=1,$V738=0),1,"")</f>
        <v/>
      </c>
      <c r="BL738" t="str">
        <f>IF(AND(ISNUMBER($AM738),$AM738=1,$W738=0),1,"")</f>
        <v/>
      </c>
      <c r="BM738" t="str">
        <f>IF(AND(ISNUMBER($AN738),$AN738=1,$X738=0),1,"")</f>
        <v/>
      </c>
      <c r="BN738" s="16" t="str">
        <f>IF(AND(ISNUMBER($AH738),$AH738=1,$R738=1),1,"")</f>
        <v/>
      </c>
      <c r="BO738" s="16" t="str">
        <f>IF(AND(ISNUMBER($AI738),$AI738=1,$S738=1),1,"")</f>
        <v/>
      </c>
      <c r="BP738" s="16" t="str">
        <f>IF(AND(ISNUMBER($AJ738),$AJ738=1,$T738=1),1,"")</f>
        <v/>
      </c>
      <c r="BQ738" s="16" t="str">
        <f>IF(AND(ISNUMBER($AK738),$AK738=1,$U738=1),1,"")</f>
        <v/>
      </c>
      <c r="BR738" s="16" t="str">
        <f>IF(AND(ISNUMBER($AL738),$AL738=1,$V738=1),1,"")</f>
        <v/>
      </c>
      <c r="BS738" s="16" t="str">
        <f>IF(AND(ISNUMBER($AM738),$AM738=1,$W738=1),1,"")</f>
        <v/>
      </c>
      <c r="BT738" s="16" t="str">
        <f>IF(AND(ISNUMBER($AN738),$AN738=1,$X738=1),1,"")</f>
        <v/>
      </c>
      <c r="BU738" s="35" t="str">
        <f t="shared" si="23"/>
        <v/>
      </c>
    </row>
    <row r="739" spans="1:73" customFormat="1" x14ac:dyDescent="0.2">
      <c r="A739" s="1">
        <v>738</v>
      </c>
      <c r="B739" s="1">
        <v>1</v>
      </c>
      <c r="C739" s="1">
        <v>0</v>
      </c>
      <c r="D739" s="1">
        <v>0</v>
      </c>
      <c r="E739" s="2"/>
      <c r="F739">
        <v>738</v>
      </c>
      <c r="G739" t="s">
        <v>285</v>
      </c>
      <c r="H739" t="s">
        <v>286</v>
      </c>
      <c r="I739">
        <v>203</v>
      </c>
      <c r="J739">
        <v>23</v>
      </c>
      <c r="K739" s="31">
        <v>16</v>
      </c>
      <c r="L739">
        <v>8</v>
      </c>
      <c r="M739">
        <v>436</v>
      </c>
      <c r="N739">
        <v>322</v>
      </c>
      <c r="O739" s="2"/>
      <c r="R739">
        <v>0</v>
      </c>
      <c r="S739">
        <v>0</v>
      </c>
      <c r="T739">
        <v>0</v>
      </c>
      <c r="U739">
        <v>1</v>
      </c>
      <c r="V739">
        <v>2</v>
      </c>
      <c r="W739">
        <v>2</v>
      </c>
      <c r="X739" s="25">
        <v>0</v>
      </c>
      <c r="Y739" t="str">
        <f t="shared" si="22"/>
        <v>https://github.com/redux-json-api/redux-json-api/commit/70ef03147230f26f6d82331431666bcb7facbe58</v>
      </c>
      <c r="Z739" t="s">
        <v>365</v>
      </c>
      <c r="AA739" s="2"/>
      <c r="AR739" s="30" t="s">
        <v>365</v>
      </c>
      <c r="AS739" t="str">
        <f>IF(AND(ISNUMBER($AH739),$AH739=0,$R739=0),1,"")</f>
        <v/>
      </c>
      <c r="AT739" t="str">
        <f>IF(AND(ISNUMBER($AI739),$AI739=0,$S739=0),1,"")</f>
        <v/>
      </c>
      <c r="AU739" t="str">
        <f>IF(AND(ISNUMBER($AJ739),$AJ739=0,$T739=0),1,"")</f>
        <v/>
      </c>
      <c r="AV739" t="str">
        <f>IF(AND(ISNUMBER($AK739),$AK739=0,$U739=0),1,"")</f>
        <v/>
      </c>
      <c r="AW739" t="str">
        <f>IF(AND(ISNUMBER($AL739),$AL739=0,$V739=0),1,"")</f>
        <v/>
      </c>
      <c r="AX739" t="str">
        <f>IF(AND(ISNUMBER($AM739),$AM739=0,$W739=0),1,"")</f>
        <v/>
      </c>
      <c r="AY739" t="str">
        <f>IF(AND(ISNUMBER($AN739),$AN739=0,$X739=0),1,"")</f>
        <v/>
      </c>
      <c r="AZ739" s="1" t="str">
        <f>IF(AND(ISNUMBER($AH739),$AH739=0,$R739=1),1,"")</f>
        <v/>
      </c>
      <c r="BA739" s="1" t="str">
        <f>IF(AND(ISNUMBER($AI739),$AI739=0,$S739=1),1,"")</f>
        <v/>
      </c>
      <c r="BB739" s="1" t="str">
        <f>IF(AND(ISNUMBER($AJ739),$AJ739=0,$T739=1),1,"")</f>
        <v/>
      </c>
      <c r="BC739" s="1" t="str">
        <f>IF(AND(ISNUMBER($AK739),$AK739=0,$U739=1),1,"")</f>
        <v/>
      </c>
      <c r="BD739" s="1" t="str">
        <f>IF(AND(ISNUMBER($AL739),$AL739=0,$V739=1),1,"")</f>
        <v/>
      </c>
      <c r="BE739" s="1" t="str">
        <f>IF(AND(ISNUMBER($AM739),$AM739=0,$W739=1),1,"")</f>
        <v/>
      </c>
      <c r="BF739" s="1" t="str">
        <f>IF(AND(ISNUMBER($AN739),$AN739=0,$X739=1),1,"")</f>
        <v/>
      </c>
      <c r="BG739" t="str">
        <f>IF(AND(ISNUMBER($AH739),$AH739=1,$R739=0),1,"")</f>
        <v/>
      </c>
      <c r="BH739" t="str">
        <f>IF(AND(ISNUMBER($AI739),$AI739=1,$S739=0),1,"")</f>
        <v/>
      </c>
      <c r="BI739" t="str">
        <f>IF(AND(ISNUMBER($AJ739),$AJ739=1,$T739=0),1,"")</f>
        <v/>
      </c>
      <c r="BJ739" t="str">
        <f>IF(AND(ISNUMBER($AK739),$AK739=1,$U739=0),1,"")</f>
        <v/>
      </c>
      <c r="BK739" t="str">
        <f>IF(AND(ISNUMBER($AL739),$AL739=1,$V739=0),1,"")</f>
        <v/>
      </c>
      <c r="BL739" t="str">
        <f>IF(AND(ISNUMBER($AM739),$AM739=1,$W739=0),1,"")</f>
        <v/>
      </c>
      <c r="BM739" t="str">
        <f>IF(AND(ISNUMBER($AN739),$AN739=1,$X739=0),1,"")</f>
        <v/>
      </c>
      <c r="BN739" s="16" t="str">
        <f>IF(AND(ISNUMBER($AH739),$AH739=1,$R739=1),1,"")</f>
        <v/>
      </c>
      <c r="BO739" s="16" t="str">
        <f>IF(AND(ISNUMBER($AI739),$AI739=1,$S739=1),1,"")</f>
        <v/>
      </c>
      <c r="BP739" s="16" t="str">
        <f>IF(AND(ISNUMBER($AJ739),$AJ739=1,$T739=1),1,"")</f>
        <v/>
      </c>
      <c r="BQ739" s="16" t="str">
        <f>IF(AND(ISNUMBER($AK739),$AK739=1,$U739=1),1,"")</f>
        <v/>
      </c>
      <c r="BR739" s="16" t="str">
        <f>IF(AND(ISNUMBER($AL739),$AL739=1,$V739=1),1,"")</f>
        <v/>
      </c>
      <c r="BS739" s="16" t="str">
        <f>IF(AND(ISNUMBER($AM739),$AM739=1,$W739=1),1,"")</f>
        <v/>
      </c>
      <c r="BT739" s="16" t="str">
        <f>IF(AND(ISNUMBER($AN739),$AN739=1,$X739=1),1,"")</f>
        <v/>
      </c>
      <c r="BU739" s="35" t="str">
        <f t="shared" si="23"/>
        <v/>
      </c>
    </row>
    <row r="740" spans="1:73" customFormat="1" x14ac:dyDescent="0.2">
      <c r="A740" s="1">
        <v>739</v>
      </c>
      <c r="B740" s="1">
        <v>1</v>
      </c>
      <c r="C740" s="1">
        <v>0</v>
      </c>
      <c r="D740" s="1">
        <v>0</v>
      </c>
      <c r="E740" s="2"/>
      <c r="F740">
        <v>739</v>
      </c>
      <c r="G740" t="s">
        <v>285</v>
      </c>
      <c r="H740" t="s">
        <v>286</v>
      </c>
      <c r="I740">
        <v>203</v>
      </c>
      <c r="J740">
        <v>23</v>
      </c>
      <c r="K740" s="31">
        <v>16</v>
      </c>
      <c r="L740">
        <v>9</v>
      </c>
      <c r="M740">
        <v>436</v>
      </c>
      <c r="N740">
        <v>375</v>
      </c>
      <c r="O740" s="2"/>
      <c r="R740">
        <v>0</v>
      </c>
      <c r="S740">
        <v>0</v>
      </c>
      <c r="T740">
        <v>0</v>
      </c>
      <c r="U740">
        <v>1</v>
      </c>
      <c r="V740">
        <v>5</v>
      </c>
      <c r="W740">
        <v>8</v>
      </c>
      <c r="X740" s="25">
        <v>1</v>
      </c>
      <c r="Y740" t="str">
        <f t="shared" si="22"/>
        <v>https://github.com/redux-json-api/redux-json-api/commit/70ef03147230f26f6d82331431666bcb7facbe58</v>
      </c>
      <c r="Z740" t="s">
        <v>365</v>
      </c>
      <c r="AA740" s="2"/>
      <c r="AR740" s="30" t="s">
        <v>365</v>
      </c>
      <c r="AS740" t="str">
        <f>IF(AND(ISNUMBER($AH740),$AH740=0,$R740=0),1,"")</f>
        <v/>
      </c>
      <c r="AT740" t="str">
        <f>IF(AND(ISNUMBER($AI740),$AI740=0,$S740=0),1,"")</f>
        <v/>
      </c>
      <c r="AU740" t="str">
        <f>IF(AND(ISNUMBER($AJ740),$AJ740=0,$T740=0),1,"")</f>
        <v/>
      </c>
      <c r="AV740" t="str">
        <f>IF(AND(ISNUMBER($AK740),$AK740=0,$U740=0),1,"")</f>
        <v/>
      </c>
      <c r="AW740" t="str">
        <f>IF(AND(ISNUMBER($AL740),$AL740=0,$V740=0),1,"")</f>
        <v/>
      </c>
      <c r="AX740" t="str">
        <f>IF(AND(ISNUMBER($AM740),$AM740=0,$W740=0),1,"")</f>
        <v/>
      </c>
      <c r="AY740" t="str">
        <f>IF(AND(ISNUMBER($AN740),$AN740=0,$X740=0),1,"")</f>
        <v/>
      </c>
      <c r="AZ740" s="1" t="str">
        <f>IF(AND(ISNUMBER($AH740),$AH740=0,$R740=1),1,"")</f>
        <v/>
      </c>
      <c r="BA740" s="1" t="str">
        <f>IF(AND(ISNUMBER($AI740),$AI740=0,$S740=1),1,"")</f>
        <v/>
      </c>
      <c r="BB740" s="1" t="str">
        <f>IF(AND(ISNUMBER($AJ740),$AJ740=0,$T740=1),1,"")</f>
        <v/>
      </c>
      <c r="BC740" s="1" t="str">
        <f>IF(AND(ISNUMBER($AK740),$AK740=0,$U740=1),1,"")</f>
        <v/>
      </c>
      <c r="BD740" s="1" t="str">
        <f>IF(AND(ISNUMBER($AL740),$AL740=0,$V740=1),1,"")</f>
        <v/>
      </c>
      <c r="BE740" s="1" t="str">
        <f>IF(AND(ISNUMBER($AM740),$AM740=0,$W740=1),1,"")</f>
        <v/>
      </c>
      <c r="BF740" s="1" t="str">
        <f>IF(AND(ISNUMBER($AN740),$AN740=0,$X740=1),1,"")</f>
        <v/>
      </c>
      <c r="BG740" t="str">
        <f>IF(AND(ISNUMBER($AH740),$AH740=1,$R740=0),1,"")</f>
        <v/>
      </c>
      <c r="BH740" t="str">
        <f>IF(AND(ISNUMBER($AI740),$AI740=1,$S740=0),1,"")</f>
        <v/>
      </c>
      <c r="BI740" t="str">
        <f>IF(AND(ISNUMBER($AJ740),$AJ740=1,$T740=0),1,"")</f>
        <v/>
      </c>
      <c r="BJ740" t="str">
        <f>IF(AND(ISNUMBER($AK740),$AK740=1,$U740=0),1,"")</f>
        <v/>
      </c>
      <c r="BK740" t="str">
        <f>IF(AND(ISNUMBER($AL740),$AL740=1,$V740=0),1,"")</f>
        <v/>
      </c>
      <c r="BL740" t="str">
        <f>IF(AND(ISNUMBER($AM740),$AM740=1,$W740=0),1,"")</f>
        <v/>
      </c>
      <c r="BM740" t="str">
        <f>IF(AND(ISNUMBER($AN740),$AN740=1,$X740=0),1,"")</f>
        <v/>
      </c>
      <c r="BN740" s="16" t="str">
        <f>IF(AND(ISNUMBER($AH740),$AH740=1,$R740=1),1,"")</f>
        <v/>
      </c>
      <c r="BO740" s="16" t="str">
        <f>IF(AND(ISNUMBER($AI740),$AI740=1,$S740=1),1,"")</f>
        <v/>
      </c>
      <c r="BP740" s="16" t="str">
        <f>IF(AND(ISNUMBER($AJ740),$AJ740=1,$T740=1),1,"")</f>
        <v/>
      </c>
      <c r="BQ740" s="16" t="str">
        <f>IF(AND(ISNUMBER($AK740),$AK740=1,$U740=1),1,"")</f>
        <v/>
      </c>
      <c r="BR740" s="16" t="str">
        <f>IF(AND(ISNUMBER($AL740),$AL740=1,$V740=1),1,"")</f>
        <v/>
      </c>
      <c r="BS740" s="16" t="str">
        <f>IF(AND(ISNUMBER($AM740),$AM740=1,$W740=1),1,"")</f>
        <v/>
      </c>
      <c r="BT740" s="16" t="str">
        <f>IF(AND(ISNUMBER($AN740),$AN740=1,$X740=1),1,"")</f>
        <v/>
      </c>
      <c r="BU740" s="35" t="str">
        <f t="shared" si="23"/>
        <v/>
      </c>
    </row>
    <row r="741" spans="1:73" customFormat="1" x14ac:dyDescent="0.2">
      <c r="A741" s="1">
        <v>740</v>
      </c>
      <c r="B741" s="1">
        <v>0</v>
      </c>
      <c r="C741" s="1">
        <v>0</v>
      </c>
      <c r="D741" s="1">
        <v>0</v>
      </c>
      <c r="E741" s="2"/>
      <c r="F741">
        <v>740</v>
      </c>
      <c r="G741" t="s">
        <v>287</v>
      </c>
      <c r="H741" t="s">
        <v>288</v>
      </c>
      <c r="I741">
        <v>204</v>
      </c>
      <c r="J741">
        <v>11</v>
      </c>
      <c r="K741" s="31">
        <v>9</v>
      </c>
      <c r="L741">
        <v>1</v>
      </c>
      <c r="M741">
        <v>48</v>
      </c>
      <c r="N741">
        <v>14</v>
      </c>
      <c r="O741" s="2"/>
      <c r="X741" s="25"/>
      <c r="Y741" t="str">
        <f t="shared" si="22"/>
        <v>https://github.com/redux-json-api/redux-json-api/commit/7caa7417c248e398a2cd28d61be8f898ffbba0fc</v>
      </c>
      <c r="Z741" t="s">
        <v>365</v>
      </c>
      <c r="AA741" s="2"/>
      <c r="AR741" s="30" t="s">
        <v>365</v>
      </c>
      <c r="AS741" t="str">
        <f>IF(AND(ISNUMBER($AH741),$AH741=0,$R741=0),1,"")</f>
        <v/>
      </c>
      <c r="AT741" t="str">
        <f>IF(AND(ISNUMBER($AI741),$AI741=0,$S741=0),1,"")</f>
        <v/>
      </c>
      <c r="AU741" t="str">
        <f>IF(AND(ISNUMBER($AJ741),$AJ741=0,$T741=0),1,"")</f>
        <v/>
      </c>
      <c r="AV741" t="str">
        <f>IF(AND(ISNUMBER($AK741),$AK741=0,$U741=0),1,"")</f>
        <v/>
      </c>
      <c r="AW741" t="str">
        <f>IF(AND(ISNUMBER($AL741),$AL741=0,$V741=0),1,"")</f>
        <v/>
      </c>
      <c r="AX741" t="str">
        <f>IF(AND(ISNUMBER($AM741),$AM741=0,$W741=0),1,"")</f>
        <v/>
      </c>
      <c r="AY741" t="str">
        <f>IF(AND(ISNUMBER($AN741),$AN741=0,$X741=0),1,"")</f>
        <v/>
      </c>
      <c r="AZ741" s="1" t="str">
        <f>IF(AND(ISNUMBER($AH741),$AH741=0,$R741=1),1,"")</f>
        <v/>
      </c>
      <c r="BA741" s="1" t="str">
        <f>IF(AND(ISNUMBER($AI741),$AI741=0,$S741=1),1,"")</f>
        <v/>
      </c>
      <c r="BB741" s="1" t="str">
        <f>IF(AND(ISNUMBER($AJ741),$AJ741=0,$T741=1),1,"")</f>
        <v/>
      </c>
      <c r="BC741" s="1" t="str">
        <f>IF(AND(ISNUMBER($AK741),$AK741=0,$U741=1),1,"")</f>
        <v/>
      </c>
      <c r="BD741" s="1" t="str">
        <f>IF(AND(ISNUMBER($AL741),$AL741=0,$V741=1),1,"")</f>
        <v/>
      </c>
      <c r="BE741" s="1" t="str">
        <f>IF(AND(ISNUMBER($AM741),$AM741=0,$W741=1),1,"")</f>
        <v/>
      </c>
      <c r="BF741" s="1" t="str">
        <f>IF(AND(ISNUMBER($AN741),$AN741=0,$X741=1),1,"")</f>
        <v/>
      </c>
      <c r="BG741" t="str">
        <f>IF(AND(ISNUMBER($AH741),$AH741=1,$R741=0),1,"")</f>
        <v/>
      </c>
      <c r="BH741" t="str">
        <f>IF(AND(ISNUMBER($AI741),$AI741=1,$S741=0),1,"")</f>
        <v/>
      </c>
      <c r="BI741" t="str">
        <f>IF(AND(ISNUMBER($AJ741),$AJ741=1,$T741=0),1,"")</f>
        <v/>
      </c>
      <c r="BJ741" t="str">
        <f>IF(AND(ISNUMBER($AK741),$AK741=1,$U741=0),1,"")</f>
        <v/>
      </c>
      <c r="BK741" t="str">
        <f>IF(AND(ISNUMBER($AL741),$AL741=1,$V741=0),1,"")</f>
        <v/>
      </c>
      <c r="BL741" t="str">
        <f>IF(AND(ISNUMBER($AM741),$AM741=1,$W741=0),1,"")</f>
        <v/>
      </c>
      <c r="BM741" t="str">
        <f>IF(AND(ISNUMBER($AN741),$AN741=1,$X741=0),1,"")</f>
        <v/>
      </c>
      <c r="BN741" s="16" t="str">
        <f>IF(AND(ISNUMBER($AH741),$AH741=1,$R741=1),1,"")</f>
        <v/>
      </c>
      <c r="BO741" s="16" t="str">
        <f>IF(AND(ISNUMBER($AI741),$AI741=1,$S741=1),1,"")</f>
        <v/>
      </c>
      <c r="BP741" s="16" t="str">
        <f>IF(AND(ISNUMBER($AJ741),$AJ741=1,$T741=1),1,"")</f>
        <v/>
      </c>
      <c r="BQ741" s="16" t="str">
        <f>IF(AND(ISNUMBER($AK741),$AK741=1,$U741=1),1,"")</f>
        <v/>
      </c>
      <c r="BR741" s="16" t="str">
        <f>IF(AND(ISNUMBER($AL741),$AL741=1,$V741=1),1,"")</f>
        <v/>
      </c>
      <c r="BS741" s="16" t="str">
        <f>IF(AND(ISNUMBER($AM741),$AM741=1,$W741=1),1,"")</f>
        <v/>
      </c>
      <c r="BT741" s="16" t="str">
        <f>IF(AND(ISNUMBER($AN741),$AN741=1,$X741=1),1,"")</f>
        <v/>
      </c>
      <c r="BU741" s="35" t="str">
        <f t="shared" si="23"/>
        <v/>
      </c>
    </row>
    <row r="742" spans="1:73" customFormat="1" x14ac:dyDescent="0.2">
      <c r="A742" s="1">
        <v>741</v>
      </c>
      <c r="B742" s="1">
        <v>0</v>
      </c>
      <c r="C742" s="1">
        <v>0</v>
      </c>
      <c r="D742" s="1">
        <v>0</v>
      </c>
      <c r="E742" s="2"/>
      <c r="F742">
        <v>741</v>
      </c>
      <c r="G742" t="s">
        <v>289</v>
      </c>
      <c r="H742" t="s">
        <v>290</v>
      </c>
      <c r="I742">
        <v>205</v>
      </c>
      <c r="J742">
        <v>16</v>
      </c>
      <c r="K742" s="31">
        <v>9</v>
      </c>
      <c r="L742">
        <v>1</v>
      </c>
      <c r="M742">
        <v>344</v>
      </c>
      <c r="N742">
        <v>180</v>
      </c>
      <c r="O742" s="2"/>
      <c r="X742" s="25"/>
      <c r="Y742" t="str">
        <f t="shared" si="22"/>
        <v>https://github.com/redux-json-api/redux-json-api/commit/d5d805dcc740b2f19c6c70a287ff72e362545132</v>
      </c>
      <c r="Z742" t="s">
        <v>365</v>
      </c>
      <c r="AA742" s="2"/>
      <c r="AR742" s="30" t="s">
        <v>365</v>
      </c>
      <c r="AS742" t="str">
        <f>IF(AND(ISNUMBER($AH742),$AH742=0,$R742=0),1,"")</f>
        <v/>
      </c>
      <c r="AT742" t="str">
        <f>IF(AND(ISNUMBER($AI742),$AI742=0,$S742=0),1,"")</f>
        <v/>
      </c>
      <c r="AU742" t="str">
        <f>IF(AND(ISNUMBER($AJ742),$AJ742=0,$T742=0),1,"")</f>
        <v/>
      </c>
      <c r="AV742" t="str">
        <f>IF(AND(ISNUMBER($AK742),$AK742=0,$U742=0),1,"")</f>
        <v/>
      </c>
      <c r="AW742" t="str">
        <f>IF(AND(ISNUMBER($AL742),$AL742=0,$V742=0),1,"")</f>
        <v/>
      </c>
      <c r="AX742" t="str">
        <f>IF(AND(ISNUMBER($AM742),$AM742=0,$W742=0),1,"")</f>
        <v/>
      </c>
      <c r="AY742" t="str">
        <f>IF(AND(ISNUMBER($AN742),$AN742=0,$X742=0),1,"")</f>
        <v/>
      </c>
      <c r="AZ742" s="1" t="str">
        <f>IF(AND(ISNUMBER($AH742),$AH742=0,$R742=1),1,"")</f>
        <v/>
      </c>
      <c r="BA742" s="1" t="str">
        <f>IF(AND(ISNUMBER($AI742),$AI742=0,$S742=1),1,"")</f>
        <v/>
      </c>
      <c r="BB742" s="1" t="str">
        <f>IF(AND(ISNUMBER($AJ742),$AJ742=0,$T742=1),1,"")</f>
        <v/>
      </c>
      <c r="BC742" s="1" t="str">
        <f>IF(AND(ISNUMBER($AK742),$AK742=0,$U742=1),1,"")</f>
        <v/>
      </c>
      <c r="BD742" s="1" t="str">
        <f>IF(AND(ISNUMBER($AL742),$AL742=0,$V742=1),1,"")</f>
        <v/>
      </c>
      <c r="BE742" s="1" t="str">
        <f>IF(AND(ISNUMBER($AM742),$AM742=0,$W742=1),1,"")</f>
        <v/>
      </c>
      <c r="BF742" s="1" t="str">
        <f>IF(AND(ISNUMBER($AN742),$AN742=0,$X742=1),1,"")</f>
        <v/>
      </c>
      <c r="BG742" t="str">
        <f>IF(AND(ISNUMBER($AH742),$AH742=1,$R742=0),1,"")</f>
        <v/>
      </c>
      <c r="BH742" t="str">
        <f>IF(AND(ISNUMBER($AI742),$AI742=1,$S742=0),1,"")</f>
        <v/>
      </c>
      <c r="BI742" t="str">
        <f>IF(AND(ISNUMBER($AJ742),$AJ742=1,$T742=0),1,"")</f>
        <v/>
      </c>
      <c r="BJ742" t="str">
        <f>IF(AND(ISNUMBER($AK742),$AK742=1,$U742=0),1,"")</f>
        <v/>
      </c>
      <c r="BK742" t="str">
        <f>IF(AND(ISNUMBER($AL742),$AL742=1,$V742=0),1,"")</f>
        <v/>
      </c>
      <c r="BL742" t="str">
        <f>IF(AND(ISNUMBER($AM742),$AM742=1,$W742=0),1,"")</f>
        <v/>
      </c>
      <c r="BM742" t="str">
        <f>IF(AND(ISNUMBER($AN742),$AN742=1,$X742=0),1,"")</f>
        <v/>
      </c>
      <c r="BN742" s="16" t="str">
        <f>IF(AND(ISNUMBER($AH742),$AH742=1,$R742=1),1,"")</f>
        <v/>
      </c>
      <c r="BO742" s="16" t="str">
        <f>IF(AND(ISNUMBER($AI742),$AI742=1,$S742=1),1,"")</f>
        <v/>
      </c>
      <c r="BP742" s="16" t="str">
        <f>IF(AND(ISNUMBER($AJ742),$AJ742=1,$T742=1),1,"")</f>
        <v/>
      </c>
      <c r="BQ742" s="16" t="str">
        <f>IF(AND(ISNUMBER($AK742),$AK742=1,$U742=1),1,"")</f>
        <v/>
      </c>
      <c r="BR742" s="16" t="str">
        <f>IF(AND(ISNUMBER($AL742),$AL742=1,$V742=1),1,"")</f>
        <v/>
      </c>
      <c r="BS742" s="16" t="str">
        <f>IF(AND(ISNUMBER($AM742),$AM742=1,$W742=1),1,"")</f>
        <v/>
      </c>
      <c r="BT742" s="16" t="str">
        <f>IF(AND(ISNUMBER($AN742),$AN742=1,$X742=1),1,"")</f>
        <v/>
      </c>
      <c r="BU742" s="35" t="str">
        <f t="shared" si="23"/>
        <v/>
      </c>
    </row>
    <row r="743" spans="1:73" customFormat="1" x14ac:dyDescent="0.2">
      <c r="A743" s="1">
        <v>742</v>
      </c>
      <c r="B743" s="1">
        <v>0</v>
      </c>
      <c r="C743" s="1">
        <v>0</v>
      </c>
      <c r="D743" s="1">
        <v>0</v>
      </c>
      <c r="E743" s="2"/>
      <c r="F743">
        <v>742</v>
      </c>
      <c r="G743" t="s">
        <v>289</v>
      </c>
      <c r="H743" t="s">
        <v>290</v>
      </c>
      <c r="I743">
        <v>205</v>
      </c>
      <c r="J743">
        <v>16</v>
      </c>
      <c r="K743" s="31">
        <v>9</v>
      </c>
      <c r="L743">
        <v>2</v>
      </c>
      <c r="M743">
        <v>344</v>
      </c>
      <c r="N743">
        <v>188</v>
      </c>
      <c r="O743" s="2"/>
      <c r="X743" s="25"/>
      <c r="Y743" t="str">
        <f t="shared" si="22"/>
        <v>https://github.com/redux-json-api/redux-json-api/commit/d5d805dcc740b2f19c6c70a287ff72e362545132</v>
      </c>
      <c r="Z743" t="s">
        <v>365</v>
      </c>
      <c r="AA743" s="2"/>
      <c r="AR743" s="30" t="s">
        <v>365</v>
      </c>
      <c r="AS743" t="str">
        <f>IF(AND(ISNUMBER($AH743),$AH743=0,$R743=0),1,"")</f>
        <v/>
      </c>
      <c r="AT743" t="str">
        <f>IF(AND(ISNUMBER($AI743),$AI743=0,$S743=0),1,"")</f>
        <v/>
      </c>
      <c r="AU743" t="str">
        <f>IF(AND(ISNUMBER($AJ743),$AJ743=0,$T743=0),1,"")</f>
        <v/>
      </c>
      <c r="AV743" t="str">
        <f>IF(AND(ISNUMBER($AK743),$AK743=0,$U743=0),1,"")</f>
        <v/>
      </c>
      <c r="AW743" t="str">
        <f>IF(AND(ISNUMBER($AL743),$AL743=0,$V743=0),1,"")</f>
        <v/>
      </c>
      <c r="AX743" t="str">
        <f>IF(AND(ISNUMBER($AM743),$AM743=0,$W743=0),1,"")</f>
        <v/>
      </c>
      <c r="AY743" t="str">
        <f>IF(AND(ISNUMBER($AN743),$AN743=0,$X743=0),1,"")</f>
        <v/>
      </c>
      <c r="AZ743" s="1" t="str">
        <f>IF(AND(ISNUMBER($AH743),$AH743=0,$R743=1),1,"")</f>
        <v/>
      </c>
      <c r="BA743" s="1" t="str">
        <f>IF(AND(ISNUMBER($AI743),$AI743=0,$S743=1),1,"")</f>
        <v/>
      </c>
      <c r="BB743" s="1" t="str">
        <f>IF(AND(ISNUMBER($AJ743),$AJ743=0,$T743=1),1,"")</f>
        <v/>
      </c>
      <c r="BC743" s="1" t="str">
        <f>IF(AND(ISNUMBER($AK743),$AK743=0,$U743=1),1,"")</f>
        <v/>
      </c>
      <c r="BD743" s="1" t="str">
        <f>IF(AND(ISNUMBER($AL743),$AL743=0,$V743=1),1,"")</f>
        <v/>
      </c>
      <c r="BE743" s="1" t="str">
        <f>IF(AND(ISNUMBER($AM743),$AM743=0,$W743=1),1,"")</f>
        <v/>
      </c>
      <c r="BF743" s="1" t="str">
        <f>IF(AND(ISNUMBER($AN743),$AN743=0,$X743=1),1,"")</f>
        <v/>
      </c>
      <c r="BG743" t="str">
        <f>IF(AND(ISNUMBER($AH743),$AH743=1,$R743=0),1,"")</f>
        <v/>
      </c>
      <c r="BH743" t="str">
        <f>IF(AND(ISNUMBER($AI743),$AI743=1,$S743=0),1,"")</f>
        <v/>
      </c>
      <c r="BI743" t="str">
        <f>IF(AND(ISNUMBER($AJ743),$AJ743=1,$T743=0),1,"")</f>
        <v/>
      </c>
      <c r="BJ743" t="str">
        <f>IF(AND(ISNUMBER($AK743),$AK743=1,$U743=0),1,"")</f>
        <v/>
      </c>
      <c r="BK743" t="str">
        <f>IF(AND(ISNUMBER($AL743),$AL743=1,$V743=0),1,"")</f>
        <v/>
      </c>
      <c r="BL743" t="str">
        <f>IF(AND(ISNUMBER($AM743),$AM743=1,$W743=0),1,"")</f>
        <v/>
      </c>
      <c r="BM743" t="str">
        <f>IF(AND(ISNUMBER($AN743),$AN743=1,$X743=0),1,"")</f>
        <v/>
      </c>
      <c r="BN743" s="16" t="str">
        <f>IF(AND(ISNUMBER($AH743),$AH743=1,$R743=1),1,"")</f>
        <v/>
      </c>
      <c r="BO743" s="16" t="str">
        <f>IF(AND(ISNUMBER($AI743),$AI743=1,$S743=1),1,"")</f>
        <v/>
      </c>
      <c r="BP743" s="16" t="str">
        <f>IF(AND(ISNUMBER($AJ743),$AJ743=1,$T743=1),1,"")</f>
        <v/>
      </c>
      <c r="BQ743" s="16" t="str">
        <f>IF(AND(ISNUMBER($AK743),$AK743=1,$U743=1),1,"")</f>
        <v/>
      </c>
      <c r="BR743" s="16" t="str">
        <f>IF(AND(ISNUMBER($AL743),$AL743=1,$V743=1),1,"")</f>
        <v/>
      </c>
      <c r="BS743" s="16" t="str">
        <f>IF(AND(ISNUMBER($AM743),$AM743=1,$W743=1),1,"")</f>
        <v/>
      </c>
      <c r="BT743" s="16" t="str">
        <f>IF(AND(ISNUMBER($AN743),$AN743=1,$X743=1),1,"")</f>
        <v/>
      </c>
      <c r="BU743" s="35" t="str">
        <f t="shared" si="23"/>
        <v/>
      </c>
    </row>
    <row r="744" spans="1:73" customFormat="1" x14ac:dyDescent="0.2">
      <c r="A744" s="1">
        <v>743</v>
      </c>
      <c r="B744" s="1">
        <v>0</v>
      </c>
      <c r="C744" s="1">
        <v>0</v>
      </c>
      <c r="D744" s="1">
        <v>0</v>
      </c>
      <c r="E744" s="2"/>
      <c r="F744">
        <v>743</v>
      </c>
      <c r="G744" t="s">
        <v>289</v>
      </c>
      <c r="H744" t="s">
        <v>290</v>
      </c>
      <c r="I744">
        <v>205</v>
      </c>
      <c r="J744">
        <v>16</v>
      </c>
      <c r="K744" s="31">
        <v>9</v>
      </c>
      <c r="L744">
        <v>3</v>
      </c>
      <c r="M744">
        <v>344</v>
      </c>
      <c r="N744">
        <v>201</v>
      </c>
      <c r="O744" s="2"/>
      <c r="X744" s="25"/>
      <c r="Y744" t="str">
        <f t="shared" si="22"/>
        <v>https://github.com/redux-json-api/redux-json-api/commit/d5d805dcc740b2f19c6c70a287ff72e362545132</v>
      </c>
      <c r="Z744" t="s">
        <v>365</v>
      </c>
      <c r="AA744" s="2"/>
      <c r="AR744" s="30" t="s">
        <v>365</v>
      </c>
      <c r="AS744" t="str">
        <f>IF(AND(ISNUMBER($AH744),$AH744=0,$R744=0),1,"")</f>
        <v/>
      </c>
      <c r="AT744" t="str">
        <f>IF(AND(ISNUMBER($AI744),$AI744=0,$S744=0),1,"")</f>
        <v/>
      </c>
      <c r="AU744" t="str">
        <f>IF(AND(ISNUMBER($AJ744),$AJ744=0,$T744=0),1,"")</f>
        <v/>
      </c>
      <c r="AV744" t="str">
        <f>IF(AND(ISNUMBER($AK744),$AK744=0,$U744=0),1,"")</f>
        <v/>
      </c>
      <c r="AW744" t="str">
        <f>IF(AND(ISNUMBER($AL744),$AL744=0,$V744=0),1,"")</f>
        <v/>
      </c>
      <c r="AX744" t="str">
        <f>IF(AND(ISNUMBER($AM744),$AM744=0,$W744=0),1,"")</f>
        <v/>
      </c>
      <c r="AY744" t="str">
        <f>IF(AND(ISNUMBER($AN744),$AN744=0,$X744=0),1,"")</f>
        <v/>
      </c>
      <c r="AZ744" s="1" t="str">
        <f>IF(AND(ISNUMBER($AH744),$AH744=0,$R744=1),1,"")</f>
        <v/>
      </c>
      <c r="BA744" s="1" t="str">
        <f>IF(AND(ISNUMBER($AI744),$AI744=0,$S744=1),1,"")</f>
        <v/>
      </c>
      <c r="BB744" s="1" t="str">
        <f>IF(AND(ISNUMBER($AJ744),$AJ744=0,$T744=1),1,"")</f>
        <v/>
      </c>
      <c r="BC744" s="1" t="str">
        <f>IF(AND(ISNUMBER($AK744),$AK744=0,$U744=1),1,"")</f>
        <v/>
      </c>
      <c r="BD744" s="1" t="str">
        <f>IF(AND(ISNUMBER($AL744),$AL744=0,$V744=1),1,"")</f>
        <v/>
      </c>
      <c r="BE744" s="1" t="str">
        <f>IF(AND(ISNUMBER($AM744),$AM744=0,$W744=1),1,"")</f>
        <v/>
      </c>
      <c r="BF744" s="1" t="str">
        <f>IF(AND(ISNUMBER($AN744),$AN744=0,$X744=1),1,"")</f>
        <v/>
      </c>
      <c r="BG744" t="str">
        <f>IF(AND(ISNUMBER($AH744),$AH744=1,$R744=0),1,"")</f>
        <v/>
      </c>
      <c r="BH744" t="str">
        <f>IF(AND(ISNUMBER($AI744),$AI744=1,$S744=0),1,"")</f>
        <v/>
      </c>
      <c r="BI744" t="str">
        <f>IF(AND(ISNUMBER($AJ744),$AJ744=1,$T744=0),1,"")</f>
        <v/>
      </c>
      <c r="BJ744" t="str">
        <f>IF(AND(ISNUMBER($AK744),$AK744=1,$U744=0),1,"")</f>
        <v/>
      </c>
      <c r="BK744" t="str">
        <f>IF(AND(ISNUMBER($AL744),$AL744=1,$V744=0),1,"")</f>
        <v/>
      </c>
      <c r="BL744" t="str">
        <f>IF(AND(ISNUMBER($AM744),$AM744=1,$W744=0),1,"")</f>
        <v/>
      </c>
      <c r="BM744" t="str">
        <f>IF(AND(ISNUMBER($AN744),$AN744=1,$X744=0),1,"")</f>
        <v/>
      </c>
      <c r="BN744" s="16" t="str">
        <f>IF(AND(ISNUMBER($AH744),$AH744=1,$R744=1),1,"")</f>
        <v/>
      </c>
      <c r="BO744" s="16" t="str">
        <f>IF(AND(ISNUMBER($AI744),$AI744=1,$S744=1),1,"")</f>
        <v/>
      </c>
      <c r="BP744" s="16" t="str">
        <f>IF(AND(ISNUMBER($AJ744),$AJ744=1,$T744=1),1,"")</f>
        <v/>
      </c>
      <c r="BQ744" s="16" t="str">
        <f>IF(AND(ISNUMBER($AK744),$AK744=1,$U744=1),1,"")</f>
        <v/>
      </c>
      <c r="BR744" s="16" t="str">
        <f>IF(AND(ISNUMBER($AL744),$AL744=1,$V744=1),1,"")</f>
        <v/>
      </c>
      <c r="BS744" s="16" t="str">
        <f>IF(AND(ISNUMBER($AM744),$AM744=1,$W744=1),1,"")</f>
        <v/>
      </c>
      <c r="BT744" s="16" t="str">
        <f>IF(AND(ISNUMBER($AN744),$AN744=1,$X744=1),1,"")</f>
        <v/>
      </c>
      <c r="BU744" s="35" t="str">
        <f t="shared" si="23"/>
        <v/>
      </c>
    </row>
    <row r="745" spans="1:73" customFormat="1" x14ac:dyDescent="0.2">
      <c r="A745" s="1">
        <v>744</v>
      </c>
      <c r="B745" s="1">
        <v>1</v>
      </c>
      <c r="C745" s="1">
        <v>0</v>
      </c>
      <c r="D745" s="1">
        <v>0</v>
      </c>
      <c r="E745" s="2"/>
      <c r="F745">
        <v>744</v>
      </c>
      <c r="G745" t="s">
        <v>289</v>
      </c>
      <c r="H745" t="s">
        <v>290</v>
      </c>
      <c r="I745">
        <v>205</v>
      </c>
      <c r="J745">
        <v>16</v>
      </c>
      <c r="K745" s="31">
        <v>9</v>
      </c>
      <c r="L745">
        <v>4</v>
      </c>
      <c r="M745">
        <v>344</v>
      </c>
      <c r="N745">
        <v>209</v>
      </c>
      <c r="O745" s="2"/>
      <c r="R745">
        <v>0</v>
      </c>
      <c r="S745">
        <v>0</v>
      </c>
      <c r="T745">
        <v>0</v>
      </c>
      <c r="U745">
        <v>1</v>
      </c>
      <c r="V745">
        <v>2</v>
      </c>
      <c r="W745">
        <v>2</v>
      </c>
      <c r="X745" s="25">
        <v>0</v>
      </c>
      <c r="Y745" t="str">
        <f t="shared" si="22"/>
        <v>https://github.com/redux-json-api/redux-json-api/commit/d5d805dcc740b2f19c6c70a287ff72e362545132</v>
      </c>
      <c r="Z745" t="s">
        <v>365</v>
      </c>
      <c r="AA745" s="2"/>
      <c r="AR745" s="30" t="s">
        <v>365</v>
      </c>
      <c r="AS745" t="str">
        <f>IF(AND(ISNUMBER($AH745),$AH745=0,$R745=0),1,"")</f>
        <v/>
      </c>
      <c r="AT745" t="str">
        <f>IF(AND(ISNUMBER($AI745),$AI745=0,$S745=0),1,"")</f>
        <v/>
      </c>
      <c r="AU745" t="str">
        <f>IF(AND(ISNUMBER($AJ745),$AJ745=0,$T745=0),1,"")</f>
        <v/>
      </c>
      <c r="AV745" t="str">
        <f>IF(AND(ISNUMBER($AK745),$AK745=0,$U745=0),1,"")</f>
        <v/>
      </c>
      <c r="AW745" t="str">
        <f>IF(AND(ISNUMBER($AL745),$AL745=0,$V745=0),1,"")</f>
        <v/>
      </c>
      <c r="AX745" t="str">
        <f>IF(AND(ISNUMBER($AM745),$AM745=0,$W745=0),1,"")</f>
        <v/>
      </c>
      <c r="AY745" t="str">
        <f>IF(AND(ISNUMBER($AN745),$AN745=0,$X745=0),1,"")</f>
        <v/>
      </c>
      <c r="AZ745" s="1" t="str">
        <f>IF(AND(ISNUMBER($AH745),$AH745=0,$R745=1),1,"")</f>
        <v/>
      </c>
      <c r="BA745" s="1" t="str">
        <f>IF(AND(ISNUMBER($AI745),$AI745=0,$S745=1),1,"")</f>
        <v/>
      </c>
      <c r="BB745" s="1" t="str">
        <f>IF(AND(ISNUMBER($AJ745),$AJ745=0,$T745=1),1,"")</f>
        <v/>
      </c>
      <c r="BC745" s="1" t="str">
        <f>IF(AND(ISNUMBER($AK745),$AK745=0,$U745=1),1,"")</f>
        <v/>
      </c>
      <c r="BD745" s="1" t="str">
        <f>IF(AND(ISNUMBER($AL745),$AL745=0,$V745=1),1,"")</f>
        <v/>
      </c>
      <c r="BE745" s="1" t="str">
        <f>IF(AND(ISNUMBER($AM745),$AM745=0,$W745=1),1,"")</f>
        <v/>
      </c>
      <c r="BF745" s="1" t="str">
        <f>IF(AND(ISNUMBER($AN745),$AN745=0,$X745=1),1,"")</f>
        <v/>
      </c>
      <c r="BG745" t="str">
        <f>IF(AND(ISNUMBER($AH745),$AH745=1,$R745=0),1,"")</f>
        <v/>
      </c>
      <c r="BH745" t="str">
        <f>IF(AND(ISNUMBER($AI745),$AI745=1,$S745=0),1,"")</f>
        <v/>
      </c>
      <c r="BI745" t="str">
        <f>IF(AND(ISNUMBER($AJ745),$AJ745=1,$T745=0),1,"")</f>
        <v/>
      </c>
      <c r="BJ745" t="str">
        <f>IF(AND(ISNUMBER($AK745),$AK745=1,$U745=0),1,"")</f>
        <v/>
      </c>
      <c r="BK745" t="str">
        <f>IF(AND(ISNUMBER($AL745),$AL745=1,$V745=0),1,"")</f>
        <v/>
      </c>
      <c r="BL745" t="str">
        <f>IF(AND(ISNUMBER($AM745),$AM745=1,$W745=0),1,"")</f>
        <v/>
      </c>
      <c r="BM745" t="str">
        <f>IF(AND(ISNUMBER($AN745),$AN745=1,$X745=0),1,"")</f>
        <v/>
      </c>
      <c r="BN745" s="16" t="str">
        <f>IF(AND(ISNUMBER($AH745),$AH745=1,$R745=1),1,"")</f>
        <v/>
      </c>
      <c r="BO745" s="16" t="str">
        <f>IF(AND(ISNUMBER($AI745),$AI745=1,$S745=1),1,"")</f>
        <v/>
      </c>
      <c r="BP745" s="16" t="str">
        <f>IF(AND(ISNUMBER($AJ745),$AJ745=1,$T745=1),1,"")</f>
        <v/>
      </c>
      <c r="BQ745" s="16" t="str">
        <f>IF(AND(ISNUMBER($AK745),$AK745=1,$U745=1),1,"")</f>
        <v/>
      </c>
      <c r="BR745" s="16" t="str">
        <f>IF(AND(ISNUMBER($AL745),$AL745=1,$V745=1),1,"")</f>
        <v/>
      </c>
      <c r="BS745" s="16" t="str">
        <f>IF(AND(ISNUMBER($AM745),$AM745=1,$W745=1),1,"")</f>
        <v/>
      </c>
      <c r="BT745" s="16" t="str">
        <f>IF(AND(ISNUMBER($AN745),$AN745=1,$X745=1),1,"")</f>
        <v/>
      </c>
      <c r="BU745" s="35" t="str">
        <f t="shared" si="23"/>
        <v/>
      </c>
    </row>
    <row r="746" spans="1:73" customFormat="1" x14ac:dyDescent="0.2">
      <c r="A746" s="1">
        <v>745</v>
      </c>
      <c r="B746" s="1">
        <v>1</v>
      </c>
      <c r="C746" s="1">
        <v>0</v>
      </c>
      <c r="D746" s="1">
        <v>0</v>
      </c>
      <c r="E746" s="2"/>
      <c r="F746">
        <v>745</v>
      </c>
      <c r="G746" t="s">
        <v>289</v>
      </c>
      <c r="H746" t="s">
        <v>290</v>
      </c>
      <c r="I746">
        <v>205</v>
      </c>
      <c r="J746">
        <v>16</v>
      </c>
      <c r="K746" s="31">
        <v>9</v>
      </c>
      <c r="L746">
        <v>5</v>
      </c>
      <c r="M746">
        <v>344</v>
      </c>
      <c r="N746">
        <v>218</v>
      </c>
      <c r="O746" s="2"/>
      <c r="R746">
        <v>0</v>
      </c>
      <c r="S746">
        <v>0</v>
      </c>
      <c r="T746">
        <v>0</v>
      </c>
      <c r="U746">
        <v>1</v>
      </c>
      <c r="V746">
        <v>2</v>
      </c>
      <c r="W746">
        <v>2</v>
      </c>
      <c r="X746" s="25">
        <v>0</v>
      </c>
      <c r="Y746" t="str">
        <f t="shared" si="22"/>
        <v>https://github.com/redux-json-api/redux-json-api/commit/d5d805dcc740b2f19c6c70a287ff72e362545132</v>
      </c>
      <c r="Z746" t="s">
        <v>365</v>
      </c>
      <c r="AA746" s="2"/>
      <c r="AR746" s="30" t="s">
        <v>365</v>
      </c>
      <c r="AS746" t="str">
        <f>IF(AND(ISNUMBER($AH746),$AH746=0,$R746=0),1,"")</f>
        <v/>
      </c>
      <c r="AT746" t="str">
        <f>IF(AND(ISNUMBER($AI746),$AI746=0,$S746=0),1,"")</f>
        <v/>
      </c>
      <c r="AU746" t="str">
        <f>IF(AND(ISNUMBER($AJ746),$AJ746=0,$T746=0),1,"")</f>
        <v/>
      </c>
      <c r="AV746" t="str">
        <f>IF(AND(ISNUMBER($AK746),$AK746=0,$U746=0),1,"")</f>
        <v/>
      </c>
      <c r="AW746" t="str">
        <f>IF(AND(ISNUMBER($AL746),$AL746=0,$V746=0),1,"")</f>
        <v/>
      </c>
      <c r="AX746" t="str">
        <f>IF(AND(ISNUMBER($AM746),$AM746=0,$W746=0),1,"")</f>
        <v/>
      </c>
      <c r="AY746" t="str">
        <f>IF(AND(ISNUMBER($AN746),$AN746=0,$X746=0),1,"")</f>
        <v/>
      </c>
      <c r="AZ746" s="1" t="str">
        <f>IF(AND(ISNUMBER($AH746),$AH746=0,$R746=1),1,"")</f>
        <v/>
      </c>
      <c r="BA746" s="1" t="str">
        <f>IF(AND(ISNUMBER($AI746),$AI746=0,$S746=1),1,"")</f>
        <v/>
      </c>
      <c r="BB746" s="1" t="str">
        <f>IF(AND(ISNUMBER($AJ746),$AJ746=0,$T746=1),1,"")</f>
        <v/>
      </c>
      <c r="BC746" s="1" t="str">
        <f>IF(AND(ISNUMBER($AK746),$AK746=0,$U746=1),1,"")</f>
        <v/>
      </c>
      <c r="BD746" s="1" t="str">
        <f>IF(AND(ISNUMBER($AL746),$AL746=0,$V746=1),1,"")</f>
        <v/>
      </c>
      <c r="BE746" s="1" t="str">
        <f>IF(AND(ISNUMBER($AM746),$AM746=0,$W746=1),1,"")</f>
        <v/>
      </c>
      <c r="BF746" s="1" t="str">
        <f>IF(AND(ISNUMBER($AN746),$AN746=0,$X746=1),1,"")</f>
        <v/>
      </c>
      <c r="BG746" t="str">
        <f>IF(AND(ISNUMBER($AH746),$AH746=1,$R746=0),1,"")</f>
        <v/>
      </c>
      <c r="BH746" t="str">
        <f>IF(AND(ISNUMBER($AI746),$AI746=1,$S746=0),1,"")</f>
        <v/>
      </c>
      <c r="BI746" t="str">
        <f>IF(AND(ISNUMBER($AJ746),$AJ746=1,$T746=0),1,"")</f>
        <v/>
      </c>
      <c r="BJ746" t="str">
        <f>IF(AND(ISNUMBER($AK746),$AK746=1,$U746=0),1,"")</f>
        <v/>
      </c>
      <c r="BK746" t="str">
        <f>IF(AND(ISNUMBER($AL746),$AL746=1,$V746=0),1,"")</f>
        <v/>
      </c>
      <c r="BL746" t="str">
        <f>IF(AND(ISNUMBER($AM746),$AM746=1,$W746=0),1,"")</f>
        <v/>
      </c>
      <c r="BM746" t="str">
        <f>IF(AND(ISNUMBER($AN746),$AN746=1,$X746=0),1,"")</f>
        <v/>
      </c>
      <c r="BN746" s="16" t="str">
        <f>IF(AND(ISNUMBER($AH746),$AH746=1,$R746=1),1,"")</f>
        <v/>
      </c>
      <c r="BO746" s="16" t="str">
        <f>IF(AND(ISNUMBER($AI746),$AI746=1,$S746=1),1,"")</f>
        <v/>
      </c>
      <c r="BP746" s="16" t="str">
        <f>IF(AND(ISNUMBER($AJ746),$AJ746=1,$T746=1),1,"")</f>
        <v/>
      </c>
      <c r="BQ746" s="16" t="str">
        <f>IF(AND(ISNUMBER($AK746),$AK746=1,$U746=1),1,"")</f>
        <v/>
      </c>
      <c r="BR746" s="16" t="str">
        <f>IF(AND(ISNUMBER($AL746),$AL746=1,$V746=1),1,"")</f>
        <v/>
      </c>
      <c r="BS746" s="16" t="str">
        <f>IF(AND(ISNUMBER($AM746),$AM746=1,$W746=1),1,"")</f>
        <v/>
      </c>
      <c r="BT746" s="16" t="str">
        <f>IF(AND(ISNUMBER($AN746),$AN746=1,$X746=1),1,"")</f>
        <v/>
      </c>
      <c r="BU746" s="35" t="str">
        <f t="shared" si="23"/>
        <v/>
      </c>
    </row>
    <row r="747" spans="1:73" customFormat="1" x14ac:dyDescent="0.2">
      <c r="A747" s="1">
        <v>746</v>
      </c>
      <c r="B747" s="1">
        <v>0</v>
      </c>
      <c r="C747" s="1">
        <v>0</v>
      </c>
      <c r="D747" s="1">
        <v>0</v>
      </c>
      <c r="E747" s="2"/>
      <c r="F747">
        <v>746</v>
      </c>
      <c r="G747" t="s">
        <v>289</v>
      </c>
      <c r="H747" t="s">
        <v>290</v>
      </c>
      <c r="I747">
        <v>205</v>
      </c>
      <c r="J747">
        <v>16</v>
      </c>
      <c r="K747" s="31">
        <v>9</v>
      </c>
      <c r="L747">
        <v>6</v>
      </c>
      <c r="M747">
        <v>344</v>
      </c>
      <c r="N747">
        <v>236</v>
      </c>
      <c r="O747" s="2"/>
      <c r="X747" s="25"/>
      <c r="Y747" t="str">
        <f t="shared" si="22"/>
        <v>https://github.com/redux-json-api/redux-json-api/commit/d5d805dcc740b2f19c6c70a287ff72e362545132</v>
      </c>
      <c r="Z747" t="s">
        <v>365</v>
      </c>
      <c r="AA747" s="2"/>
      <c r="AR747" s="30" t="s">
        <v>365</v>
      </c>
      <c r="AS747" t="str">
        <f>IF(AND(ISNUMBER($AH747),$AH747=0,$R747=0),1,"")</f>
        <v/>
      </c>
      <c r="AT747" t="str">
        <f>IF(AND(ISNUMBER($AI747),$AI747=0,$S747=0),1,"")</f>
        <v/>
      </c>
      <c r="AU747" t="str">
        <f>IF(AND(ISNUMBER($AJ747),$AJ747=0,$T747=0),1,"")</f>
        <v/>
      </c>
      <c r="AV747" t="str">
        <f>IF(AND(ISNUMBER($AK747),$AK747=0,$U747=0),1,"")</f>
        <v/>
      </c>
      <c r="AW747" t="str">
        <f>IF(AND(ISNUMBER($AL747),$AL747=0,$V747=0),1,"")</f>
        <v/>
      </c>
      <c r="AX747" t="str">
        <f>IF(AND(ISNUMBER($AM747),$AM747=0,$W747=0),1,"")</f>
        <v/>
      </c>
      <c r="AY747" t="str">
        <f>IF(AND(ISNUMBER($AN747),$AN747=0,$X747=0),1,"")</f>
        <v/>
      </c>
      <c r="AZ747" s="1" t="str">
        <f>IF(AND(ISNUMBER($AH747),$AH747=0,$R747=1),1,"")</f>
        <v/>
      </c>
      <c r="BA747" s="1" t="str">
        <f>IF(AND(ISNUMBER($AI747),$AI747=0,$S747=1),1,"")</f>
        <v/>
      </c>
      <c r="BB747" s="1" t="str">
        <f>IF(AND(ISNUMBER($AJ747),$AJ747=0,$T747=1),1,"")</f>
        <v/>
      </c>
      <c r="BC747" s="1" t="str">
        <f>IF(AND(ISNUMBER($AK747),$AK747=0,$U747=1),1,"")</f>
        <v/>
      </c>
      <c r="BD747" s="1" t="str">
        <f>IF(AND(ISNUMBER($AL747),$AL747=0,$V747=1),1,"")</f>
        <v/>
      </c>
      <c r="BE747" s="1" t="str">
        <f>IF(AND(ISNUMBER($AM747),$AM747=0,$W747=1),1,"")</f>
        <v/>
      </c>
      <c r="BF747" s="1" t="str">
        <f>IF(AND(ISNUMBER($AN747),$AN747=0,$X747=1),1,"")</f>
        <v/>
      </c>
      <c r="BG747" t="str">
        <f>IF(AND(ISNUMBER($AH747),$AH747=1,$R747=0),1,"")</f>
        <v/>
      </c>
      <c r="BH747" t="str">
        <f>IF(AND(ISNUMBER($AI747),$AI747=1,$S747=0),1,"")</f>
        <v/>
      </c>
      <c r="BI747" t="str">
        <f>IF(AND(ISNUMBER($AJ747),$AJ747=1,$T747=0),1,"")</f>
        <v/>
      </c>
      <c r="BJ747" t="str">
        <f>IF(AND(ISNUMBER($AK747),$AK747=1,$U747=0),1,"")</f>
        <v/>
      </c>
      <c r="BK747" t="str">
        <f>IF(AND(ISNUMBER($AL747),$AL747=1,$V747=0),1,"")</f>
        <v/>
      </c>
      <c r="BL747" t="str">
        <f>IF(AND(ISNUMBER($AM747),$AM747=1,$W747=0),1,"")</f>
        <v/>
      </c>
      <c r="BM747" t="str">
        <f>IF(AND(ISNUMBER($AN747),$AN747=1,$X747=0),1,"")</f>
        <v/>
      </c>
      <c r="BN747" s="16" t="str">
        <f>IF(AND(ISNUMBER($AH747),$AH747=1,$R747=1),1,"")</f>
        <v/>
      </c>
      <c r="BO747" s="16" t="str">
        <f>IF(AND(ISNUMBER($AI747),$AI747=1,$S747=1),1,"")</f>
        <v/>
      </c>
      <c r="BP747" s="16" t="str">
        <f>IF(AND(ISNUMBER($AJ747),$AJ747=1,$T747=1),1,"")</f>
        <v/>
      </c>
      <c r="BQ747" s="16" t="str">
        <f>IF(AND(ISNUMBER($AK747),$AK747=1,$U747=1),1,"")</f>
        <v/>
      </c>
      <c r="BR747" s="16" t="str">
        <f>IF(AND(ISNUMBER($AL747),$AL747=1,$V747=1),1,"")</f>
        <v/>
      </c>
      <c r="BS747" s="16" t="str">
        <f>IF(AND(ISNUMBER($AM747),$AM747=1,$W747=1),1,"")</f>
        <v/>
      </c>
      <c r="BT747" s="16" t="str">
        <f>IF(AND(ISNUMBER($AN747),$AN747=1,$X747=1),1,"")</f>
        <v/>
      </c>
      <c r="BU747" s="35" t="str">
        <f t="shared" si="23"/>
        <v/>
      </c>
    </row>
    <row r="748" spans="1:73" customFormat="1" x14ac:dyDescent="0.2">
      <c r="A748" s="1">
        <v>747</v>
      </c>
      <c r="B748" s="1">
        <v>0</v>
      </c>
      <c r="C748" s="1">
        <v>0</v>
      </c>
      <c r="D748" s="1">
        <v>0</v>
      </c>
      <c r="E748" s="2"/>
      <c r="F748">
        <v>747</v>
      </c>
      <c r="G748" t="s">
        <v>289</v>
      </c>
      <c r="H748" t="s">
        <v>290</v>
      </c>
      <c r="I748">
        <v>205</v>
      </c>
      <c r="J748">
        <v>16</v>
      </c>
      <c r="K748" s="31">
        <v>9</v>
      </c>
      <c r="L748">
        <v>7</v>
      </c>
      <c r="M748">
        <v>344</v>
      </c>
      <c r="N748">
        <v>250</v>
      </c>
      <c r="O748" s="2"/>
      <c r="X748" s="25"/>
      <c r="Y748" t="str">
        <f t="shared" si="22"/>
        <v>https://github.com/redux-json-api/redux-json-api/commit/d5d805dcc740b2f19c6c70a287ff72e362545132</v>
      </c>
      <c r="Z748" t="s">
        <v>365</v>
      </c>
      <c r="AA748" s="2"/>
      <c r="AR748" s="30" t="s">
        <v>365</v>
      </c>
      <c r="AS748" t="str">
        <f>IF(AND(ISNUMBER($AH748),$AH748=0,$R748=0),1,"")</f>
        <v/>
      </c>
      <c r="AT748" t="str">
        <f>IF(AND(ISNUMBER($AI748),$AI748=0,$S748=0),1,"")</f>
        <v/>
      </c>
      <c r="AU748" t="str">
        <f>IF(AND(ISNUMBER($AJ748),$AJ748=0,$T748=0),1,"")</f>
        <v/>
      </c>
      <c r="AV748" t="str">
        <f>IF(AND(ISNUMBER($AK748),$AK748=0,$U748=0),1,"")</f>
        <v/>
      </c>
      <c r="AW748" t="str">
        <f>IF(AND(ISNUMBER($AL748),$AL748=0,$V748=0),1,"")</f>
        <v/>
      </c>
      <c r="AX748" t="str">
        <f>IF(AND(ISNUMBER($AM748),$AM748=0,$W748=0),1,"")</f>
        <v/>
      </c>
      <c r="AY748" t="str">
        <f>IF(AND(ISNUMBER($AN748),$AN748=0,$X748=0),1,"")</f>
        <v/>
      </c>
      <c r="AZ748" s="1" t="str">
        <f>IF(AND(ISNUMBER($AH748),$AH748=0,$R748=1),1,"")</f>
        <v/>
      </c>
      <c r="BA748" s="1" t="str">
        <f>IF(AND(ISNUMBER($AI748),$AI748=0,$S748=1),1,"")</f>
        <v/>
      </c>
      <c r="BB748" s="1" t="str">
        <f>IF(AND(ISNUMBER($AJ748),$AJ748=0,$T748=1),1,"")</f>
        <v/>
      </c>
      <c r="BC748" s="1" t="str">
        <f>IF(AND(ISNUMBER($AK748),$AK748=0,$U748=1),1,"")</f>
        <v/>
      </c>
      <c r="BD748" s="1" t="str">
        <f>IF(AND(ISNUMBER($AL748),$AL748=0,$V748=1),1,"")</f>
        <v/>
      </c>
      <c r="BE748" s="1" t="str">
        <f>IF(AND(ISNUMBER($AM748),$AM748=0,$W748=1),1,"")</f>
        <v/>
      </c>
      <c r="BF748" s="1" t="str">
        <f>IF(AND(ISNUMBER($AN748),$AN748=0,$X748=1),1,"")</f>
        <v/>
      </c>
      <c r="BG748" t="str">
        <f>IF(AND(ISNUMBER($AH748),$AH748=1,$R748=0),1,"")</f>
        <v/>
      </c>
      <c r="BH748" t="str">
        <f>IF(AND(ISNUMBER($AI748),$AI748=1,$S748=0),1,"")</f>
        <v/>
      </c>
      <c r="BI748" t="str">
        <f>IF(AND(ISNUMBER($AJ748),$AJ748=1,$T748=0),1,"")</f>
        <v/>
      </c>
      <c r="BJ748" t="str">
        <f>IF(AND(ISNUMBER($AK748),$AK748=1,$U748=0),1,"")</f>
        <v/>
      </c>
      <c r="BK748" t="str">
        <f>IF(AND(ISNUMBER($AL748),$AL748=1,$V748=0),1,"")</f>
        <v/>
      </c>
      <c r="BL748" t="str">
        <f>IF(AND(ISNUMBER($AM748),$AM748=1,$W748=0),1,"")</f>
        <v/>
      </c>
      <c r="BM748" t="str">
        <f>IF(AND(ISNUMBER($AN748),$AN748=1,$X748=0),1,"")</f>
        <v/>
      </c>
      <c r="BN748" s="16" t="str">
        <f>IF(AND(ISNUMBER($AH748),$AH748=1,$R748=1),1,"")</f>
        <v/>
      </c>
      <c r="BO748" s="16" t="str">
        <f>IF(AND(ISNUMBER($AI748),$AI748=1,$S748=1),1,"")</f>
        <v/>
      </c>
      <c r="BP748" s="16" t="str">
        <f>IF(AND(ISNUMBER($AJ748),$AJ748=1,$T748=1),1,"")</f>
        <v/>
      </c>
      <c r="BQ748" s="16" t="str">
        <f>IF(AND(ISNUMBER($AK748),$AK748=1,$U748=1),1,"")</f>
        <v/>
      </c>
      <c r="BR748" s="16" t="str">
        <f>IF(AND(ISNUMBER($AL748),$AL748=1,$V748=1),1,"")</f>
        <v/>
      </c>
      <c r="BS748" s="16" t="str">
        <f>IF(AND(ISNUMBER($AM748),$AM748=1,$W748=1),1,"")</f>
        <v/>
      </c>
      <c r="BT748" s="16" t="str">
        <f>IF(AND(ISNUMBER($AN748),$AN748=1,$X748=1),1,"")</f>
        <v/>
      </c>
      <c r="BU748" s="35" t="str">
        <f t="shared" si="23"/>
        <v/>
      </c>
    </row>
    <row r="749" spans="1:73" customFormat="1" x14ac:dyDescent="0.2">
      <c r="A749" s="1">
        <v>748</v>
      </c>
      <c r="B749" s="1">
        <v>1</v>
      </c>
      <c r="C749" s="1">
        <v>0</v>
      </c>
      <c r="D749" s="1">
        <v>0</v>
      </c>
      <c r="E749" s="2"/>
      <c r="F749">
        <v>748</v>
      </c>
      <c r="G749" t="s">
        <v>289</v>
      </c>
      <c r="H749" t="s">
        <v>290</v>
      </c>
      <c r="I749">
        <v>205</v>
      </c>
      <c r="J749">
        <v>16</v>
      </c>
      <c r="K749" s="31">
        <v>9</v>
      </c>
      <c r="L749">
        <v>8</v>
      </c>
      <c r="M749">
        <v>344</v>
      </c>
      <c r="N749">
        <v>269</v>
      </c>
      <c r="O749" s="2"/>
      <c r="R749">
        <v>0</v>
      </c>
      <c r="S749">
        <v>0</v>
      </c>
      <c r="T749">
        <v>0</v>
      </c>
      <c r="U749">
        <v>1</v>
      </c>
      <c r="V749">
        <v>2</v>
      </c>
      <c r="W749">
        <v>2</v>
      </c>
      <c r="X749" s="25">
        <v>0</v>
      </c>
      <c r="Y749" t="str">
        <f t="shared" si="22"/>
        <v>https://github.com/redux-json-api/redux-json-api/commit/d5d805dcc740b2f19c6c70a287ff72e362545132</v>
      </c>
      <c r="Z749" t="s">
        <v>365</v>
      </c>
      <c r="AA749" s="2"/>
      <c r="AR749" s="30" t="s">
        <v>365</v>
      </c>
      <c r="AS749" t="str">
        <f>IF(AND(ISNUMBER($AH749),$AH749=0,$R749=0),1,"")</f>
        <v/>
      </c>
      <c r="AT749" t="str">
        <f>IF(AND(ISNUMBER($AI749),$AI749=0,$S749=0),1,"")</f>
        <v/>
      </c>
      <c r="AU749" t="str">
        <f>IF(AND(ISNUMBER($AJ749),$AJ749=0,$T749=0),1,"")</f>
        <v/>
      </c>
      <c r="AV749" t="str">
        <f>IF(AND(ISNUMBER($AK749),$AK749=0,$U749=0),1,"")</f>
        <v/>
      </c>
      <c r="AW749" t="str">
        <f>IF(AND(ISNUMBER($AL749),$AL749=0,$V749=0),1,"")</f>
        <v/>
      </c>
      <c r="AX749" t="str">
        <f>IF(AND(ISNUMBER($AM749),$AM749=0,$W749=0),1,"")</f>
        <v/>
      </c>
      <c r="AY749" t="str">
        <f>IF(AND(ISNUMBER($AN749),$AN749=0,$X749=0),1,"")</f>
        <v/>
      </c>
      <c r="AZ749" s="1" t="str">
        <f>IF(AND(ISNUMBER($AH749),$AH749=0,$R749=1),1,"")</f>
        <v/>
      </c>
      <c r="BA749" s="1" t="str">
        <f>IF(AND(ISNUMBER($AI749),$AI749=0,$S749=1),1,"")</f>
        <v/>
      </c>
      <c r="BB749" s="1" t="str">
        <f>IF(AND(ISNUMBER($AJ749),$AJ749=0,$T749=1),1,"")</f>
        <v/>
      </c>
      <c r="BC749" s="1" t="str">
        <f>IF(AND(ISNUMBER($AK749),$AK749=0,$U749=1),1,"")</f>
        <v/>
      </c>
      <c r="BD749" s="1" t="str">
        <f>IF(AND(ISNUMBER($AL749),$AL749=0,$V749=1),1,"")</f>
        <v/>
      </c>
      <c r="BE749" s="1" t="str">
        <f>IF(AND(ISNUMBER($AM749),$AM749=0,$W749=1),1,"")</f>
        <v/>
      </c>
      <c r="BF749" s="1" t="str">
        <f>IF(AND(ISNUMBER($AN749),$AN749=0,$X749=1),1,"")</f>
        <v/>
      </c>
      <c r="BG749" t="str">
        <f>IF(AND(ISNUMBER($AH749),$AH749=1,$R749=0),1,"")</f>
        <v/>
      </c>
      <c r="BH749" t="str">
        <f>IF(AND(ISNUMBER($AI749),$AI749=1,$S749=0),1,"")</f>
        <v/>
      </c>
      <c r="BI749" t="str">
        <f>IF(AND(ISNUMBER($AJ749),$AJ749=1,$T749=0),1,"")</f>
        <v/>
      </c>
      <c r="BJ749" t="str">
        <f>IF(AND(ISNUMBER($AK749),$AK749=1,$U749=0),1,"")</f>
        <v/>
      </c>
      <c r="BK749" t="str">
        <f>IF(AND(ISNUMBER($AL749),$AL749=1,$V749=0),1,"")</f>
        <v/>
      </c>
      <c r="BL749" t="str">
        <f>IF(AND(ISNUMBER($AM749),$AM749=1,$W749=0),1,"")</f>
        <v/>
      </c>
      <c r="BM749" t="str">
        <f>IF(AND(ISNUMBER($AN749),$AN749=1,$X749=0),1,"")</f>
        <v/>
      </c>
      <c r="BN749" s="16" t="str">
        <f>IF(AND(ISNUMBER($AH749),$AH749=1,$R749=1),1,"")</f>
        <v/>
      </c>
      <c r="BO749" s="16" t="str">
        <f>IF(AND(ISNUMBER($AI749),$AI749=1,$S749=1),1,"")</f>
        <v/>
      </c>
      <c r="BP749" s="16" t="str">
        <f>IF(AND(ISNUMBER($AJ749),$AJ749=1,$T749=1),1,"")</f>
        <v/>
      </c>
      <c r="BQ749" s="16" t="str">
        <f>IF(AND(ISNUMBER($AK749),$AK749=1,$U749=1),1,"")</f>
        <v/>
      </c>
      <c r="BR749" s="16" t="str">
        <f>IF(AND(ISNUMBER($AL749),$AL749=1,$V749=1),1,"")</f>
        <v/>
      </c>
      <c r="BS749" s="16" t="str">
        <f>IF(AND(ISNUMBER($AM749),$AM749=1,$W749=1),1,"")</f>
        <v/>
      </c>
      <c r="BT749" s="16" t="str">
        <f>IF(AND(ISNUMBER($AN749),$AN749=1,$X749=1),1,"")</f>
        <v/>
      </c>
      <c r="BU749" s="35" t="str">
        <f t="shared" si="23"/>
        <v/>
      </c>
    </row>
    <row r="750" spans="1:73" customFormat="1" x14ac:dyDescent="0.2">
      <c r="A750" s="1">
        <v>749</v>
      </c>
      <c r="B750" s="1">
        <v>0</v>
      </c>
      <c r="C750" s="1">
        <v>0</v>
      </c>
      <c r="D750" s="1">
        <v>0</v>
      </c>
      <c r="E750" s="2"/>
      <c r="F750">
        <v>749</v>
      </c>
      <c r="G750" t="s">
        <v>291</v>
      </c>
      <c r="H750" t="s">
        <v>292</v>
      </c>
      <c r="I750">
        <v>206</v>
      </c>
      <c r="J750">
        <v>18</v>
      </c>
      <c r="K750" s="31">
        <v>11</v>
      </c>
      <c r="L750">
        <v>1</v>
      </c>
      <c r="M750">
        <v>366</v>
      </c>
      <c r="N750">
        <v>199</v>
      </c>
      <c r="O750" s="2"/>
      <c r="X750" s="25"/>
      <c r="Y750" t="str">
        <f t="shared" si="22"/>
        <v>https://github.com/redux-json-api/redux-json-api/commit/e47f0d92a0a1662c64baa9c950459d89ad53540d</v>
      </c>
      <c r="Z750" t="s">
        <v>365</v>
      </c>
      <c r="AA750" s="2"/>
      <c r="AR750" s="30" t="s">
        <v>365</v>
      </c>
      <c r="AS750" t="str">
        <f>IF(AND(ISNUMBER($AH750),$AH750=0,$R750=0),1,"")</f>
        <v/>
      </c>
      <c r="AT750" t="str">
        <f>IF(AND(ISNUMBER($AI750),$AI750=0,$S750=0),1,"")</f>
        <v/>
      </c>
      <c r="AU750" t="str">
        <f>IF(AND(ISNUMBER($AJ750),$AJ750=0,$T750=0),1,"")</f>
        <v/>
      </c>
      <c r="AV750" t="str">
        <f>IF(AND(ISNUMBER($AK750),$AK750=0,$U750=0),1,"")</f>
        <v/>
      </c>
      <c r="AW750" t="str">
        <f>IF(AND(ISNUMBER($AL750),$AL750=0,$V750=0),1,"")</f>
        <v/>
      </c>
      <c r="AX750" t="str">
        <f>IF(AND(ISNUMBER($AM750),$AM750=0,$W750=0),1,"")</f>
        <v/>
      </c>
      <c r="AY750" t="str">
        <f>IF(AND(ISNUMBER($AN750),$AN750=0,$X750=0),1,"")</f>
        <v/>
      </c>
      <c r="AZ750" s="1" t="str">
        <f>IF(AND(ISNUMBER($AH750),$AH750=0,$R750=1),1,"")</f>
        <v/>
      </c>
      <c r="BA750" s="1" t="str">
        <f>IF(AND(ISNUMBER($AI750),$AI750=0,$S750=1),1,"")</f>
        <v/>
      </c>
      <c r="BB750" s="1" t="str">
        <f>IF(AND(ISNUMBER($AJ750),$AJ750=0,$T750=1),1,"")</f>
        <v/>
      </c>
      <c r="BC750" s="1" t="str">
        <f>IF(AND(ISNUMBER($AK750),$AK750=0,$U750=1),1,"")</f>
        <v/>
      </c>
      <c r="BD750" s="1" t="str">
        <f>IF(AND(ISNUMBER($AL750),$AL750=0,$V750=1),1,"")</f>
        <v/>
      </c>
      <c r="BE750" s="1" t="str">
        <f>IF(AND(ISNUMBER($AM750),$AM750=0,$W750=1),1,"")</f>
        <v/>
      </c>
      <c r="BF750" s="1" t="str">
        <f>IF(AND(ISNUMBER($AN750),$AN750=0,$X750=1),1,"")</f>
        <v/>
      </c>
      <c r="BG750" t="str">
        <f>IF(AND(ISNUMBER($AH750),$AH750=1,$R750=0),1,"")</f>
        <v/>
      </c>
      <c r="BH750" t="str">
        <f>IF(AND(ISNUMBER($AI750),$AI750=1,$S750=0),1,"")</f>
        <v/>
      </c>
      <c r="BI750" t="str">
        <f>IF(AND(ISNUMBER($AJ750),$AJ750=1,$T750=0),1,"")</f>
        <v/>
      </c>
      <c r="BJ750" t="str">
        <f>IF(AND(ISNUMBER($AK750),$AK750=1,$U750=0),1,"")</f>
        <v/>
      </c>
      <c r="BK750" t="str">
        <f>IF(AND(ISNUMBER($AL750),$AL750=1,$V750=0),1,"")</f>
        <v/>
      </c>
      <c r="BL750" t="str">
        <f>IF(AND(ISNUMBER($AM750),$AM750=1,$W750=0),1,"")</f>
        <v/>
      </c>
      <c r="BM750" t="str">
        <f>IF(AND(ISNUMBER($AN750),$AN750=1,$X750=0),1,"")</f>
        <v/>
      </c>
      <c r="BN750" s="16" t="str">
        <f>IF(AND(ISNUMBER($AH750),$AH750=1,$R750=1),1,"")</f>
        <v/>
      </c>
      <c r="BO750" s="16" t="str">
        <f>IF(AND(ISNUMBER($AI750),$AI750=1,$S750=1),1,"")</f>
        <v/>
      </c>
      <c r="BP750" s="16" t="str">
        <f>IF(AND(ISNUMBER($AJ750),$AJ750=1,$T750=1),1,"")</f>
        <v/>
      </c>
      <c r="BQ750" s="16" t="str">
        <f>IF(AND(ISNUMBER($AK750),$AK750=1,$U750=1),1,"")</f>
        <v/>
      </c>
      <c r="BR750" s="16" t="str">
        <f>IF(AND(ISNUMBER($AL750),$AL750=1,$V750=1),1,"")</f>
        <v/>
      </c>
      <c r="BS750" s="16" t="str">
        <f>IF(AND(ISNUMBER($AM750),$AM750=1,$W750=1),1,"")</f>
        <v/>
      </c>
      <c r="BT750" s="16" t="str">
        <f>IF(AND(ISNUMBER($AN750),$AN750=1,$X750=1),1,"")</f>
        <v/>
      </c>
      <c r="BU750" s="35" t="str">
        <f t="shared" si="23"/>
        <v/>
      </c>
    </row>
    <row r="751" spans="1:73" customFormat="1" x14ac:dyDescent="0.2">
      <c r="A751" s="1">
        <v>750</v>
      </c>
      <c r="B751" s="1">
        <v>0</v>
      </c>
      <c r="C751" s="1">
        <v>0</v>
      </c>
      <c r="D751" s="1">
        <v>0</v>
      </c>
      <c r="E751" s="2"/>
      <c r="F751">
        <v>750</v>
      </c>
      <c r="G751" t="s">
        <v>291</v>
      </c>
      <c r="H751" t="s">
        <v>292</v>
      </c>
      <c r="I751">
        <v>206</v>
      </c>
      <c r="J751">
        <v>18</v>
      </c>
      <c r="K751" s="31">
        <v>11</v>
      </c>
      <c r="L751">
        <v>2</v>
      </c>
      <c r="M751">
        <v>366</v>
      </c>
      <c r="N751">
        <v>207</v>
      </c>
      <c r="O751" s="2"/>
      <c r="X751" s="25"/>
      <c r="Y751" t="str">
        <f t="shared" si="22"/>
        <v>https://github.com/redux-json-api/redux-json-api/commit/e47f0d92a0a1662c64baa9c950459d89ad53540d</v>
      </c>
      <c r="Z751" t="s">
        <v>365</v>
      </c>
      <c r="AA751" s="2"/>
      <c r="AR751" s="30" t="s">
        <v>365</v>
      </c>
      <c r="AS751" t="str">
        <f>IF(AND(ISNUMBER($AH751),$AH751=0,$R751=0),1,"")</f>
        <v/>
      </c>
      <c r="AT751" t="str">
        <f>IF(AND(ISNUMBER($AI751),$AI751=0,$S751=0),1,"")</f>
        <v/>
      </c>
      <c r="AU751" t="str">
        <f>IF(AND(ISNUMBER($AJ751),$AJ751=0,$T751=0),1,"")</f>
        <v/>
      </c>
      <c r="AV751" t="str">
        <f>IF(AND(ISNUMBER($AK751),$AK751=0,$U751=0),1,"")</f>
        <v/>
      </c>
      <c r="AW751" t="str">
        <f>IF(AND(ISNUMBER($AL751),$AL751=0,$V751=0),1,"")</f>
        <v/>
      </c>
      <c r="AX751" t="str">
        <f>IF(AND(ISNUMBER($AM751),$AM751=0,$W751=0),1,"")</f>
        <v/>
      </c>
      <c r="AY751" t="str">
        <f>IF(AND(ISNUMBER($AN751),$AN751=0,$X751=0),1,"")</f>
        <v/>
      </c>
      <c r="AZ751" s="1" t="str">
        <f>IF(AND(ISNUMBER($AH751),$AH751=0,$R751=1),1,"")</f>
        <v/>
      </c>
      <c r="BA751" s="1" t="str">
        <f>IF(AND(ISNUMBER($AI751),$AI751=0,$S751=1),1,"")</f>
        <v/>
      </c>
      <c r="BB751" s="1" t="str">
        <f>IF(AND(ISNUMBER($AJ751),$AJ751=0,$T751=1),1,"")</f>
        <v/>
      </c>
      <c r="BC751" s="1" t="str">
        <f>IF(AND(ISNUMBER($AK751),$AK751=0,$U751=1),1,"")</f>
        <v/>
      </c>
      <c r="BD751" s="1" t="str">
        <f>IF(AND(ISNUMBER($AL751),$AL751=0,$V751=1),1,"")</f>
        <v/>
      </c>
      <c r="BE751" s="1" t="str">
        <f>IF(AND(ISNUMBER($AM751),$AM751=0,$W751=1),1,"")</f>
        <v/>
      </c>
      <c r="BF751" s="1" t="str">
        <f>IF(AND(ISNUMBER($AN751),$AN751=0,$X751=1),1,"")</f>
        <v/>
      </c>
      <c r="BG751" t="str">
        <f>IF(AND(ISNUMBER($AH751),$AH751=1,$R751=0),1,"")</f>
        <v/>
      </c>
      <c r="BH751" t="str">
        <f>IF(AND(ISNUMBER($AI751),$AI751=1,$S751=0),1,"")</f>
        <v/>
      </c>
      <c r="BI751" t="str">
        <f>IF(AND(ISNUMBER($AJ751),$AJ751=1,$T751=0),1,"")</f>
        <v/>
      </c>
      <c r="BJ751" t="str">
        <f>IF(AND(ISNUMBER($AK751),$AK751=1,$U751=0),1,"")</f>
        <v/>
      </c>
      <c r="BK751" t="str">
        <f>IF(AND(ISNUMBER($AL751),$AL751=1,$V751=0),1,"")</f>
        <v/>
      </c>
      <c r="BL751" t="str">
        <f>IF(AND(ISNUMBER($AM751),$AM751=1,$W751=0),1,"")</f>
        <v/>
      </c>
      <c r="BM751" t="str">
        <f>IF(AND(ISNUMBER($AN751),$AN751=1,$X751=0),1,"")</f>
        <v/>
      </c>
      <c r="BN751" s="16" t="str">
        <f>IF(AND(ISNUMBER($AH751),$AH751=1,$R751=1),1,"")</f>
        <v/>
      </c>
      <c r="BO751" s="16" t="str">
        <f>IF(AND(ISNUMBER($AI751),$AI751=1,$S751=1),1,"")</f>
        <v/>
      </c>
      <c r="BP751" s="16" t="str">
        <f>IF(AND(ISNUMBER($AJ751),$AJ751=1,$T751=1),1,"")</f>
        <v/>
      </c>
      <c r="BQ751" s="16" t="str">
        <f>IF(AND(ISNUMBER($AK751),$AK751=1,$U751=1),1,"")</f>
        <v/>
      </c>
      <c r="BR751" s="16" t="str">
        <f>IF(AND(ISNUMBER($AL751),$AL751=1,$V751=1),1,"")</f>
        <v/>
      </c>
      <c r="BS751" s="16" t="str">
        <f>IF(AND(ISNUMBER($AM751),$AM751=1,$W751=1),1,"")</f>
        <v/>
      </c>
      <c r="BT751" s="16" t="str">
        <f>IF(AND(ISNUMBER($AN751),$AN751=1,$X751=1),1,"")</f>
        <v/>
      </c>
      <c r="BU751" s="35" t="str">
        <f t="shared" si="23"/>
        <v/>
      </c>
    </row>
    <row r="752" spans="1:73" customFormat="1" x14ac:dyDescent="0.2">
      <c r="A752" s="1">
        <v>751</v>
      </c>
      <c r="B752" s="1">
        <v>0</v>
      </c>
      <c r="C752" s="1">
        <v>0</v>
      </c>
      <c r="D752" s="1">
        <v>0</v>
      </c>
      <c r="E752" s="2"/>
      <c r="F752">
        <v>751</v>
      </c>
      <c r="G752" t="s">
        <v>291</v>
      </c>
      <c r="H752" t="s">
        <v>292</v>
      </c>
      <c r="I752">
        <v>206</v>
      </c>
      <c r="J752">
        <v>18</v>
      </c>
      <c r="K752" s="31">
        <v>11</v>
      </c>
      <c r="L752">
        <v>3</v>
      </c>
      <c r="M752">
        <v>366</v>
      </c>
      <c r="N752">
        <v>220</v>
      </c>
      <c r="O752" s="2"/>
      <c r="X752" s="25"/>
      <c r="Y752" t="str">
        <f t="shared" si="22"/>
        <v>https://github.com/redux-json-api/redux-json-api/commit/e47f0d92a0a1662c64baa9c950459d89ad53540d</v>
      </c>
      <c r="Z752" t="s">
        <v>365</v>
      </c>
      <c r="AA752" s="2"/>
      <c r="AR752" s="30" t="s">
        <v>365</v>
      </c>
      <c r="AS752" t="str">
        <f>IF(AND(ISNUMBER($AH752),$AH752=0,$R752=0),1,"")</f>
        <v/>
      </c>
      <c r="AT752" t="str">
        <f>IF(AND(ISNUMBER($AI752),$AI752=0,$S752=0),1,"")</f>
        <v/>
      </c>
      <c r="AU752" t="str">
        <f>IF(AND(ISNUMBER($AJ752),$AJ752=0,$T752=0),1,"")</f>
        <v/>
      </c>
      <c r="AV752" t="str">
        <f>IF(AND(ISNUMBER($AK752),$AK752=0,$U752=0),1,"")</f>
        <v/>
      </c>
      <c r="AW752" t="str">
        <f>IF(AND(ISNUMBER($AL752),$AL752=0,$V752=0),1,"")</f>
        <v/>
      </c>
      <c r="AX752" t="str">
        <f>IF(AND(ISNUMBER($AM752),$AM752=0,$W752=0),1,"")</f>
        <v/>
      </c>
      <c r="AY752" t="str">
        <f>IF(AND(ISNUMBER($AN752),$AN752=0,$X752=0),1,"")</f>
        <v/>
      </c>
      <c r="AZ752" s="1" t="str">
        <f>IF(AND(ISNUMBER($AH752),$AH752=0,$R752=1),1,"")</f>
        <v/>
      </c>
      <c r="BA752" s="1" t="str">
        <f>IF(AND(ISNUMBER($AI752),$AI752=0,$S752=1),1,"")</f>
        <v/>
      </c>
      <c r="BB752" s="1" t="str">
        <f>IF(AND(ISNUMBER($AJ752),$AJ752=0,$T752=1),1,"")</f>
        <v/>
      </c>
      <c r="BC752" s="1" t="str">
        <f>IF(AND(ISNUMBER($AK752),$AK752=0,$U752=1),1,"")</f>
        <v/>
      </c>
      <c r="BD752" s="1" t="str">
        <f>IF(AND(ISNUMBER($AL752),$AL752=0,$V752=1),1,"")</f>
        <v/>
      </c>
      <c r="BE752" s="1" t="str">
        <f>IF(AND(ISNUMBER($AM752),$AM752=0,$W752=1),1,"")</f>
        <v/>
      </c>
      <c r="BF752" s="1" t="str">
        <f>IF(AND(ISNUMBER($AN752),$AN752=0,$X752=1),1,"")</f>
        <v/>
      </c>
      <c r="BG752" t="str">
        <f>IF(AND(ISNUMBER($AH752),$AH752=1,$R752=0),1,"")</f>
        <v/>
      </c>
      <c r="BH752" t="str">
        <f>IF(AND(ISNUMBER($AI752),$AI752=1,$S752=0),1,"")</f>
        <v/>
      </c>
      <c r="BI752" t="str">
        <f>IF(AND(ISNUMBER($AJ752),$AJ752=1,$T752=0),1,"")</f>
        <v/>
      </c>
      <c r="BJ752" t="str">
        <f>IF(AND(ISNUMBER($AK752),$AK752=1,$U752=0),1,"")</f>
        <v/>
      </c>
      <c r="BK752" t="str">
        <f>IF(AND(ISNUMBER($AL752),$AL752=1,$V752=0),1,"")</f>
        <v/>
      </c>
      <c r="BL752" t="str">
        <f>IF(AND(ISNUMBER($AM752),$AM752=1,$W752=0),1,"")</f>
        <v/>
      </c>
      <c r="BM752" t="str">
        <f>IF(AND(ISNUMBER($AN752),$AN752=1,$X752=0),1,"")</f>
        <v/>
      </c>
      <c r="BN752" s="16" t="str">
        <f>IF(AND(ISNUMBER($AH752),$AH752=1,$R752=1),1,"")</f>
        <v/>
      </c>
      <c r="BO752" s="16" t="str">
        <f>IF(AND(ISNUMBER($AI752),$AI752=1,$S752=1),1,"")</f>
        <v/>
      </c>
      <c r="BP752" s="16" t="str">
        <f>IF(AND(ISNUMBER($AJ752),$AJ752=1,$T752=1),1,"")</f>
        <v/>
      </c>
      <c r="BQ752" s="16" t="str">
        <f>IF(AND(ISNUMBER($AK752),$AK752=1,$U752=1),1,"")</f>
        <v/>
      </c>
      <c r="BR752" s="16" t="str">
        <f>IF(AND(ISNUMBER($AL752),$AL752=1,$V752=1),1,"")</f>
        <v/>
      </c>
      <c r="BS752" s="16" t="str">
        <f>IF(AND(ISNUMBER($AM752),$AM752=1,$W752=1),1,"")</f>
        <v/>
      </c>
      <c r="BT752" s="16" t="str">
        <f>IF(AND(ISNUMBER($AN752),$AN752=1,$X752=1),1,"")</f>
        <v/>
      </c>
      <c r="BU752" s="35" t="str">
        <f t="shared" si="23"/>
        <v/>
      </c>
    </row>
    <row r="753" spans="1:73" customFormat="1" x14ac:dyDescent="0.2">
      <c r="A753" s="1">
        <v>752</v>
      </c>
      <c r="B753" s="1">
        <v>1</v>
      </c>
      <c r="C753" s="1">
        <v>0</v>
      </c>
      <c r="D753" s="1">
        <v>0</v>
      </c>
      <c r="E753" s="2"/>
      <c r="F753">
        <v>752</v>
      </c>
      <c r="G753" t="s">
        <v>291</v>
      </c>
      <c r="H753" t="s">
        <v>292</v>
      </c>
      <c r="I753">
        <v>206</v>
      </c>
      <c r="J753">
        <v>18</v>
      </c>
      <c r="K753" s="31">
        <v>11</v>
      </c>
      <c r="L753">
        <v>4</v>
      </c>
      <c r="M753">
        <v>366</v>
      </c>
      <c r="N753">
        <v>228</v>
      </c>
      <c r="O753" s="2"/>
      <c r="R753">
        <v>0</v>
      </c>
      <c r="S753">
        <v>0</v>
      </c>
      <c r="T753">
        <v>0</v>
      </c>
      <c r="U753">
        <v>1</v>
      </c>
      <c r="V753">
        <v>2</v>
      </c>
      <c r="W753">
        <v>2</v>
      </c>
      <c r="X753" s="25">
        <v>0</v>
      </c>
      <c r="Y753" t="str">
        <f t="shared" si="22"/>
        <v>https://github.com/redux-json-api/redux-json-api/commit/e47f0d92a0a1662c64baa9c950459d89ad53540d</v>
      </c>
      <c r="Z753" t="s">
        <v>365</v>
      </c>
      <c r="AA753" s="2"/>
      <c r="AR753" s="30" t="s">
        <v>365</v>
      </c>
      <c r="AS753" t="str">
        <f>IF(AND(ISNUMBER($AH753),$AH753=0,$R753=0),1,"")</f>
        <v/>
      </c>
      <c r="AT753" t="str">
        <f>IF(AND(ISNUMBER($AI753),$AI753=0,$S753=0),1,"")</f>
        <v/>
      </c>
      <c r="AU753" t="str">
        <f>IF(AND(ISNUMBER($AJ753),$AJ753=0,$T753=0),1,"")</f>
        <v/>
      </c>
      <c r="AV753" t="str">
        <f>IF(AND(ISNUMBER($AK753),$AK753=0,$U753=0),1,"")</f>
        <v/>
      </c>
      <c r="AW753" t="str">
        <f>IF(AND(ISNUMBER($AL753),$AL753=0,$V753=0),1,"")</f>
        <v/>
      </c>
      <c r="AX753" t="str">
        <f>IF(AND(ISNUMBER($AM753),$AM753=0,$W753=0),1,"")</f>
        <v/>
      </c>
      <c r="AY753" t="str">
        <f>IF(AND(ISNUMBER($AN753),$AN753=0,$X753=0),1,"")</f>
        <v/>
      </c>
      <c r="AZ753" s="1" t="str">
        <f>IF(AND(ISNUMBER($AH753),$AH753=0,$R753=1),1,"")</f>
        <v/>
      </c>
      <c r="BA753" s="1" t="str">
        <f>IF(AND(ISNUMBER($AI753),$AI753=0,$S753=1),1,"")</f>
        <v/>
      </c>
      <c r="BB753" s="1" t="str">
        <f>IF(AND(ISNUMBER($AJ753),$AJ753=0,$T753=1),1,"")</f>
        <v/>
      </c>
      <c r="BC753" s="1" t="str">
        <f>IF(AND(ISNUMBER($AK753),$AK753=0,$U753=1),1,"")</f>
        <v/>
      </c>
      <c r="BD753" s="1" t="str">
        <f>IF(AND(ISNUMBER($AL753),$AL753=0,$V753=1),1,"")</f>
        <v/>
      </c>
      <c r="BE753" s="1" t="str">
        <f>IF(AND(ISNUMBER($AM753),$AM753=0,$W753=1),1,"")</f>
        <v/>
      </c>
      <c r="BF753" s="1" t="str">
        <f>IF(AND(ISNUMBER($AN753),$AN753=0,$X753=1),1,"")</f>
        <v/>
      </c>
      <c r="BG753" t="str">
        <f>IF(AND(ISNUMBER($AH753),$AH753=1,$R753=0),1,"")</f>
        <v/>
      </c>
      <c r="BH753" t="str">
        <f>IF(AND(ISNUMBER($AI753),$AI753=1,$S753=0),1,"")</f>
        <v/>
      </c>
      <c r="BI753" t="str">
        <f>IF(AND(ISNUMBER($AJ753),$AJ753=1,$T753=0),1,"")</f>
        <v/>
      </c>
      <c r="BJ753" t="str">
        <f>IF(AND(ISNUMBER($AK753),$AK753=1,$U753=0),1,"")</f>
        <v/>
      </c>
      <c r="BK753" t="str">
        <f>IF(AND(ISNUMBER($AL753),$AL753=1,$V753=0),1,"")</f>
        <v/>
      </c>
      <c r="BL753" t="str">
        <f>IF(AND(ISNUMBER($AM753),$AM753=1,$W753=0),1,"")</f>
        <v/>
      </c>
      <c r="BM753" t="str">
        <f>IF(AND(ISNUMBER($AN753),$AN753=1,$X753=0),1,"")</f>
        <v/>
      </c>
      <c r="BN753" s="16" t="str">
        <f>IF(AND(ISNUMBER($AH753),$AH753=1,$R753=1),1,"")</f>
        <v/>
      </c>
      <c r="BO753" s="16" t="str">
        <f>IF(AND(ISNUMBER($AI753),$AI753=1,$S753=1),1,"")</f>
        <v/>
      </c>
      <c r="BP753" s="16" t="str">
        <f>IF(AND(ISNUMBER($AJ753),$AJ753=1,$T753=1),1,"")</f>
        <v/>
      </c>
      <c r="BQ753" s="16" t="str">
        <f>IF(AND(ISNUMBER($AK753),$AK753=1,$U753=1),1,"")</f>
        <v/>
      </c>
      <c r="BR753" s="16" t="str">
        <f>IF(AND(ISNUMBER($AL753),$AL753=1,$V753=1),1,"")</f>
        <v/>
      </c>
      <c r="BS753" s="16" t="str">
        <f>IF(AND(ISNUMBER($AM753),$AM753=1,$W753=1),1,"")</f>
        <v/>
      </c>
      <c r="BT753" s="16" t="str">
        <f>IF(AND(ISNUMBER($AN753),$AN753=1,$X753=1),1,"")</f>
        <v/>
      </c>
      <c r="BU753" s="35" t="str">
        <f t="shared" si="23"/>
        <v/>
      </c>
    </row>
    <row r="754" spans="1:73" customFormat="1" x14ac:dyDescent="0.2">
      <c r="A754" s="1">
        <v>753</v>
      </c>
      <c r="B754" s="1">
        <v>0</v>
      </c>
      <c r="C754" s="1">
        <v>0</v>
      </c>
      <c r="D754" s="1">
        <v>0</v>
      </c>
      <c r="E754" s="2"/>
      <c r="F754">
        <v>753</v>
      </c>
      <c r="G754" t="s">
        <v>291</v>
      </c>
      <c r="H754" t="s">
        <v>292</v>
      </c>
      <c r="I754">
        <v>206</v>
      </c>
      <c r="J754">
        <v>18</v>
      </c>
      <c r="K754" s="31">
        <v>11</v>
      </c>
      <c r="L754">
        <v>5</v>
      </c>
      <c r="M754">
        <v>366</v>
      </c>
      <c r="N754">
        <v>237</v>
      </c>
      <c r="O754" s="2"/>
      <c r="X754" s="25"/>
      <c r="Y754" t="str">
        <f t="shared" si="22"/>
        <v>https://github.com/redux-json-api/redux-json-api/commit/e47f0d92a0a1662c64baa9c950459d89ad53540d</v>
      </c>
      <c r="Z754" t="s">
        <v>365</v>
      </c>
      <c r="AA754" s="2"/>
      <c r="AR754" s="30" t="s">
        <v>365</v>
      </c>
      <c r="AS754" t="str">
        <f>IF(AND(ISNUMBER($AH754),$AH754=0,$R754=0),1,"")</f>
        <v/>
      </c>
      <c r="AT754" t="str">
        <f>IF(AND(ISNUMBER($AI754),$AI754=0,$S754=0),1,"")</f>
        <v/>
      </c>
      <c r="AU754" t="str">
        <f>IF(AND(ISNUMBER($AJ754),$AJ754=0,$T754=0),1,"")</f>
        <v/>
      </c>
      <c r="AV754" t="str">
        <f>IF(AND(ISNUMBER($AK754),$AK754=0,$U754=0),1,"")</f>
        <v/>
      </c>
      <c r="AW754" t="str">
        <f>IF(AND(ISNUMBER($AL754),$AL754=0,$V754=0),1,"")</f>
        <v/>
      </c>
      <c r="AX754" t="str">
        <f>IF(AND(ISNUMBER($AM754),$AM754=0,$W754=0),1,"")</f>
        <v/>
      </c>
      <c r="AY754" t="str">
        <f>IF(AND(ISNUMBER($AN754),$AN754=0,$X754=0),1,"")</f>
        <v/>
      </c>
      <c r="AZ754" s="1" t="str">
        <f>IF(AND(ISNUMBER($AH754),$AH754=0,$R754=1),1,"")</f>
        <v/>
      </c>
      <c r="BA754" s="1" t="str">
        <f>IF(AND(ISNUMBER($AI754),$AI754=0,$S754=1),1,"")</f>
        <v/>
      </c>
      <c r="BB754" s="1" t="str">
        <f>IF(AND(ISNUMBER($AJ754),$AJ754=0,$T754=1),1,"")</f>
        <v/>
      </c>
      <c r="BC754" s="1" t="str">
        <f>IF(AND(ISNUMBER($AK754),$AK754=0,$U754=1),1,"")</f>
        <v/>
      </c>
      <c r="BD754" s="1" t="str">
        <f>IF(AND(ISNUMBER($AL754),$AL754=0,$V754=1),1,"")</f>
        <v/>
      </c>
      <c r="BE754" s="1" t="str">
        <f>IF(AND(ISNUMBER($AM754),$AM754=0,$W754=1),1,"")</f>
        <v/>
      </c>
      <c r="BF754" s="1" t="str">
        <f>IF(AND(ISNUMBER($AN754),$AN754=0,$X754=1),1,"")</f>
        <v/>
      </c>
      <c r="BG754" t="str">
        <f>IF(AND(ISNUMBER($AH754),$AH754=1,$R754=0),1,"")</f>
        <v/>
      </c>
      <c r="BH754" t="str">
        <f>IF(AND(ISNUMBER($AI754),$AI754=1,$S754=0),1,"")</f>
        <v/>
      </c>
      <c r="BI754" t="str">
        <f>IF(AND(ISNUMBER($AJ754),$AJ754=1,$T754=0),1,"")</f>
        <v/>
      </c>
      <c r="BJ754" t="str">
        <f>IF(AND(ISNUMBER($AK754),$AK754=1,$U754=0),1,"")</f>
        <v/>
      </c>
      <c r="BK754" t="str">
        <f>IF(AND(ISNUMBER($AL754),$AL754=1,$V754=0),1,"")</f>
        <v/>
      </c>
      <c r="BL754" t="str">
        <f>IF(AND(ISNUMBER($AM754),$AM754=1,$W754=0),1,"")</f>
        <v/>
      </c>
      <c r="BM754" t="str">
        <f>IF(AND(ISNUMBER($AN754),$AN754=1,$X754=0),1,"")</f>
        <v/>
      </c>
      <c r="BN754" s="16" t="str">
        <f>IF(AND(ISNUMBER($AH754),$AH754=1,$R754=1),1,"")</f>
        <v/>
      </c>
      <c r="BO754" s="16" t="str">
        <f>IF(AND(ISNUMBER($AI754),$AI754=1,$S754=1),1,"")</f>
        <v/>
      </c>
      <c r="BP754" s="16" t="str">
        <f>IF(AND(ISNUMBER($AJ754),$AJ754=1,$T754=1),1,"")</f>
        <v/>
      </c>
      <c r="BQ754" s="16" t="str">
        <f>IF(AND(ISNUMBER($AK754),$AK754=1,$U754=1),1,"")</f>
        <v/>
      </c>
      <c r="BR754" s="16" t="str">
        <f>IF(AND(ISNUMBER($AL754),$AL754=1,$V754=1),1,"")</f>
        <v/>
      </c>
      <c r="BS754" s="16" t="str">
        <f>IF(AND(ISNUMBER($AM754),$AM754=1,$W754=1),1,"")</f>
        <v/>
      </c>
      <c r="BT754" s="16" t="str">
        <f>IF(AND(ISNUMBER($AN754),$AN754=1,$X754=1),1,"")</f>
        <v/>
      </c>
      <c r="BU754" s="35" t="str">
        <f t="shared" si="23"/>
        <v/>
      </c>
    </row>
    <row r="755" spans="1:73" customFormat="1" x14ac:dyDescent="0.2">
      <c r="A755" s="1">
        <v>754</v>
      </c>
      <c r="B755" s="1">
        <v>0</v>
      </c>
      <c r="C755" s="1">
        <v>0</v>
      </c>
      <c r="D755" s="1">
        <v>0</v>
      </c>
      <c r="E755" s="2"/>
      <c r="F755">
        <v>754</v>
      </c>
      <c r="G755" t="s">
        <v>291</v>
      </c>
      <c r="H755" t="s">
        <v>292</v>
      </c>
      <c r="I755">
        <v>206</v>
      </c>
      <c r="J755">
        <v>18</v>
      </c>
      <c r="K755" s="31">
        <v>11</v>
      </c>
      <c r="L755">
        <v>6</v>
      </c>
      <c r="M755">
        <v>366</v>
      </c>
      <c r="N755">
        <v>255</v>
      </c>
      <c r="O755" s="2"/>
      <c r="X755" s="25"/>
      <c r="Y755" t="str">
        <f t="shared" si="22"/>
        <v>https://github.com/redux-json-api/redux-json-api/commit/e47f0d92a0a1662c64baa9c950459d89ad53540d</v>
      </c>
      <c r="Z755" t="s">
        <v>365</v>
      </c>
      <c r="AA755" s="2"/>
      <c r="AR755" s="30" t="s">
        <v>365</v>
      </c>
      <c r="AS755" t="str">
        <f>IF(AND(ISNUMBER($AH755),$AH755=0,$R755=0),1,"")</f>
        <v/>
      </c>
      <c r="AT755" t="str">
        <f>IF(AND(ISNUMBER($AI755),$AI755=0,$S755=0),1,"")</f>
        <v/>
      </c>
      <c r="AU755" t="str">
        <f>IF(AND(ISNUMBER($AJ755),$AJ755=0,$T755=0),1,"")</f>
        <v/>
      </c>
      <c r="AV755" t="str">
        <f>IF(AND(ISNUMBER($AK755),$AK755=0,$U755=0),1,"")</f>
        <v/>
      </c>
      <c r="AW755" t="str">
        <f>IF(AND(ISNUMBER($AL755),$AL755=0,$V755=0),1,"")</f>
        <v/>
      </c>
      <c r="AX755" t="str">
        <f>IF(AND(ISNUMBER($AM755),$AM755=0,$W755=0),1,"")</f>
        <v/>
      </c>
      <c r="AY755" t="str">
        <f>IF(AND(ISNUMBER($AN755),$AN755=0,$X755=0),1,"")</f>
        <v/>
      </c>
      <c r="AZ755" s="1" t="str">
        <f>IF(AND(ISNUMBER($AH755),$AH755=0,$R755=1),1,"")</f>
        <v/>
      </c>
      <c r="BA755" s="1" t="str">
        <f>IF(AND(ISNUMBER($AI755),$AI755=0,$S755=1),1,"")</f>
        <v/>
      </c>
      <c r="BB755" s="1" t="str">
        <f>IF(AND(ISNUMBER($AJ755),$AJ755=0,$T755=1),1,"")</f>
        <v/>
      </c>
      <c r="BC755" s="1" t="str">
        <f>IF(AND(ISNUMBER($AK755),$AK755=0,$U755=1),1,"")</f>
        <v/>
      </c>
      <c r="BD755" s="1" t="str">
        <f>IF(AND(ISNUMBER($AL755),$AL755=0,$V755=1),1,"")</f>
        <v/>
      </c>
      <c r="BE755" s="1" t="str">
        <f>IF(AND(ISNUMBER($AM755),$AM755=0,$W755=1),1,"")</f>
        <v/>
      </c>
      <c r="BF755" s="1" t="str">
        <f>IF(AND(ISNUMBER($AN755),$AN755=0,$X755=1),1,"")</f>
        <v/>
      </c>
      <c r="BG755" t="str">
        <f>IF(AND(ISNUMBER($AH755),$AH755=1,$R755=0),1,"")</f>
        <v/>
      </c>
      <c r="BH755" t="str">
        <f>IF(AND(ISNUMBER($AI755),$AI755=1,$S755=0),1,"")</f>
        <v/>
      </c>
      <c r="BI755" t="str">
        <f>IF(AND(ISNUMBER($AJ755),$AJ755=1,$T755=0),1,"")</f>
        <v/>
      </c>
      <c r="BJ755" t="str">
        <f>IF(AND(ISNUMBER($AK755),$AK755=1,$U755=0),1,"")</f>
        <v/>
      </c>
      <c r="BK755" t="str">
        <f>IF(AND(ISNUMBER($AL755),$AL755=1,$V755=0),1,"")</f>
        <v/>
      </c>
      <c r="BL755" t="str">
        <f>IF(AND(ISNUMBER($AM755),$AM755=1,$W755=0),1,"")</f>
        <v/>
      </c>
      <c r="BM755" t="str">
        <f>IF(AND(ISNUMBER($AN755),$AN755=1,$X755=0),1,"")</f>
        <v/>
      </c>
      <c r="BN755" s="16" t="str">
        <f>IF(AND(ISNUMBER($AH755),$AH755=1,$R755=1),1,"")</f>
        <v/>
      </c>
      <c r="BO755" s="16" t="str">
        <f>IF(AND(ISNUMBER($AI755),$AI755=1,$S755=1),1,"")</f>
        <v/>
      </c>
      <c r="BP755" s="16" t="str">
        <f>IF(AND(ISNUMBER($AJ755),$AJ755=1,$T755=1),1,"")</f>
        <v/>
      </c>
      <c r="BQ755" s="16" t="str">
        <f>IF(AND(ISNUMBER($AK755),$AK755=1,$U755=1),1,"")</f>
        <v/>
      </c>
      <c r="BR755" s="16" t="str">
        <f>IF(AND(ISNUMBER($AL755),$AL755=1,$V755=1),1,"")</f>
        <v/>
      </c>
      <c r="BS755" s="16" t="str">
        <f>IF(AND(ISNUMBER($AM755),$AM755=1,$W755=1),1,"")</f>
        <v/>
      </c>
      <c r="BT755" s="16" t="str">
        <f>IF(AND(ISNUMBER($AN755),$AN755=1,$X755=1),1,"")</f>
        <v/>
      </c>
      <c r="BU755" s="35" t="str">
        <f t="shared" si="23"/>
        <v/>
      </c>
    </row>
    <row r="756" spans="1:73" customFormat="1" x14ac:dyDescent="0.2">
      <c r="A756" s="1">
        <v>755</v>
      </c>
      <c r="B756" s="1">
        <v>1</v>
      </c>
      <c r="C756" s="1">
        <v>0</v>
      </c>
      <c r="D756" s="1">
        <v>0</v>
      </c>
      <c r="E756" s="2"/>
      <c r="F756">
        <v>755</v>
      </c>
      <c r="G756" t="s">
        <v>291</v>
      </c>
      <c r="H756" t="s">
        <v>292</v>
      </c>
      <c r="I756">
        <v>206</v>
      </c>
      <c r="J756">
        <v>18</v>
      </c>
      <c r="K756" s="31">
        <v>11</v>
      </c>
      <c r="L756">
        <v>7</v>
      </c>
      <c r="M756">
        <v>366</v>
      </c>
      <c r="N756">
        <v>269</v>
      </c>
      <c r="O756" s="2"/>
      <c r="R756">
        <v>0</v>
      </c>
      <c r="S756">
        <v>0</v>
      </c>
      <c r="T756">
        <v>0</v>
      </c>
      <c r="U756">
        <v>1</v>
      </c>
      <c r="V756">
        <v>1</v>
      </c>
      <c r="W756">
        <v>4</v>
      </c>
      <c r="X756" s="25">
        <v>1</v>
      </c>
      <c r="Y756" t="str">
        <f t="shared" si="22"/>
        <v>https://github.com/redux-json-api/redux-json-api/commit/e47f0d92a0a1662c64baa9c950459d89ad53540d</v>
      </c>
      <c r="Z756" t="s">
        <v>365</v>
      </c>
      <c r="AA756" s="2"/>
      <c r="AR756" s="30" t="s">
        <v>365</v>
      </c>
      <c r="AS756" t="str">
        <f>IF(AND(ISNUMBER($AH756),$AH756=0,$R756=0),1,"")</f>
        <v/>
      </c>
      <c r="AT756" t="str">
        <f>IF(AND(ISNUMBER($AI756),$AI756=0,$S756=0),1,"")</f>
        <v/>
      </c>
      <c r="AU756" t="str">
        <f>IF(AND(ISNUMBER($AJ756),$AJ756=0,$T756=0),1,"")</f>
        <v/>
      </c>
      <c r="AV756" t="str">
        <f>IF(AND(ISNUMBER($AK756),$AK756=0,$U756=0),1,"")</f>
        <v/>
      </c>
      <c r="AW756" t="str">
        <f>IF(AND(ISNUMBER($AL756),$AL756=0,$V756=0),1,"")</f>
        <v/>
      </c>
      <c r="AX756" t="str">
        <f>IF(AND(ISNUMBER($AM756),$AM756=0,$W756=0),1,"")</f>
        <v/>
      </c>
      <c r="AY756" t="str">
        <f>IF(AND(ISNUMBER($AN756),$AN756=0,$X756=0),1,"")</f>
        <v/>
      </c>
      <c r="AZ756" s="1" t="str">
        <f>IF(AND(ISNUMBER($AH756),$AH756=0,$R756=1),1,"")</f>
        <v/>
      </c>
      <c r="BA756" s="1" t="str">
        <f>IF(AND(ISNUMBER($AI756),$AI756=0,$S756=1),1,"")</f>
        <v/>
      </c>
      <c r="BB756" s="1" t="str">
        <f>IF(AND(ISNUMBER($AJ756),$AJ756=0,$T756=1),1,"")</f>
        <v/>
      </c>
      <c r="BC756" s="1" t="str">
        <f>IF(AND(ISNUMBER($AK756),$AK756=0,$U756=1),1,"")</f>
        <v/>
      </c>
      <c r="BD756" s="1" t="str">
        <f>IF(AND(ISNUMBER($AL756),$AL756=0,$V756=1),1,"")</f>
        <v/>
      </c>
      <c r="BE756" s="1" t="str">
        <f>IF(AND(ISNUMBER($AM756),$AM756=0,$W756=1),1,"")</f>
        <v/>
      </c>
      <c r="BF756" s="1" t="str">
        <f>IF(AND(ISNUMBER($AN756),$AN756=0,$X756=1),1,"")</f>
        <v/>
      </c>
      <c r="BG756" t="str">
        <f>IF(AND(ISNUMBER($AH756),$AH756=1,$R756=0),1,"")</f>
        <v/>
      </c>
      <c r="BH756" t="str">
        <f>IF(AND(ISNUMBER($AI756),$AI756=1,$S756=0),1,"")</f>
        <v/>
      </c>
      <c r="BI756" t="str">
        <f>IF(AND(ISNUMBER($AJ756),$AJ756=1,$T756=0),1,"")</f>
        <v/>
      </c>
      <c r="BJ756" t="str">
        <f>IF(AND(ISNUMBER($AK756),$AK756=1,$U756=0),1,"")</f>
        <v/>
      </c>
      <c r="BK756" t="str">
        <f>IF(AND(ISNUMBER($AL756),$AL756=1,$V756=0),1,"")</f>
        <v/>
      </c>
      <c r="BL756" t="str">
        <f>IF(AND(ISNUMBER($AM756),$AM756=1,$W756=0),1,"")</f>
        <v/>
      </c>
      <c r="BM756" t="str">
        <f>IF(AND(ISNUMBER($AN756),$AN756=1,$X756=0),1,"")</f>
        <v/>
      </c>
      <c r="BN756" s="16" t="str">
        <f>IF(AND(ISNUMBER($AH756),$AH756=1,$R756=1),1,"")</f>
        <v/>
      </c>
      <c r="BO756" s="16" t="str">
        <f>IF(AND(ISNUMBER($AI756),$AI756=1,$S756=1),1,"")</f>
        <v/>
      </c>
      <c r="BP756" s="16" t="str">
        <f>IF(AND(ISNUMBER($AJ756),$AJ756=1,$T756=1),1,"")</f>
        <v/>
      </c>
      <c r="BQ756" s="16" t="str">
        <f>IF(AND(ISNUMBER($AK756),$AK756=1,$U756=1),1,"")</f>
        <v/>
      </c>
      <c r="BR756" s="16" t="str">
        <f>IF(AND(ISNUMBER($AL756),$AL756=1,$V756=1),1,"")</f>
        <v/>
      </c>
      <c r="BS756" s="16" t="str">
        <f>IF(AND(ISNUMBER($AM756),$AM756=1,$W756=1),1,"")</f>
        <v/>
      </c>
      <c r="BT756" s="16" t="str">
        <f>IF(AND(ISNUMBER($AN756),$AN756=1,$X756=1),1,"")</f>
        <v/>
      </c>
      <c r="BU756" s="35" t="str">
        <f t="shared" si="23"/>
        <v/>
      </c>
    </row>
    <row r="757" spans="1:73" customFormat="1" x14ac:dyDescent="0.2">
      <c r="A757" s="1">
        <v>756</v>
      </c>
      <c r="B757" s="1">
        <v>0</v>
      </c>
      <c r="C757" s="1">
        <v>0</v>
      </c>
      <c r="D757" s="1">
        <v>0</v>
      </c>
      <c r="E757" s="2"/>
      <c r="F757">
        <v>756</v>
      </c>
      <c r="G757" t="s">
        <v>291</v>
      </c>
      <c r="H757" t="s">
        <v>292</v>
      </c>
      <c r="I757">
        <v>206</v>
      </c>
      <c r="J757">
        <v>18</v>
      </c>
      <c r="K757" s="31">
        <v>11</v>
      </c>
      <c r="L757">
        <v>8</v>
      </c>
      <c r="M757">
        <v>366</v>
      </c>
      <c r="N757">
        <v>291</v>
      </c>
      <c r="O757" s="2"/>
      <c r="X757" s="25"/>
      <c r="Y757" t="str">
        <f t="shared" si="22"/>
        <v>https://github.com/redux-json-api/redux-json-api/commit/e47f0d92a0a1662c64baa9c950459d89ad53540d</v>
      </c>
      <c r="Z757" t="s">
        <v>365</v>
      </c>
      <c r="AA757" s="2"/>
      <c r="AR757" s="30" t="s">
        <v>365</v>
      </c>
      <c r="AS757" t="str">
        <f>IF(AND(ISNUMBER($AH757),$AH757=0,$R757=0),1,"")</f>
        <v/>
      </c>
      <c r="AT757" t="str">
        <f>IF(AND(ISNUMBER($AI757),$AI757=0,$S757=0),1,"")</f>
        <v/>
      </c>
      <c r="AU757" t="str">
        <f>IF(AND(ISNUMBER($AJ757),$AJ757=0,$T757=0),1,"")</f>
        <v/>
      </c>
      <c r="AV757" t="str">
        <f>IF(AND(ISNUMBER($AK757),$AK757=0,$U757=0),1,"")</f>
        <v/>
      </c>
      <c r="AW757" t="str">
        <f>IF(AND(ISNUMBER($AL757),$AL757=0,$V757=0),1,"")</f>
        <v/>
      </c>
      <c r="AX757" t="str">
        <f>IF(AND(ISNUMBER($AM757),$AM757=0,$W757=0),1,"")</f>
        <v/>
      </c>
      <c r="AY757" t="str">
        <f>IF(AND(ISNUMBER($AN757),$AN757=0,$X757=0),1,"")</f>
        <v/>
      </c>
      <c r="AZ757" s="1" t="str">
        <f>IF(AND(ISNUMBER($AH757),$AH757=0,$R757=1),1,"")</f>
        <v/>
      </c>
      <c r="BA757" s="1" t="str">
        <f>IF(AND(ISNUMBER($AI757),$AI757=0,$S757=1),1,"")</f>
        <v/>
      </c>
      <c r="BB757" s="1" t="str">
        <f>IF(AND(ISNUMBER($AJ757),$AJ757=0,$T757=1),1,"")</f>
        <v/>
      </c>
      <c r="BC757" s="1" t="str">
        <f>IF(AND(ISNUMBER($AK757),$AK757=0,$U757=1),1,"")</f>
        <v/>
      </c>
      <c r="BD757" s="1" t="str">
        <f>IF(AND(ISNUMBER($AL757),$AL757=0,$V757=1),1,"")</f>
        <v/>
      </c>
      <c r="BE757" s="1" t="str">
        <f>IF(AND(ISNUMBER($AM757),$AM757=0,$W757=1),1,"")</f>
        <v/>
      </c>
      <c r="BF757" s="1" t="str">
        <f>IF(AND(ISNUMBER($AN757),$AN757=0,$X757=1),1,"")</f>
        <v/>
      </c>
      <c r="BG757" t="str">
        <f>IF(AND(ISNUMBER($AH757),$AH757=1,$R757=0),1,"")</f>
        <v/>
      </c>
      <c r="BH757" t="str">
        <f>IF(AND(ISNUMBER($AI757),$AI757=1,$S757=0),1,"")</f>
        <v/>
      </c>
      <c r="BI757" t="str">
        <f>IF(AND(ISNUMBER($AJ757),$AJ757=1,$T757=0),1,"")</f>
        <v/>
      </c>
      <c r="BJ757" t="str">
        <f>IF(AND(ISNUMBER($AK757),$AK757=1,$U757=0),1,"")</f>
        <v/>
      </c>
      <c r="BK757" t="str">
        <f>IF(AND(ISNUMBER($AL757),$AL757=1,$V757=0),1,"")</f>
        <v/>
      </c>
      <c r="BL757" t="str">
        <f>IF(AND(ISNUMBER($AM757),$AM757=1,$W757=0),1,"")</f>
        <v/>
      </c>
      <c r="BM757" t="str">
        <f>IF(AND(ISNUMBER($AN757),$AN757=1,$X757=0),1,"")</f>
        <v/>
      </c>
      <c r="BN757" s="16" t="str">
        <f>IF(AND(ISNUMBER($AH757),$AH757=1,$R757=1),1,"")</f>
        <v/>
      </c>
      <c r="BO757" s="16" t="str">
        <f>IF(AND(ISNUMBER($AI757),$AI757=1,$S757=1),1,"")</f>
        <v/>
      </c>
      <c r="BP757" s="16" t="str">
        <f>IF(AND(ISNUMBER($AJ757),$AJ757=1,$T757=1),1,"")</f>
        <v/>
      </c>
      <c r="BQ757" s="16" t="str">
        <f>IF(AND(ISNUMBER($AK757),$AK757=1,$U757=1),1,"")</f>
        <v/>
      </c>
      <c r="BR757" s="16" t="str">
        <f>IF(AND(ISNUMBER($AL757),$AL757=1,$V757=1),1,"")</f>
        <v/>
      </c>
      <c r="BS757" s="16" t="str">
        <f>IF(AND(ISNUMBER($AM757),$AM757=1,$W757=1),1,"")</f>
        <v/>
      </c>
      <c r="BT757" s="16" t="str">
        <f>IF(AND(ISNUMBER($AN757),$AN757=1,$X757=1),1,"")</f>
        <v/>
      </c>
      <c r="BU757" s="35" t="str">
        <f t="shared" si="23"/>
        <v/>
      </c>
    </row>
    <row r="758" spans="1:73" customFormat="1" x14ac:dyDescent="0.2">
      <c r="A758" s="1">
        <v>757</v>
      </c>
      <c r="B758" s="1">
        <v>1</v>
      </c>
      <c r="C758" s="1">
        <v>0</v>
      </c>
      <c r="D758" s="1">
        <v>0</v>
      </c>
      <c r="E758" s="2"/>
      <c r="F758">
        <v>757</v>
      </c>
      <c r="G758" t="s">
        <v>293</v>
      </c>
      <c r="H758" t="s">
        <v>294</v>
      </c>
      <c r="I758">
        <v>207</v>
      </c>
      <c r="J758">
        <v>22</v>
      </c>
      <c r="K758" s="31">
        <v>15</v>
      </c>
      <c r="L758">
        <v>1</v>
      </c>
      <c r="M758">
        <v>355</v>
      </c>
      <c r="N758">
        <v>201</v>
      </c>
      <c r="O758" s="2"/>
      <c r="R758">
        <v>0</v>
      </c>
      <c r="S758">
        <v>0</v>
      </c>
      <c r="T758">
        <v>0</v>
      </c>
      <c r="U758">
        <v>1</v>
      </c>
      <c r="V758">
        <v>2</v>
      </c>
      <c r="W758">
        <v>2</v>
      </c>
      <c r="X758" s="25">
        <v>0</v>
      </c>
      <c r="Y758" t="str">
        <f t="shared" si="22"/>
        <v>https://github.com/redux-json-api/redux-json-api/commit/fd6dd6cdcdb7a9f7a892632fa095e4bf63c73af0</v>
      </c>
      <c r="Z758" t="s">
        <v>365</v>
      </c>
      <c r="AA758" s="2"/>
      <c r="AR758" s="30" t="s">
        <v>365</v>
      </c>
      <c r="AS758" t="str">
        <f>IF(AND(ISNUMBER($AH758),$AH758=0,$R758=0),1,"")</f>
        <v/>
      </c>
      <c r="AT758" t="str">
        <f>IF(AND(ISNUMBER($AI758),$AI758=0,$S758=0),1,"")</f>
        <v/>
      </c>
      <c r="AU758" t="str">
        <f>IF(AND(ISNUMBER($AJ758),$AJ758=0,$T758=0),1,"")</f>
        <v/>
      </c>
      <c r="AV758" t="str">
        <f>IF(AND(ISNUMBER($AK758),$AK758=0,$U758=0),1,"")</f>
        <v/>
      </c>
      <c r="AW758" t="str">
        <f>IF(AND(ISNUMBER($AL758),$AL758=0,$V758=0),1,"")</f>
        <v/>
      </c>
      <c r="AX758" t="str">
        <f>IF(AND(ISNUMBER($AM758),$AM758=0,$W758=0),1,"")</f>
        <v/>
      </c>
      <c r="AY758" t="str">
        <f>IF(AND(ISNUMBER($AN758),$AN758=0,$X758=0),1,"")</f>
        <v/>
      </c>
      <c r="AZ758" s="1" t="str">
        <f>IF(AND(ISNUMBER($AH758),$AH758=0,$R758=1),1,"")</f>
        <v/>
      </c>
      <c r="BA758" s="1" t="str">
        <f>IF(AND(ISNUMBER($AI758),$AI758=0,$S758=1),1,"")</f>
        <v/>
      </c>
      <c r="BB758" s="1" t="str">
        <f>IF(AND(ISNUMBER($AJ758),$AJ758=0,$T758=1),1,"")</f>
        <v/>
      </c>
      <c r="BC758" s="1" t="str">
        <f>IF(AND(ISNUMBER($AK758),$AK758=0,$U758=1),1,"")</f>
        <v/>
      </c>
      <c r="BD758" s="1" t="str">
        <f>IF(AND(ISNUMBER($AL758),$AL758=0,$V758=1),1,"")</f>
        <v/>
      </c>
      <c r="BE758" s="1" t="str">
        <f>IF(AND(ISNUMBER($AM758),$AM758=0,$W758=1),1,"")</f>
        <v/>
      </c>
      <c r="BF758" s="1" t="str">
        <f>IF(AND(ISNUMBER($AN758),$AN758=0,$X758=1),1,"")</f>
        <v/>
      </c>
      <c r="BG758" t="str">
        <f>IF(AND(ISNUMBER($AH758),$AH758=1,$R758=0),1,"")</f>
        <v/>
      </c>
      <c r="BH758" t="str">
        <f>IF(AND(ISNUMBER($AI758),$AI758=1,$S758=0),1,"")</f>
        <v/>
      </c>
      <c r="BI758" t="str">
        <f>IF(AND(ISNUMBER($AJ758),$AJ758=1,$T758=0),1,"")</f>
        <v/>
      </c>
      <c r="BJ758" t="str">
        <f>IF(AND(ISNUMBER($AK758),$AK758=1,$U758=0),1,"")</f>
        <v/>
      </c>
      <c r="BK758" t="str">
        <f>IF(AND(ISNUMBER($AL758),$AL758=1,$V758=0),1,"")</f>
        <v/>
      </c>
      <c r="BL758" t="str">
        <f>IF(AND(ISNUMBER($AM758),$AM758=1,$W758=0),1,"")</f>
        <v/>
      </c>
      <c r="BM758" t="str">
        <f>IF(AND(ISNUMBER($AN758),$AN758=1,$X758=0),1,"")</f>
        <v/>
      </c>
      <c r="BN758" s="16" t="str">
        <f>IF(AND(ISNUMBER($AH758),$AH758=1,$R758=1),1,"")</f>
        <v/>
      </c>
      <c r="BO758" s="16" t="str">
        <f>IF(AND(ISNUMBER($AI758),$AI758=1,$S758=1),1,"")</f>
        <v/>
      </c>
      <c r="BP758" s="16" t="str">
        <f>IF(AND(ISNUMBER($AJ758),$AJ758=1,$T758=1),1,"")</f>
        <v/>
      </c>
      <c r="BQ758" s="16" t="str">
        <f>IF(AND(ISNUMBER($AK758),$AK758=1,$U758=1),1,"")</f>
        <v/>
      </c>
      <c r="BR758" s="16" t="str">
        <f>IF(AND(ISNUMBER($AL758),$AL758=1,$V758=1),1,"")</f>
        <v/>
      </c>
      <c r="BS758" s="16" t="str">
        <f>IF(AND(ISNUMBER($AM758),$AM758=1,$W758=1),1,"")</f>
        <v/>
      </c>
      <c r="BT758" s="16" t="str">
        <f>IF(AND(ISNUMBER($AN758),$AN758=1,$X758=1),1,"")</f>
        <v/>
      </c>
      <c r="BU758" s="35" t="str">
        <f t="shared" si="23"/>
        <v/>
      </c>
    </row>
    <row r="759" spans="1:73" customFormat="1" x14ac:dyDescent="0.2">
      <c r="A759" s="1">
        <v>758</v>
      </c>
      <c r="B759" s="1">
        <v>0</v>
      </c>
      <c r="C759" s="1">
        <v>0</v>
      </c>
      <c r="D759" s="1">
        <v>0</v>
      </c>
      <c r="E759" s="2"/>
      <c r="F759">
        <v>758</v>
      </c>
      <c r="G759" t="s">
        <v>293</v>
      </c>
      <c r="H759" t="s">
        <v>294</v>
      </c>
      <c r="I759">
        <v>207</v>
      </c>
      <c r="J759">
        <v>22</v>
      </c>
      <c r="K759" s="31">
        <v>15</v>
      </c>
      <c r="L759">
        <v>2</v>
      </c>
      <c r="M759">
        <v>355</v>
      </c>
      <c r="N759">
        <v>209</v>
      </c>
      <c r="O759" s="2"/>
      <c r="X759" s="25"/>
      <c r="Y759" t="str">
        <f t="shared" si="22"/>
        <v>https://github.com/redux-json-api/redux-json-api/commit/fd6dd6cdcdb7a9f7a892632fa095e4bf63c73af0</v>
      </c>
      <c r="Z759" t="s">
        <v>365</v>
      </c>
      <c r="AA759" s="2"/>
      <c r="AR759" s="30" t="s">
        <v>365</v>
      </c>
      <c r="AS759" t="str">
        <f>IF(AND(ISNUMBER($AH759),$AH759=0,$R759=0),1,"")</f>
        <v/>
      </c>
      <c r="AT759" t="str">
        <f>IF(AND(ISNUMBER($AI759),$AI759=0,$S759=0),1,"")</f>
        <v/>
      </c>
      <c r="AU759" t="str">
        <f>IF(AND(ISNUMBER($AJ759),$AJ759=0,$T759=0),1,"")</f>
        <v/>
      </c>
      <c r="AV759" t="str">
        <f>IF(AND(ISNUMBER($AK759),$AK759=0,$U759=0),1,"")</f>
        <v/>
      </c>
      <c r="AW759" t="str">
        <f>IF(AND(ISNUMBER($AL759),$AL759=0,$V759=0),1,"")</f>
        <v/>
      </c>
      <c r="AX759" t="str">
        <f>IF(AND(ISNUMBER($AM759),$AM759=0,$W759=0),1,"")</f>
        <v/>
      </c>
      <c r="AY759" t="str">
        <f>IF(AND(ISNUMBER($AN759),$AN759=0,$X759=0),1,"")</f>
        <v/>
      </c>
      <c r="AZ759" s="1" t="str">
        <f>IF(AND(ISNUMBER($AH759),$AH759=0,$R759=1),1,"")</f>
        <v/>
      </c>
      <c r="BA759" s="1" t="str">
        <f>IF(AND(ISNUMBER($AI759),$AI759=0,$S759=1),1,"")</f>
        <v/>
      </c>
      <c r="BB759" s="1" t="str">
        <f>IF(AND(ISNUMBER($AJ759),$AJ759=0,$T759=1),1,"")</f>
        <v/>
      </c>
      <c r="BC759" s="1" t="str">
        <f>IF(AND(ISNUMBER($AK759),$AK759=0,$U759=1),1,"")</f>
        <v/>
      </c>
      <c r="BD759" s="1" t="str">
        <f>IF(AND(ISNUMBER($AL759),$AL759=0,$V759=1),1,"")</f>
        <v/>
      </c>
      <c r="BE759" s="1" t="str">
        <f>IF(AND(ISNUMBER($AM759),$AM759=0,$W759=1),1,"")</f>
        <v/>
      </c>
      <c r="BF759" s="1" t="str">
        <f>IF(AND(ISNUMBER($AN759),$AN759=0,$X759=1),1,"")</f>
        <v/>
      </c>
      <c r="BG759" t="str">
        <f>IF(AND(ISNUMBER($AH759),$AH759=1,$R759=0),1,"")</f>
        <v/>
      </c>
      <c r="BH759" t="str">
        <f>IF(AND(ISNUMBER($AI759),$AI759=1,$S759=0),1,"")</f>
        <v/>
      </c>
      <c r="BI759" t="str">
        <f>IF(AND(ISNUMBER($AJ759),$AJ759=1,$T759=0),1,"")</f>
        <v/>
      </c>
      <c r="BJ759" t="str">
        <f>IF(AND(ISNUMBER($AK759),$AK759=1,$U759=0),1,"")</f>
        <v/>
      </c>
      <c r="BK759" t="str">
        <f>IF(AND(ISNUMBER($AL759),$AL759=1,$V759=0),1,"")</f>
        <v/>
      </c>
      <c r="BL759" t="str">
        <f>IF(AND(ISNUMBER($AM759),$AM759=1,$W759=0),1,"")</f>
        <v/>
      </c>
      <c r="BM759" t="str">
        <f>IF(AND(ISNUMBER($AN759),$AN759=1,$X759=0),1,"")</f>
        <v/>
      </c>
      <c r="BN759" s="16" t="str">
        <f>IF(AND(ISNUMBER($AH759),$AH759=1,$R759=1),1,"")</f>
        <v/>
      </c>
      <c r="BO759" s="16" t="str">
        <f>IF(AND(ISNUMBER($AI759),$AI759=1,$S759=1),1,"")</f>
        <v/>
      </c>
      <c r="BP759" s="16" t="str">
        <f>IF(AND(ISNUMBER($AJ759),$AJ759=1,$T759=1),1,"")</f>
        <v/>
      </c>
      <c r="BQ759" s="16" t="str">
        <f>IF(AND(ISNUMBER($AK759),$AK759=1,$U759=1),1,"")</f>
        <v/>
      </c>
      <c r="BR759" s="16" t="str">
        <f>IF(AND(ISNUMBER($AL759),$AL759=1,$V759=1),1,"")</f>
        <v/>
      </c>
      <c r="BS759" s="16" t="str">
        <f>IF(AND(ISNUMBER($AM759),$AM759=1,$W759=1),1,"")</f>
        <v/>
      </c>
      <c r="BT759" s="16" t="str">
        <f>IF(AND(ISNUMBER($AN759),$AN759=1,$X759=1),1,"")</f>
        <v/>
      </c>
      <c r="BU759" s="35" t="str">
        <f t="shared" si="23"/>
        <v/>
      </c>
    </row>
    <row r="760" spans="1:73" customFormat="1" x14ac:dyDescent="0.2">
      <c r="A760" s="1">
        <v>759</v>
      </c>
      <c r="B760" s="1">
        <v>0</v>
      </c>
      <c r="C760" s="1">
        <v>0</v>
      </c>
      <c r="D760" s="1">
        <v>0</v>
      </c>
      <c r="E760" s="2"/>
      <c r="F760">
        <v>759</v>
      </c>
      <c r="G760" t="s">
        <v>293</v>
      </c>
      <c r="H760" t="s">
        <v>294</v>
      </c>
      <c r="I760">
        <v>207</v>
      </c>
      <c r="J760">
        <v>22</v>
      </c>
      <c r="K760" s="31">
        <v>15</v>
      </c>
      <c r="L760">
        <v>3</v>
      </c>
      <c r="M760">
        <v>355</v>
      </c>
      <c r="N760">
        <v>222</v>
      </c>
      <c r="O760" s="2"/>
      <c r="X760" s="25"/>
      <c r="Y760" t="str">
        <f t="shared" si="22"/>
        <v>https://github.com/redux-json-api/redux-json-api/commit/fd6dd6cdcdb7a9f7a892632fa095e4bf63c73af0</v>
      </c>
      <c r="Z760" t="s">
        <v>365</v>
      </c>
      <c r="AA760" s="2"/>
      <c r="AR760" s="30" t="s">
        <v>365</v>
      </c>
      <c r="AS760" t="str">
        <f>IF(AND(ISNUMBER($AH760),$AH760=0,$R760=0),1,"")</f>
        <v/>
      </c>
      <c r="AT760" t="str">
        <f>IF(AND(ISNUMBER($AI760),$AI760=0,$S760=0),1,"")</f>
        <v/>
      </c>
      <c r="AU760" t="str">
        <f>IF(AND(ISNUMBER($AJ760),$AJ760=0,$T760=0),1,"")</f>
        <v/>
      </c>
      <c r="AV760" t="str">
        <f>IF(AND(ISNUMBER($AK760),$AK760=0,$U760=0),1,"")</f>
        <v/>
      </c>
      <c r="AW760" t="str">
        <f>IF(AND(ISNUMBER($AL760),$AL760=0,$V760=0),1,"")</f>
        <v/>
      </c>
      <c r="AX760" t="str">
        <f>IF(AND(ISNUMBER($AM760),$AM760=0,$W760=0),1,"")</f>
        <v/>
      </c>
      <c r="AY760" t="str">
        <f>IF(AND(ISNUMBER($AN760),$AN760=0,$X760=0),1,"")</f>
        <v/>
      </c>
      <c r="AZ760" s="1" t="str">
        <f>IF(AND(ISNUMBER($AH760),$AH760=0,$R760=1),1,"")</f>
        <v/>
      </c>
      <c r="BA760" s="1" t="str">
        <f>IF(AND(ISNUMBER($AI760),$AI760=0,$S760=1),1,"")</f>
        <v/>
      </c>
      <c r="BB760" s="1" t="str">
        <f>IF(AND(ISNUMBER($AJ760),$AJ760=0,$T760=1),1,"")</f>
        <v/>
      </c>
      <c r="BC760" s="1" t="str">
        <f>IF(AND(ISNUMBER($AK760),$AK760=0,$U760=1),1,"")</f>
        <v/>
      </c>
      <c r="BD760" s="1" t="str">
        <f>IF(AND(ISNUMBER($AL760),$AL760=0,$V760=1),1,"")</f>
        <v/>
      </c>
      <c r="BE760" s="1" t="str">
        <f>IF(AND(ISNUMBER($AM760),$AM760=0,$W760=1),1,"")</f>
        <v/>
      </c>
      <c r="BF760" s="1" t="str">
        <f>IF(AND(ISNUMBER($AN760),$AN760=0,$X760=1),1,"")</f>
        <v/>
      </c>
      <c r="BG760" t="str">
        <f>IF(AND(ISNUMBER($AH760),$AH760=1,$R760=0),1,"")</f>
        <v/>
      </c>
      <c r="BH760" t="str">
        <f>IF(AND(ISNUMBER($AI760),$AI760=1,$S760=0),1,"")</f>
        <v/>
      </c>
      <c r="BI760" t="str">
        <f>IF(AND(ISNUMBER($AJ760),$AJ760=1,$T760=0),1,"")</f>
        <v/>
      </c>
      <c r="BJ760" t="str">
        <f>IF(AND(ISNUMBER($AK760),$AK760=1,$U760=0),1,"")</f>
        <v/>
      </c>
      <c r="BK760" t="str">
        <f>IF(AND(ISNUMBER($AL760),$AL760=1,$V760=0),1,"")</f>
        <v/>
      </c>
      <c r="BL760" t="str">
        <f>IF(AND(ISNUMBER($AM760),$AM760=1,$W760=0),1,"")</f>
        <v/>
      </c>
      <c r="BM760" t="str">
        <f>IF(AND(ISNUMBER($AN760),$AN760=1,$X760=0),1,"")</f>
        <v/>
      </c>
      <c r="BN760" s="16" t="str">
        <f>IF(AND(ISNUMBER($AH760),$AH760=1,$R760=1),1,"")</f>
        <v/>
      </c>
      <c r="BO760" s="16" t="str">
        <f>IF(AND(ISNUMBER($AI760),$AI760=1,$S760=1),1,"")</f>
        <v/>
      </c>
      <c r="BP760" s="16" t="str">
        <f>IF(AND(ISNUMBER($AJ760),$AJ760=1,$T760=1),1,"")</f>
        <v/>
      </c>
      <c r="BQ760" s="16" t="str">
        <f>IF(AND(ISNUMBER($AK760),$AK760=1,$U760=1),1,"")</f>
        <v/>
      </c>
      <c r="BR760" s="16" t="str">
        <f>IF(AND(ISNUMBER($AL760),$AL760=1,$V760=1),1,"")</f>
        <v/>
      </c>
      <c r="BS760" s="16" t="str">
        <f>IF(AND(ISNUMBER($AM760),$AM760=1,$W760=1),1,"")</f>
        <v/>
      </c>
      <c r="BT760" s="16" t="str">
        <f>IF(AND(ISNUMBER($AN760),$AN760=1,$X760=1),1,"")</f>
        <v/>
      </c>
      <c r="BU760" s="35" t="str">
        <f t="shared" si="23"/>
        <v/>
      </c>
    </row>
    <row r="761" spans="1:73" customFormat="1" x14ac:dyDescent="0.2">
      <c r="A761" s="1">
        <v>760</v>
      </c>
      <c r="B761" s="1">
        <v>1</v>
      </c>
      <c r="C761" s="1">
        <v>0</v>
      </c>
      <c r="D761" s="1">
        <v>0</v>
      </c>
      <c r="E761" s="2"/>
      <c r="F761">
        <v>760</v>
      </c>
      <c r="G761" t="s">
        <v>293</v>
      </c>
      <c r="H761" t="s">
        <v>294</v>
      </c>
      <c r="I761">
        <v>207</v>
      </c>
      <c r="J761">
        <v>22</v>
      </c>
      <c r="K761" s="31">
        <v>15</v>
      </c>
      <c r="L761">
        <v>4</v>
      </c>
      <c r="M761">
        <v>355</v>
      </c>
      <c r="N761">
        <v>230</v>
      </c>
      <c r="O761" s="2"/>
      <c r="R761">
        <v>0</v>
      </c>
      <c r="S761">
        <v>0</v>
      </c>
      <c r="T761">
        <v>0</v>
      </c>
      <c r="U761">
        <v>1</v>
      </c>
      <c r="V761">
        <v>2</v>
      </c>
      <c r="W761">
        <v>2</v>
      </c>
      <c r="X761" s="25">
        <v>0</v>
      </c>
      <c r="Y761" t="str">
        <f t="shared" si="22"/>
        <v>https://github.com/redux-json-api/redux-json-api/commit/fd6dd6cdcdb7a9f7a892632fa095e4bf63c73af0</v>
      </c>
      <c r="Z761" t="s">
        <v>365</v>
      </c>
      <c r="AA761" s="2"/>
      <c r="AR761" s="30" t="s">
        <v>365</v>
      </c>
      <c r="AS761" t="str">
        <f>IF(AND(ISNUMBER($AH761),$AH761=0,$R761=0),1,"")</f>
        <v/>
      </c>
      <c r="AT761" t="str">
        <f>IF(AND(ISNUMBER($AI761),$AI761=0,$S761=0),1,"")</f>
        <v/>
      </c>
      <c r="AU761" t="str">
        <f>IF(AND(ISNUMBER($AJ761),$AJ761=0,$T761=0),1,"")</f>
        <v/>
      </c>
      <c r="AV761" t="str">
        <f>IF(AND(ISNUMBER($AK761),$AK761=0,$U761=0),1,"")</f>
        <v/>
      </c>
      <c r="AW761" t="str">
        <f>IF(AND(ISNUMBER($AL761),$AL761=0,$V761=0),1,"")</f>
        <v/>
      </c>
      <c r="AX761" t="str">
        <f>IF(AND(ISNUMBER($AM761),$AM761=0,$W761=0),1,"")</f>
        <v/>
      </c>
      <c r="AY761" t="str">
        <f>IF(AND(ISNUMBER($AN761),$AN761=0,$X761=0),1,"")</f>
        <v/>
      </c>
      <c r="AZ761" s="1" t="str">
        <f>IF(AND(ISNUMBER($AH761),$AH761=0,$R761=1),1,"")</f>
        <v/>
      </c>
      <c r="BA761" s="1" t="str">
        <f>IF(AND(ISNUMBER($AI761),$AI761=0,$S761=1),1,"")</f>
        <v/>
      </c>
      <c r="BB761" s="1" t="str">
        <f>IF(AND(ISNUMBER($AJ761),$AJ761=0,$T761=1),1,"")</f>
        <v/>
      </c>
      <c r="BC761" s="1" t="str">
        <f>IF(AND(ISNUMBER($AK761),$AK761=0,$U761=1),1,"")</f>
        <v/>
      </c>
      <c r="BD761" s="1" t="str">
        <f>IF(AND(ISNUMBER($AL761),$AL761=0,$V761=1),1,"")</f>
        <v/>
      </c>
      <c r="BE761" s="1" t="str">
        <f>IF(AND(ISNUMBER($AM761),$AM761=0,$W761=1),1,"")</f>
        <v/>
      </c>
      <c r="BF761" s="1" t="str">
        <f>IF(AND(ISNUMBER($AN761),$AN761=0,$X761=1),1,"")</f>
        <v/>
      </c>
      <c r="BG761" t="str">
        <f>IF(AND(ISNUMBER($AH761),$AH761=1,$R761=0),1,"")</f>
        <v/>
      </c>
      <c r="BH761" t="str">
        <f>IF(AND(ISNUMBER($AI761),$AI761=1,$S761=0),1,"")</f>
        <v/>
      </c>
      <c r="BI761" t="str">
        <f>IF(AND(ISNUMBER($AJ761),$AJ761=1,$T761=0),1,"")</f>
        <v/>
      </c>
      <c r="BJ761" t="str">
        <f>IF(AND(ISNUMBER($AK761),$AK761=1,$U761=0),1,"")</f>
        <v/>
      </c>
      <c r="BK761" t="str">
        <f>IF(AND(ISNUMBER($AL761),$AL761=1,$V761=0),1,"")</f>
        <v/>
      </c>
      <c r="BL761" t="str">
        <f>IF(AND(ISNUMBER($AM761),$AM761=1,$W761=0),1,"")</f>
        <v/>
      </c>
      <c r="BM761" t="str">
        <f>IF(AND(ISNUMBER($AN761),$AN761=1,$X761=0),1,"")</f>
        <v/>
      </c>
      <c r="BN761" s="16" t="str">
        <f>IF(AND(ISNUMBER($AH761),$AH761=1,$R761=1),1,"")</f>
        <v/>
      </c>
      <c r="BO761" s="16" t="str">
        <f>IF(AND(ISNUMBER($AI761),$AI761=1,$S761=1),1,"")</f>
        <v/>
      </c>
      <c r="BP761" s="16" t="str">
        <f>IF(AND(ISNUMBER($AJ761),$AJ761=1,$T761=1),1,"")</f>
        <v/>
      </c>
      <c r="BQ761" s="16" t="str">
        <f>IF(AND(ISNUMBER($AK761),$AK761=1,$U761=1),1,"")</f>
        <v/>
      </c>
      <c r="BR761" s="16" t="str">
        <f>IF(AND(ISNUMBER($AL761),$AL761=1,$V761=1),1,"")</f>
        <v/>
      </c>
      <c r="BS761" s="16" t="str">
        <f>IF(AND(ISNUMBER($AM761),$AM761=1,$W761=1),1,"")</f>
        <v/>
      </c>
      <c r="BT761" s="16" t="str">
        <f>IF(AND(ISNUMBER($AN761),$AN761=1,$X761=1),1,"")</f>
        <v/>
      </c>
      <c r="BU761" s="35" t="str">
        <f t="shared" si="23"/>
        <v/>
      </c>
    </row>
    <row r="762" spans="1:73" customFormat="1" x14ac:dyDescent="0.2">
      <c r="A762" s="1">
        <v>761</v>
      </c>
      <c r="B762" s="1">
        <v>0</v>
      </c>
      <c r="C762" s="1">
        <v>0</v>
      </c>
      <c r="D762" s="1">
        <v>0</v>
      </c>
      <c r="E762" s="2"/>
      <c r="F762">
        <v>761</v>
      </c>
      <c r="G762" t="s">
        <v>293</v>
      </c>
      <c r="H762" t="s">
        <v>294</v>
      </c>
      <c r="I762">
        <v>207</v>
      </c>
      <c r="J762">
        <v>22</v>
      </c>
      <c r="K762" s="31">
        <v>15</v>
      </c>
      <c r="L762">
        <v>5</v>
      </c>
      <c r="M762">
        <v>355</v>
      </c>
      <c r="N762">
        <v>239</v>
      </c>
      <c r="O762" s="2"/>
      <c r="X762" s="25"/>
      <c r="Y762" t="str">
        <f t="shared" si="22"/>
        <v>https://github.com/redux-json-api/redux-json-api/commit/fd6dd6cdcdb7a9f7a892632fa095e4bf63c73af0</v>
      </c>
      <c r="Z762" t="s">
        <v>365</v>
      </c>
      <c r="AA762" s="2"/>
      <c r="AR762" s="30" t="s">
        <v>365</v>
      </c>
      <c r="AS762" t="str">
        <f>IF(AND(ISNUMBER($AH762),$AH762=0,$R762=0),1,"")</f>
        <v/>
      </c>
      <c r="AT762" t="str">
        <f>IF(AND(ISNUMBER($AI762),$AI762=0,$S762=0),1,"")</f>
        <v/>
      </c>
      <c r="AU762" t="str">
        <f>IF(AND(ISNUMBER($AJ762),$AJ762=0,$T762=0),1,"")</f>
        <v/>
      </c>
      <c r="AV762" t="str">
        <f>IF(AND(ISNUMBER($AK762),$AK762=0,$U762=0),1,"")</f>
        <v/>
      </c>
      <c r="AW762" t="str">
        <f>IF(AND(ISNUMBER($AL762),$AL762=0,$V762=0),1,"")</f>
        <v/>
      </c>
      <c r="AX762" t="str">
        <f>IF(AND(ISNUMBER($AM762),$AM762=0,$W762=0),1,"")</f>
        <v/>
      </c>
      <c r="AY762" t="str">
        <f>IF(AND(ISNUMBER($AN762),$AN762=0,$X762=0),1,"")</f>
        <v/>
      </c>
      <c r="AZ762" s="1" t="str">
        <f>IF(AND(ISNUMBER($AH762),$AH762=0,$R762=1),1,"")</f>
        <v/>
      </c>
      <c r="BA762" s="1" t="str">
        <f>IF(AND(ISNUMBER($AI762),$AI762=0,$S762=1),1,"")</f>
        <v/>
      </c>
      <c r="BB762" s="1" t="str">
        <f>IF(AND(ISNUMBER($AJ762),$AJ762=0,$T762=1),1,"")</f>
        <v/>
      </c>
      <c r="BC762" s="1" t="str">
        <f>IF(AND(ISNUMBER($AK762),$AK762=0,$U762=1),1,"")</f>
        <v/>
      </c>
      <c r="BD762" s="1" t="str">
        <f>IF(AND(ISNUMBER($AL762),$AL762=0,$V762=1),1,"")</f>
        <v/>
      </c>
      <c r="BE762" s="1" t="str">
        <f>IF(AND(ISNUMBER($AM762),$AM762=0,$W762=1),1,"")</f>
        <v/>
      </c>
      <c r="BF762" s="1" t="str">
        <f>IF(AND(ISNUMBER($AN762),$AN762=0,$X762=1),1,"")</f>
        <v/>
      </c>
      <c r="BG762" t="str">
        <f>IF(AND(ISNUMBER($AH762),$AH762=1,$R762=0),1,"")</f>
        <v/>
      </c>
      <c r="BH762" t="str">
        <f>IF(AND(ISNUMBER($AI762),$AI762=1,$S762=0),1,"")</f>
        <v/>
      </c>
      <c r="BI762" t="str">
        <f>IF(AND(ISNUMBER($AJ762),$AJ762=1,$T762=0),1,"")</f>
        <v/>
      </c>
      <c r="BJ762" t="str">
        <f>IF(AND(ISNUMBER($AK762),$AK762=1,$U762=0),1,"")</f>
        <v/>
      </c>
      <c r="BK762" t="str">
        <f>IF(AND(ISNUMBER($AL762),$AL762=1,$V762=0),1,"")</f>
        <v/>
      </c>
      <c r="BL762" t="str">
        <f>IF(AND(ISNUMBER($AM762),$AM762=1,$W762=0),1,"")</f>
        <v/>
      </c>
      <c r="BM762" t="str">
        <f>IF(AND(ISNUMBER($AN762),$AN762=1,$X762=0),1,"")</f>
        <v/>
      </c>
      <c r="BN762" s="16" t="str">
        <f>IF(AND(ISNUMBER($AH762),$AH762=1,$R762=1),1,"")</f>
        <v/>
      </c>
      <c r="BO762" s="16" t="str">
        <f>IF(AND(ISNUMBER($AI762),$AI762=1,$S762=1),1,"")</f>
        <v/>
      </c>
      <c r="BP762" s="16" t="str">
        <f>IF(AND(ISNUMBER($AJ762),$AJ762=1,$T762=1),1,"")</f>
        <v/>
      </c>
      <c r="BQ762" s="16" t="str">
        <f>IF(AND(ISNUMBER($AK762),$AK762=1,$U762=1),1,"")</f>
        <v/>
      </c>
      <c r="BR762" s="16" t="str">
        <f>IF(AND(ISNUMBER($AL762),$AL762=1,$V762=1),1,"")</f>
        <v/>
      </c>
      <c r="BS762" s="16" t="str">
        <f>IF(AND(ISNUMBER($AM762),$AM762=1,$W762=1),1,"")</f>
        <v/>
      </c>
      <c r="BT762" s="16" t="str">
        <f>IF(AND(ISNUMBER($AN762),$AN762=1,$X762=1),1,"")</f>
        <v/>
      </c>
      <c r="BU762" s="35" t="str">
        <f t="shared" si="23"/>
        <v/>
      </c>
    </row>
    <row r="763" spans="1:73" customFormat="1" x14ac:dyDescent="0.2">
      <c r="A763" s="1">
        <v>762</v>
      </c>
      <c r="B763" s="1">
        <v>1</v>
      </c>
      <c r="C763" s="1">
        <v>1</v>
      </c>
      <c r="D763" s="1">
        <v>0</v>
      </c>
      <c r="E763" s="2"/>
      <c r="F763">
        <v>762</v>
      </c>
      <c r="G763" t="s">
        <v>293</v>
      </c>
      <c r="H763" t="s">
        <v>294</v>
      </c>
      <c r="I763">
        <v>207</v>
      </c>
      <c r="J763">
        <v>22</v>
      </c>
      <c r="K763" s="31">
        <v>15</v>
      </c>
      <c r="L763">
        <v>6</v>
      </c>
      <c r="M763">
        <v>355</v>
      </c>
      <c r="N763">
        <v>257</v>
      </c>
      <c r="O763" s="2"/>
      <c r="R763">
        <v>0</v>
      </c>
      <c r="S763">
        <v>0</v>
      </c>
      <c r="T763">
        <v>0</v>
      </c>
      <c r="U763">
        <v>1</v>
      </c>
      <c r="V763">
        <v>1</v>
      </c>
      <c r="W763">
        <v>1</v>
      </c>
      <c r="X763" s="25">
        <v>1</v>
      </c>
      <c r="Y763" t="str">
        <f t="shared" si="22"/>
        <v>https://github.com/redux-json-api/redux-json-api/commit/fd6dd6cdcdb7a9f7a892632fa095e4bf63c73af0</v>
      </c>
      <c r="Z763" t="s">
        <v>365</v>
      </c>
      <c r="AA763" s="2"/>
      <c r="AR763" s="30" t="s">
        <v>365</v>
      </c>
      <c r="AS763" t="str">
        <f>IF(AND(ISNUMBER($AH763),$AH763=0,$R763=0),1,"")</f>
        <v/>
      </c>
      <c r="AT763" t="str">
        <f>IF(AND(ISNUMBER($AI763),$AI763=0,$S763=0),1,"")</f>
        <v/>
      </c>
      <c r="AU763" t="str">
        <f>IF(AND(ISNUMBER($AJ763),$AJ763=0,$T763=0),1,"")</f>
        <v/>
      </c>
      <c r="AV763" t="str">
        <f>IF(AND(ISNUMBER($AK763),$AK763=0,$U763=0),1,"")</f>
        <v/>
      </c>
      <c r="AW763" t="str">
        <f>IF(AND(ISNUMBER($AL763),$AL763=0,$V763=0),1,"")</f>
        <v/>
      </c>
      <c r="AX763" t="str">
        <f>IF(AND(ISNUMBER($AM763),$AM763=0,$W763=0),1,"")</f>
        <v/>
      </c>
      <c r="AY763" t="str">
        <f>IF(AND(ISNUMBER($AN763),$AN763=0,$X763=0),1,"")</f>
        <v/>
      </c>
      <c r="AZ763" s="1" t="str">
        <f>IF(AND(ISNUMBER($AH763),$AH763=0,$R763=1),1,"")</f>
        <v/>
      </c>
      <c r="BA763" s="1" t="str">
        <f>IF(AND(ISNUMBER($AI763),$AI763=0,$S763=1),1,"")</f>
        <v/>
      </c>
      <c r="BB763" s="1" t="str">
        <f>IF(AND(ISNUMBER($AJ763),$AJ763=0,$T763=1),1,"")</f>
        <v/>
      </c>
      <c r="BC763" s="1" t="str">
        <f>IF(AND(ISNUMBER($AK763),$AK763=0,$U763=1),1,"")</f>
        <v/>
      </c>
      <c r="BD763" s="1" t="str">
        <f>IF(AND(ISNUMBER($AL763),$AL763=0,$V763=1),1,"")</f>
        <v/>
      </c>
      <c r="BE763" s="1" t="str">
        <f>IF(AND(ISNUMBER($AM763),$AM763=0,$W763=1),1,"")</f>
        <v/>
      </c>
      <c r="BF763" s="1" t="str">
        <f>IF(AND(ISNUMBER($AN763),$AN763=0,$X763=1),1,"")</f>
        <v/>
      </c>
      <c r="BG763" t="str">
        <f>IF(AND(ISNUMBER($AH763),$AH763=1,$R763=0),1,"")</f>
        <v/>
      </c>
      <c r="BH763" t="str">
        <f>IF(AND(ISNUMBER($AI763),$AI763=1,$S763=0),1,"")</f>
        <v/>
      </c>
      <c r="BI763" t="str">
        <f>IF(AND(ISNUMBER($AJ763),$AJ763=1,$T763=0),1,"")</f>
        <v/>
      </c>
      <c r="BJ763" t="str">
        <f>IF(AND(ISNUMBER($AK763),$AK763=1,$U763=0),1,"")</f>
        <v/>
      </c>
      <c r="BK763" t="str">
        <f>IF(AND(ISNUMBER($AL763),$AL763=1,$V763=0),1,"")</f>
        <v/>
      </c>
      <c r="BL763" t="str">
        <f>IF(AND(ISNUMBER($AM763),$AM763=1,$W763=0),1,"")</f>
        <v/>
      </c>
      <c r="BM763" t="str">
        <f>IF(AND(ISNUMBER($AN763),$AN763=1,$X763=0),1,"")</f>
        <v/>
      </c>
      <c r="BN763" s="16" t="str">
        <f>IF(AND(ISNUMBER($AH763),$AH763=1,$R763=1),1,"")</f>
        <v/>
      </c>
      <c r="BO763" s="16" t="str">
        <f>IF(AND(ISNUMBER($AI763),$AI763=1,$S763=1),1,"")</f>
        <v/>
      </c>
      <c r="BP763" s="16" t="str">
        <f>IF(AND(ISNUMBER($AJ763),$AJ763=1,$T763=1),1,"")</f>
        <v/>
      </c>
      <c r="BQ763" s="16" t="str">
        <f>IF(AND(ISNUMBER($AK763),$AK763=1,$U763=1),1,"")</f>
        <v/>
      </c>
      <c r="BR763" s="16" t="str">
        <f>IF(AND(ISNUMBER($AL763),$AL763=1,$V763=1),1,"")</f>
        <v/>
      </c>
      <c r="BS763" s="16" t="str">
        <f>IF(AND(ISNUMBER($AM763),$AM763=1,$W763=1),1,"")</f>
        <v/>
      </c>
      <c r="BT763" s="16" t="str">
        <f>IF(AND(ISNUMBER($AN763),$AN763=1,$X763=1),1,"")</f>
        <v/>
      </c>
      <c r="BU763" s="35" t="str">
        <f t="shared" si="23"/>
        <v/>
      </c>
    </row>
    <row r="764" spans="1:73" customFormat="1" x14ac:dyDescent="0.2">
      <c r="A764" s="1">
        <v>763</v>
      </c>
      <c r="B764" s="1">
        <v>0</v>
      </c>
      <c r="C764" s="1">
        <v>0</v>
      </c>
      <c r="D764" s="1">
        <v>0</v>
      </c>
      <c r="E764" s="2"/>
      <c r="F764">
        <v>763</v>
      </c>
      <c r="G764" t="s">
        <v>293</v>
      </c>
      <c r="H764" t="s">
        <v>294</v>
      </c>
      <c r="I764">
        <v>207</v>
      </c>
      <c r="J764">
        <v>22</v>
      </c>
      <c r="K764" s="31">
        <v>15</v>
      </c>
      <c r="L764">
        <v>7</v>
      </c>
      <c r="M764">
        <v>355</v>
      </c>
      <c r="N764">
        <v>271</v>
      </c>
      <c r="O764" s="2"/>
      <c r="X764" s="25"/>
      <c r="Y764" t="str">
        <f t="shared" si="22"/>
        <v>https://github.com/redux-json-api/redux-json-api/commit/fd6dd6cdcdb7a9f7a892632fa095e4bf63c73af0</v>
      </c>
      <c r="Z764" t="s">
        <v>365</v>
      </c>
      <c r="AA764" s="2"/>
      <c r="AR764" s="30" t="s">
        <v>365</v>
      </c>
      <c r="AS764" t="str">
        <f>IF(AND(ISNUMBER($AH764),$AH764=0,$R764=0),1,"")</f>
        <v/>
      </c>
      <c r="AT764" t="str">
        <f>IF(AND(ISNUMBER($AI764),$AI764=0,$S764=0),1,"")</f>
        <v/>
      </c>
      <c r="AU764" t="str">
        <f>IF(AND(ISNUMBER($AJ764),$AJ764=0,$T764=0),1,"")</f>
        <v/>
      </c>
      <c r="AV764" t="str">
        <f>IF(AND(ISNUMBER($AK764),$AK764=0,$U764=0),1,"")</f>
        <v/>
      </c>
      <c r="AW764" t="str">
        <f>IF(AND(ISNUMBER($AL764),$AL764=0,$V764=0),1,"")</f>
        <v/>
      </c>
      <c r="AX764" t="str">
        <f>IF(AND(ISNUMBER($AM764),$AM764=0,$W764=0),1,"")</f>
        <v/>
      </c>
      <c r="AY764" t="str">
        <f>IF(AND(ISNUMBER($AN764),$AN764=0,$X764=0),1,"")</f>
        <v/>
      </c>
      <c r="AZ764" s="1" t="str">
        <f>IF(AND(ISNUMBER($AH764),$AH764=0,$R764=1),1,"")</f>
        <v/>
      </c>
      <c r="BA764" s="1" t="str">
        <f>IF(AND(ISNUMBER($AI764),$AI764=0,$S764=1),1,"")</f>
        <v/>
      </c>
      <c r="BB764" s="1" t="str">
        <f>IF(AND(ISNUMBER($AJ764),$AJ764=0,$T764=1),1,"")</f>
        <v/>
      </c>
      <c r="BC764" s="1" t="str">
        <f>IF(AND(ISNUMBER($AK764),$AK764=0,$U764=1),1,"")</f>
        <v/>
      </c>
      <c r="BD764" s="1" t="str">
        <f>IF(AND(ISNUMBER($AL764),$AL764=0,$V764=1),1,"")</f>
        <v/>
      </c>
      <c r="BE764" s="1" t="str">
        <f>IF(AND(ISNUMBER($AM764),$AM764=0,$W764=1),1,"")</f>
        <v/>
      </c>
      <c r="BF764" s="1" t="str">
        <f>IF(AND(ISNUMBER($AN764),$AN764=0,$X764=1),1,"")</f>
        <v/>
      </c>
      <c r="BG764" t="str">
        <f>IF(AND(ISNUMBER($AH764),$AH764=1,$R764=0),1,"")</f>
        <v/>
      </c>
      <c r="BH764" t="str">
        <f>IF(AND(ISNUMBER($AI764),$AI764=1,$S764=0),1,"")</f>
        <v/>
      </c>
      <c r="BI764" t="str">
        <f>IF(AND(ISNUMBER($AJ764),$AJ764=1,$T764=0),1,"")</f>
        <v/>
      </c>
      <c r="BJ764" t="str">
        <f>IF(AND(ISNUMBER($AK764),$AK764=1,$U764=0),1,"")</f>
        <v/>
      </c>
      <c r="BK764" t="str">
        <f>IF(AND(ISNUMBER($AL764),$AL764=1,$V764=0),1,"")</f>
        <v/>
      </c>
      <c r="BL764" t="str">
        <f>IF(AND(ISNUMBER($AM764),$AM764=1,$W764=0),1,"")</f>
        <v/>
      </c>
      <c r="BM764" t="str">
        <f>IF(AND(ISNUMBER($AN764),$AN764=1,$X764=0),1,"")</f>
        <v/>
      </c>
      <c r="BN764" s="16" t="str">
        <f>IF(AND(ISNUMBER($AH764),$AH764=1,$R764=1),1,"")</f>
        <v/>
      </c>
      <c r="BO764" s="16" t="str">
        <f>IF(AND(ISNUMBER($AI764),$AI764=1,$S764=1),1,"")</f>
        <v/>
      </c>
      <c r="BP764" s="16" t="str">
        <f>IF(AND(ISNUMBER($AJ764),$AJ764=1,$T764=1),1,"")</f>
        <v/>
      </c>
      <c r="BQ764" s="16" t="str">
        <f>IF(AND(ISNUMBER($AK764),$AK764=1,$U764=1),1,"")</f>
        <v/>
      </c>
      <c r="BR764" s="16" t="str">
        <f>IF(AND(ISNUMBER($AL764),$AL764=1,$V764=1),1,"")</f>
        <v/>
      </c>
      <c r="BS764" s="16" t="str">
        <f>IF(AND(ISNUMBER($AM764),$AM764=1,$W764=1),1,"")</f>
        <v/>
      </c>
      <c r="BT764" s="16" t="str">
        <f>IF(AND(ISNUMBER($AN764),$AN764=1,$X764=1),1,"")</f>
        <v/>
      </c>
      <c r="BU764" s="35" t="str">
        <f t="shared" si="23"/>
        <v/>
      </c>
    </row>
    <row r="765" spans="1:73" customFormat="1" x14ac:dyDescent="0.2">
      <c r="A765" s="1">
        <v>764</v>
      </c>
      <c r="B765" s="1">
        <v>0</v>
      </c>
      <c r="C765" s="1">
        <v>0</v>
      </c>
      <c r="D765" s="1">
        <v>0</v>
      </c>
      <c r="E765" s="2"/>
      <c r="F765">
        <v>764</v>
      </c>
      <c r="G765" t="s">
        <v>293</v>
      </c>
      <c r="H765" t="s">
        <v>294</v>
      </c>
      <c r="I765">
        <v>207</v>
      </c>
      <c r="J765">
        <v>22</v>
      </c>
      <c r="K765" s="31">
        <v>15</v>
      </c>
      <c r="L765">
        <v>8</v>
      </c>
      <c r="M765">
        <v>355</v>
      </c>
      <c r="N765">
        <v>293</v>
      </c>
      <c r="O765" s="2"/>
      <c r="X765" s="25"/>
      <c r="Y765" t="str">
        <f t="shared" si="22"/>
        <v>https://github.com/redux-json-api/redux-json-api/commit/fd6dd6cdcdb7a9f7a892632fa095e4bf63c73af0</v>
      </c>
      <c r="Z765" t="s">
        <v>365</v>
      </c>
      <c r="AA765" s="2"/>
      <c r="AR765" s="30" t="s">
        <v>365</v>
      </c>
      <c r="AS765" t="str">
        <f>IF(AND(ISNUMBER($AH765),$AH765=0,$R765=0),1,"")</f>
        <v/>
      </c>
      <c r="AT765" t="str">
        <f>IF(AND(ISNUMBER($AI765),$AI765=0,$S765=0),1,"")</f>
        <v/>
      </c>
      <c r="AU765" t="str">
        <f>IF(AND(ISNUMBER($AJ765),$AJ765=0,$T765=0),1,"")</f>
        <v/>
      </c>
      <c r="AV765" t="str">
        <f>IF(AND(ISNUMBER($AK765),$AK765=0,$U765=0),1,"")</f>
        <v/>
      </c>
      <c r="AW765" t="str">
        <f>IF(AND(ISNUMBER($AL765),$AL765=0,$V765=0),1,"")</f>
        <v/>
      </c>
      <c r="AX765" t="str">
        <f>IF(AND(ISNUMBER($AM765),$AM765=0,$W765=0),1,"")</f>
        <v/>
      </c>
      <c r="AY765" t="str">
        <f>IF(AND(ISNUMBER($AN765),$AN765=0,$X765=0),1,"")</f>
        <v/>
      </c>
      <c r="AZ765" s="1" t="str">
        <f>IF(AND(ISNUMBER($AH765),$AH765=0,$R765=1),1,"")</f>
        <v/>
      </c>
      <c r="BA765" s="1" t="str">
        <f>IF(AND(ISNUMBER($AI765),$AI765=0,$S765=1),1,"")</f>
        <v/>
      </c>
      <c r="BB765" s="1" t="str">
        <f>IF(AND(ISNUMBER($AJ765),$AJ765=0,$T765=1),1,"")</f>
        <v/>
      </c>
      <c r="BC765" s="1" t="str">
        <f>IF(AND(ISNUMBER($AK765),$AK765=0,$U765=1),1,"")</f>
        <v/>
      </c>
      <c r="BD765" s="1" t="str">
        <f>IF(AND(ISNUMBER($AL765),$AL765=0,$V765=1),1,"")</f>
        <v/>
      </c>
      <c r="BE765" s="1" t="str">
        <f>IF(AND(ISNUMBER($AM765),$AM765=0,$W765=1),1,"")</f>
        <v/>
      </c>
      <c r="BF765" s="1" t="str">
        <f>IF(AND(ISNUMBER($AN765),$AN765=0,$X765=1),1,"")</f>
        <v/>
      </c>
      <c r="BG765" t="str">
        <f>IF(AND(ISNUMBER($AH765),$AH765=1,$R765=0),1,"")</f>
        <v/>
      </c>
      <c r="BH765" t="str">
        <f>IF(AND(ISNUMBER($AI765),$AI765=1,$S765=0),1,"")</f>
        <v/>
      </c>
      <c r="BI765" t="str">
        <f>IF(AND(ISNUMBER($AJ765),$AJ765=1,$T765=0),1,"")</f>
        <v/>
      </c>
      <c r="BJ765" t="str">
        <f>IF(AND(ISNUMBER($AK765),$AK765=1,$U765=0),1,"")</f>
        <v/>
      </c>
      <c r="BK765" t="str">
        <f>IF(AND(ISNUMBER($AL765),$AL765=1,$V765=0),1,"")</f>
        <v/>
      </c>
      <c r="BL765" t="str">
        <f>IF(AND(ISNUMBER($AM765),$AM765=1,$W765=0),1,"")</f>
        <v/>
      </c>
      <c r="BM765" t="str">
        <f>IF(AND(ISNUMBER($AN765),$AN765=1,$X765=0),1,"")</f>
        <v/>
      </c>
      <c r="BN765" s="16" t="str">
        <f>IF(AND(ISNUMBER($AH765),$AH765=1,$R765=1),1,"")</f>
        <v/>
      </c>
      <c r="BO765" s="16" t="str">
        <f>IF(AND(ISNUMBER($AI765),$AI765=1,$S765=1),1,"")</f>
        <v/>
      </c>
      <c r="BP765" s="16" t="str">
        <f>IF(AND(ISNUMBER($AJ765),$AJ765=1,$T765=1),1,"")</f>
        <v/>
      </c>
      <c r="BQ765" s="16" t="str">
        <f>IF(AND(ISNUMBER($AK765),$AK765=1,$U765=1),1,"")</f>
        <v/>
      </c>
      <c r="BR765" s="16" t="str">
        <f>IF(AND(ISNUMBER($AL765),$AL765=1,$V765=1),1,"")</f>
        <v/>
      </c>
      <c r="BS765" s="16" t="str">
        <f>IF(AND(ISNUMBER($AM765),$AM765=1,$W765=1),1,"")</f>
        <v/>
      </c>
      <c r="BT765" s="16" t="str">
        <f>IF(AND(ISNUMBER($AN765),$AN765=1,$X765=1),1,"")</f>
        <v/>
      </c>
      <c r="BU765" s="35" t="str">
        <f t="shared" si="23"/>
        <v/>
      </c>
    </row>
    <row r="766" spans="1:73" customFormat="1" x14ac:dyDescent="0.2">
      <c r="A766" s="1">
        <v>765</v>
      </c>
      <c r="B766" s="1">
        <v>1</v>
      </c>
      <c r="C766" s="1">
        <v>0</v>
      </c>
      <c r="D766" s="1">
        <v>0</v>
      </c>
      <c r="E766" s="2"/>
      <c r="F766">
        <v>765</v>
      </c>
      <c r="G766" t="s">
        <v>295</v>
      </c>
      <c r="H766" t="s">
        <v>296</v>
      </c>
      <c r="I766">
        <v>208</v>
      </c>
      <c r="J766">
        <v>1</v>
      </c>
      <c r="K766" s="31">
        <v>0</v>
      </c>
      <c r="L766">
        <v>1</v>
      </c>
      <c r="M766">
        <v>9</v>
      </c>
      <c r="N766">
        <v>4</v>
      </c>
      <c r="O766" s="2"/>
      <c r="R766">
        <v>0</v>
      </c>
      <c r="S766">
        <v>0</v>
      </c>
      <c r="T766">
        <v>0</v>
      </c>
      <c r="U766">
        <v>1</v>
      </c>
      <c r="V766">
        <v>0</v>
      </c>
      <c r="W766">
        <v>1</v>
      </c>
      <c r="X766" s="25">
        <v>0</v>
      </c>
      <c r="Y766" t="str">
        <f t="shared" si="22"/>
        <v>https://github.com/rhwilr/adonis-bumblebee/commit/3b88e0ce43c15e172cbf28b9debd2971303e77cf</v>
      </c>
      <c r="Z766" t="s">
        <v>365</v>
      </c>
      <c r="AA766" s="2"/>
      <c r="AR766" s="30" t="s">
        <v>365</v>
      </c>
      <c r="AS766" t="str">
        <f>IF(AND(ISNUMBER($AH766),$AH766=0,$R766=0),1,"")</f>
        <v/>
      </c>
      <c r="AT766" t="str">
        <f>IF(AND(ISNUMBER($AI766),$AI766=0,$S766=0),1,"")</f>
        <v/>
      </c>
      <c r="AU766" t="str">
        <f>IF(AND(ISNUMBER($AJ766),$AJ766=0,$T766=0),1,"")</f>
        <v/>
      </c>
      <c r="AV766" t="str">
        <f>IF(AND(ISNUMBER($AK766),$AK766=0,$U766=0),1,"")</f>
        <v/>
      </c>
      <c r="AW766" t="str">
        <f>IF(AND(ISNUMBER($AL766),$AL766=0,$V766=0),1,"")</f>
        <v/>
      </c>
      <c r="AX766" t="str">
        <f>IF(AND(ISNUMBER($AM766),$AM766=0,$W766=0),1,"")</f>
        <v/>
      </c>
      <c r="AY766" t="str">
        <f>IF(AND(ISNUMBER($AN766),$AN766=0,$X766=0),1,"")</f>
        <v/>
      </c>
      <c r="AZ766" s="1" t="str">
        <f>IF(AND(ISNUMBER($AH766),$AH766=0,$R766=1),1,"")</f>
        <v/>
      </c>
      <c r="BA766" s="1" t="str">
        <f>IF(AND(ISNUMBER($AI766),$AI766=0,$S766=1),1,"")</f>
        <v/>
      </c>
      <c r="BB766" s="1" t="str">
        <f>IF(AND(ISNUMBER($AJ766),$AJ766=0,$T766=1),1,"")</f>
        <v/>
      </c>
      <c r="BC766" s="1" t="str">
        <f>IF(AND(ISNUMBER($AK766),$AK766=0,$U766=1),1,"")</f>
        <v/>
      </c>
      <c r="BD766" s="1" t="str">
        <f>IF(AND(ISNUMBER($AL766),$AL766=0,$V766=1),1,"")</f>
        <v/>
      </c>
      <c r="BE766" s="1" t="str">
        <f>IF(AND(ISNUMBER($AM766),$AM766=0,$W766=1),1,"")</f>
        <v/>
      </c>
      <c r="BF766" s="1" t="str">
        <f>IF(AND(ISNUMBER($AN766),$AN766=0,$X766=1),1,"")</f>
        <v/>
      </c>
      <c r="BG766" t="str">
        <f>IF(AND(ISNUMBER($AH766),$AH766=1,$R766=0),1,"")</f>
        <v/>
      </c>
      <c r="BH766" t="str">
        <f>IF(AND(ISNUMBER($AI766),$AI766=1,$S766=0),1,"")</f>
        <v/>
      </c>
      <c r="BI766" t="str">
        <f>IF(AND(ISNUMBER($AJ766),$AJ766=1,$T766=0),1,"")</f>
        <v/>
      </c>
      <c r="BJ766" t="str">
        <f>IF(AND(ISNUMBER($AK766),$AK766=1,$U766=0),1,"")</f>
        <v/>
      </c>
      <c r="BK766" t="str">
        <f>IF(AND(ISNUMBER($AL766),$AL766=1,$V766=0),1,"")</f>
        <v/>
      </c>
      <c r="BL766" t="str">
        <f>IF(AND(ISNUMBER($AM766),$AM766=1,$W766=0),1,"")</f>
        <v/>
      </c>
      <c r="BM766" t="str">
        <f>IF(AND(ISNUMBER($AN766),$AN766=1,$X766=0),1,"")</f>
        <v/>
      </c>
      <c r="BN766" s="16" t="str">
        <f>IF(AND(ISNUMBER($AH766),$AH766=1,$R766=1),1,"")</f>
        <v/>
      </c>
      <c r="BO766" s="16" t="str">
        <f>IF(AND(ISNUMBER($AI766),$AI766=1,$S766=1),1,"")</f>
        <v/>
      </c>
      <c r="BP766" s="16" t="str">
        <f>IF(AND(ISNUMBER($AJ766),$AJ766=1,$T766=1),1,"")</f>
        <v/>
      </c>
      <c r="BQ766" s="16" t="str">
        <f>IF(AND(ISNUMBER($AK766),$AK766=1,$U766=1),1,"")</f>
        <v/>
      </c>
      <c r="BR766" s="16" t="str">
        <f>IF(AND(ISNUMBER($AL766),$AL766=1,$V766=1),1,"")</f>
        <v/>
      </c>
      <c r="BS766" s="16" t="str">
        <f>IF(AND(ISNUMBER($AM766),$AM766=1,$W766=1),1,"")</f>
        <v/>
      </c>
      <c r="BT766" s="16" t="str">
        <f>IF(AND(ISNUMBER($AN766),$AN766=1,$X766=1),1,"")</f>
        <v/>
      </c>
      <c r="BU766" s="35" t="str">
        <f t="shared" si="23"/>
        <v/>
      </c>
    </row>
    <row r="767" spans="1:73" customFormat="1" x14ac:dyDescent="0.2">
      <c r="A767" s="1">
        <v>766</v>
      </c>
      <c r="B767" s="1">
        <v>0</v>
      </c>
      <c r="C767" s="1">
        <v>0</v>
      </c>
      <c r="D767" s="1">
        <v>0</v>
      </c>
      <c r="E767" s="2"/>
      <c r="F767">
        <v>766</v>
      </c>
      <c r="G767" t="s">
        <v>297</v>
      </c>
      <c r="H767" t="s">
        <v>298</v>
      </c>
      <c r="I767">
        <v>209</v>
      </c>
      <c r="J767">
        <v>1</v>
      </c>
      <c r="K767" s="31">
        <v>0</v>
      </c>
      <c r="L767">
        <v>1</v>
      </c>
      <c r="M767">
        <v>9</v>
      </c>
      <c r="N767">
        <v>4</v>
      </c>
      <c r="O767" s="2"/>
      <c r="X767" s="25"/>
      <c r="Y767" t="str">
        <f t="shared" si="22"/>
        <v>https://github.com/rmurphey/js-assessment/commit/26ce06b000abf85c7467cb613be49c99557630b7</v>
      </c>
      <c r="Z767" t="s">
        <v>365</v>
      </c>
      <c r="AA767" s="2"/>
      <c r="AR767" s="30" t="s">
        <v>365</v>
      </c>
      <c r="AS767" t="str">
        <f>IF(AND(ISNUMBER($AH767),$AH767=0,$R767=0),1,"")</f>
        <v/>
      </c>
      <c r="AT767" t="str">
        <f>IF(AND(ISNUMBER($AI767),$AI767=0,$S767=0),1,"")</f>
        <v/>
      </c>
      <c r="AU767" t="str">
        <f>IF(AND(ISNUMBER($AJ767),$AJ767=0,$T767=0),1,"")</f>
        <v/>
      </c>
      <c r="AV767" t="str">
        <f>IF(AND(ISNUMBER($AK767),$AK767=0,$U767=0),1,"")</f>
        <v/>
      </c>
      <c r="AW767" t="str">
        <f>IF(AND(ISNUMBER($AL767),$AL767=0,$V767=0),1,"")</f>
        <v/>
      </c>
      <c r="AX767" t="str">
        <f>IF(AND(ISNUMBER($AM767),$AM767=0,$W767=0),1,"")</f>
        <v/>
      </c>
      <c r="AY767" t="str">
        <f>IF(AND(ISNUMBER($AN767),$AN767=0,$X767=0),1,"")</f>
        <v/>
      </c>
      <c r="AZ767" s="1" t="str">
        <f>IF(AND(ISNUMBER($AH767),$AH767=0,$R767=1),1,"")</f>
        <v/>
      </c>
      <c r="BA767" s="1" t="str">
        <f>IF(AND(ISNUMBER($AI767),$AI767=0,$S767=1),1,"")</f>
        <v/>
      </c>
      <c r="BB767" s="1" t="str">
        <f>IF(AND(ISNUMBER($AJ767),$AJ767=0,$T767=1),1,"")</f>
        <v/>
      </c>
      <c r="BC767" s="1" t="str">
        <f>IF(AND(ISNUMBER($AK767),$AK767=0,$U767=1),1,"")</f>
        <v/>
      </c>
      <c r="BD767" s="1" t="str">
        <f>IF(AND(ISNUMBER($AL767),$AL767=0,$V767=1),1,"")</f>
        <v/>
      </c>
      <c r="BE767" s="1" t="str">
        <f>IF(AND(ISNUMBER($AM767),$AM767=0,$W767=1),1,"")</f>
        <v/>
      </c>
      <c r="BF767" s="1" t="str">
        <f>IF(AND(ISNUMBER($AN767),$AN767=0,$X767=1),1,"")</f>
        <v/>
      </c>
      <c r="BG767" t="str">
        <f>IF(AND(ISNUMBER($AH767),$AH767=1,$R767=0),1,"")</f>
        <v/>
      </c>
      <c r="BH767" t="str">
        <f>IF(AND(ISNUMBER($AI767),$AI767=1,$S767=0),1,"")</f>
        <v/>
      </c>
      <c r="BI767" t="str">
        <f>IF(AND(ISNUMBER($AJ767),$AJ767=1,$T767=0),1,"")</f>
        <v/>
      </c>
      <c r="BJ767" t="str">
        <f>IF(AND(ISNUMBER($AK767),$AK767=1,$U767=0),1,"")</f>
        <v/>
      </c>
      <c r="BK767" t="str">
        <f>IF(AND(ISNUMBER($AL767),$AL767=1,$V767=0),1,"")</f>
        <v/>
      </c>
      <c r="BL767" t="str">
        <f>IF(AND(ISNUMBER($AM767),$AM767=1,$W767=0),1,"")</f>
        <v/>
      </c>
      <c r="BM767" t="str">
        <f>IF(AND(ISNUMBER($AN767),$AN767=1,$X767=0),1,"")</f>
        <v/>
      </c>
      <c r="BN767" s="16" t="str">
        <f>IF(AND(ISNUMBER($AH767),$AH767=1,$R767=1),1,"")</f>
        <v/>
      </c>
      <c r="BO767" s="16" t="str">
        <f>IF(AND(ISNUMBER($AI767),$AI767=1,$S767=1),1,"")</f>
        <v/>
      </c>
      <c r="BP767" s="16" t="str">
        <f>IF(AND(ISNUMBER($AJ767),$AJ767=1,$T767=1),1,"")</f>
        <v/>
      </c>
      <c r="BQ767" s="16" t="str">
        <f>IF(AND(ISNUMBER($AK767),$AK767=1,$U767=1),1,"")</f>
        <v/>
      </c>
      <c r="BR767" s="16" t="str">
        <f>IF(AND(ISNUMBER($AL767),$AL767=1,$V767=1),1,"")</f>
        <v/>
      </c>
      <c r="BS767" s="16" t="str">
        <f>IF(AND(ISNUMBER($AM767),$AM767=1,$W767=1),1,"")</f>
        <v/>
      </c>
      <c r="BT767" s="16" t="str">
        <f>IF(AND(ISNUMBER($AN767),$AN767=1,$X767=1),1,"")</f>
        <v/>
      </c>
      <c r="BU767" s="35" t="str">
        <f t="shared" si="23"/>
        <v/>
      </c>
    </row>
    <row r="768" spans="1:73" customFormat="1" x14ac:dyDescent="0.2">
      <c r="A768" s="1">
        <v>767</v>
      </c>
      <c r="B768" s="1">
        <v>1</v>
      </c>
      <c r="C768" s="1">
        <v>0</v>
      </c>
      <c r="D768" s="1">
        <v>0</v>
      </c>
      <c r="E768" s="2"/>
      <c r="F768">
        <v>767</v>
      </c>
      <c r="G768" t="s">
        <v>299</v>
      </c>
      <c r="H768" t="s">
        <v>300</v>
      </c>
      <c r="I768">
        <v>210</v>
      </c>
      <c r="J768">
        <v>1</v>
      </c>
      <c r="K768" s="31">
        <v>0</v>
      </c>
      <c r="L768">
        <v>1</v>
      </c>
      <c r="M768">
        <v>16</v>
      </c>
      <c r="N768">
        <v>4</v>
      </c>
      <c r="O768" s="2"/>
      <c r="R768">
        <v>0</v>
      </c>
      <c r="S768">
        <v>0</v>
      </c>
      <c r="T768">
        <v>0</v>
      </c>
      <c r="U768">
        <v>1</v>
      </c>
      <c r="V768">
        <v>1</v>
      </c>
      <c r="W768">
        <v>1</v>
      </c>
      <c r="X768" s="25">
        <v>0</v>
      </c>
      <c r="Y768" t="str">
        <f t="shared" si="22"/>
        <v>https://github.com/rmurphey/js-assessment/commit/26df5d6d11142cae1a9a8da4447f62a0cf686f7f</v>
      </c>
      <c r="Z768" t="s">
        <v>365</v>
      </c>
      <c r="AA768" s="2"/>
      <c r="AR768" s="30" t="s">
        <v>365</v>
      </c>
      <c r="AS768" t="str">
        <f>IF(AND(ISNUMBER($AH768),$AH768=0,$R768=0),1,"")</f>
        <v/>
      </c>
      <c r="AT768" t="str">
        <f>IF(AND(ISNUMBER($AI768),$AI768=0,$S768=0),1,"")</f>
        <v/>
      </c>
      <c r="AU768" t="str">
        <f>IF(AND(ISNUMBER($AJ768),$AJ768=0,$T768=0),1,"")</f>
        <v/>
      </c>
      <c r="AV768" t="str">
        <f>IF(AND(ISNUMBER($AK768),$AK768=0,$U768=0),1,"")</f>
        <v/>
      </c>
      <c r="AW768" t="str">
        <f>IF(AND(ISNUMBER($AL768),$AL768=0,$V768=0),1,"")</f>
        <v/>
      </c>
      <c r="AX768" t="str">
        <f>IF(AND(ISNUMBER($AM768),$AM768=0,$W768=0),1,"")</f>
        <v/>
      </c>
      <c r="AY768" t="str">
        <f>IF(AND(ISNUMBER($AN768),$AN768=0,$X768=0),1,"")</f>
        <v/>
      </c>
      <c r="AZ768" s="1" t="str">
        <f>IF(AND(ISNUMBER($AH768),$AH768=0,$R768=1),1,"")</f>
        <v/>
      </c>
      <c r="BA768" s="1" t="str">
        <f>IF(AND(ISNUMBER($AI768),$AI768=0,$S768=1),1,"")</f>
        <v/>
      </c>
      <c r="BB768" s="1" t="str">
        <f>IF(AND(ISNUMBER($AJ768),$AJ768=0,$T768=1),1,"")</f>
        <v/>
      </c>
      <c r="BC768" s="1" t="str">
        <f>IF(AND(ISNUMBER($AK768),$AK768=0,$U768=1),1,"")</f>
        <v/>
      </c>
      <c r="BD768" s="1" t="str">
        <f>IF(AND(ISNUMBER($AL768),$AL768=0,$V768=1),1,"")</f>
        <v/>
      </c>
      <c r="BE768" s="1" t="str">
        <f>IF(AND(ISNUMBER($AM768),$AM768=0,$W768=1),1,"")</f>
        <v/>
      </c>
      <c r="BF768" s="1" t="str">
        <f>IF(AND(ISNUMBER($AN768),$AN768=0,$X768=1),1,"")</f>
        <v/>
      </c>
      <c r="BG768" t="str">
        <f>IF(AND(ISNUMBER($AH768),$AH768=1,$R768=0),1,"")</f>
        <v/>
      </c>
      <c r="BH768" t="str">
        <f>IF(AND(ISNUMBER($AI768),$AI768=1,$S768=0),1,"")</f>
        <v/>
      </c>
      <c r="BI768" t="str">
        <f>IF(AND(ISNUMBER($AJ768),$AJ768=1,$T768=0),1,"")</f>
        <v/>
      </c>
      <c r="BJ768" t="str">
        <f>IF(AND(ISNUMBER($AK768),$AK768=1,$U768=0),1,"")</f>
        <v/>
      </c>
      <c r="BK768" t="str">
        <f>IF(AND(ISNUMBER($AL768),$AL768=1,$V768=0),1,"")</f>
        <v/>
      </c>
      <c r="BL768" t="str">
        <f>IF(AND(ISNUMBER($AM768),$AM768=1,$W768=0),1,"")</f>
        <v/>
      </c>
      <c r="BM768" t="str">
        <f>IF(AND(ISNUMBER($AN768),$AN768=1,$X768=0),1,"")</f>
        <v/>
      </c>
      <c r="BN768" s="16" t="str">
        <f>IF(AND(ISNUMBER($AH768),$AH768=1,$R768=1),1,"")</f>
        <v/>
      </c>
      <c r="BO768" s="16" t="str">
        <f>IF(AND(ISNUMBER($AI768),$AI768=1,$S768=1),1,"")</f>
        <v/>
      </c>
      <c r="BP768" s="16" t="str">
        <f>IF(AND(ISNUMBER($AJ768),$AJ768=1,$T768=1),1,"")</f>
        <v/>
      </c>
      <c r="BQ768" s="16" t="str">
        <f>IF(AND(ISNUMBER($AK768),$AK768=1,$U768=1),1,"")</f>
        <v/>
      </c>
      <c r="BR768" s="16" t="str">
        <f>IF(AND(ISNUMBER($AL768),$AL768=1,$V768=1),1,"")</f>
        <v/>
      </c>
      <c r="BS768" s="16" t="str">
        <f>IF(AND(ISNUMBER($AM768),$AM768=1,$W768=1),1,"")</f>
        <v/>
      </c>
      <c r="BT768" s="16" t="str">
        <f>IF(AND(ISNUMBER($AN768),$AN768=1,$X768=1),1,"")</f>
        <v/>
      </c>
      <c r="BU768" s="35" t="str">
        <f t="shared" si="23"/>
        <v/>
      </c>
    </row>
    <row r="769" spans="1:73" customFormat="1" x14ac:dyDescent="0.2">
      <c r="A769" s="1">
        <v>768</v>
      </c>
      <c r="B769" s="1">
        <v>0</v>
      </c>
      <c r="C769" s="1">
        <v>0</v>
      </c>
      <c r="D769" s="1">
        <v>0</v>
      </c>
      <c r="E769" s="2"/>
      <c r="F769">
        <v>768</v>
      </c>
      <c r="G769" t="s">
        <v>299</v>
      </c>
      <c r="H769" t="s">
        <v>300</v>
      </c>
      <c r="I769">
        <v>210</v>
      </c>
      <c r="J769">
        <v>1</v>
      </c>
      <c r="K769" s="31">
        <v>0</v>
      </c>
      <c r="L769">
        <v>2</v>
      </c>
      <c r="M769">
        <v>16</v>
      </c>
      <c r="N769">
        <v>11</v>
      </c>
      <c r="O769" s="2"/>
      <c r="X769" s="25"/>
      <c r="Y769" t="str">
        <f t="shared" si="22"/>
        <v>https://github.com/rmurphey/js-assessment/commit/26df5d6d11142cae1a9a8da4447f62a0cf686f7f</v>
      </c>
      <c r="Z769" t="s">
        <v>365</v>
      </c>
      <c r="AA769" s="2"/>
      <c r="AR769" s="30" t="s">
        <v>365</v>
      </c>
      <c r="AS769" t="str">
        <f>IF(AND(ISNUMBER($AH769),$AH769=0,$R769=0),1,"")</f>
        <v/>
      </c>
      <c r="AT769" t="str">
        <f>IF(AND(ISNUMBER($AI769),$AI769=0,$S769=0),1,"")</f>
        <v/>
      </c>
      <c r="AU769" t="str">
        <f>IF(AND(ISNUMBER($AJ769),$AJ769=0,$T769=0),1,"")</f>
        <v/>
      </c>
      <c r="AV769" t="str">
        <f>IF(AND(ISNUMBER($AK769),$AK769=0,$U769=0),1,"")</f>
        <v/>
      </c>
      <c r="AW769" t="str">
        <f>IF(AND(ISNUMBER($AL769),$AL769=0,$V769=0),1,"")</f>
        <v/>
      </c>
      <c r="AX769" t="str">
        <f>IF(AND(ISNUMBER($AM769),$AM769=0,$W769=0),1,"")</f>
        <v/>
      </c>
      <c r="AY769" t="str">
        <f>IF(AND(ISNUMBER($AN769),$AN769=0,$X769=0),1,"")</f>
        <v/>
      </c>
      <c r="AZ769" s="1" t="str">
        <f>IF(AND(ISNUMBER($AH769),$AH769=0,$R769=1),1,"")</f>
        <v/>
      </c>
      <c r="BA769" s="1" t="str">
        <f>IF(AND(ISNUMBER($AI769),$AI769=0,$S769=1),1,"")</f>
        <v/>
      </c>
      <c r="BB769" s="1" t="str">
        <f>IF(AND(ISNUMBER($AJ769),$AJ769=0,$T769=1),1,"")</f>
        <v/>
      </c>
      <c r="BC769" s="1" t="str">
        <f>IF(AND(ISNUMBER($AK769),$AK769=0,$U769=1),1,"")</f>
        <v/>
      </c>
      <c r="BD769" s="1" t="str">
        <f>IF(AND(ISNUMBER($AL769),$AL769=0,$V769=1),1,"")</f>
        <v/>
      </c>
      <c r="BE769" s="1" t="str">
        <f>IF(AND(ISNUMBER($AM769),$AM769=0,$W769=1),1,"")</f>
        <v/>
      </c>
      <c r="BF769" s="1" t="str">
        <f>IF(AND(ISNUMBER($AN769),$AN769=0,$X769=1),1,"")</f>
        <v/>
      </c>
      <c r="BG769" t="str">
        <f>IF(AND(ISNUMBER($AH769),$AH769=1,$R769=0),1,"")</f>
        <v/>
      </c>
      <c r="BH769" t="str">
        <f>IF(AND(ISNUMBER($AI769),$AI769=1,$S769=0),1,"")</f>
        <v/>
      </c>
      <c r="BI769" t="str">
        <f>IF(AND(ISNUMBER($AJ769),$AJ769=1,$T769=0),1,"")</f>
        <v/>
      </c>
      <c r="BJ769" t="str">
        <f>IF(AND(ISNUMBER($AK769),$AK769=1,$U769=0),1,"")</f>
        <v/>
      </c>
      <c r="BK769" t="str">
        <f>IF(AND(ISNUMBER($AL769),$AL769=1,$V769=0),1,"")</f>
        <v/>
      </c>
      <c r="BL769" t="str">
        <f>IF(AND(ISNUMBER($AM769),$AM769=1,$W769=0),1,"")</f>
        <v/>
      </c>
      <c r="BM769" t="str">
        <f>IF(AND(ISNUMBER($AN769),$AN769=1,$X769=0),1,"")</f>
        <v/>
      </c>
      <c r="BN769" s="16" t="str">
        <f>IF(AND(ISNUMBER($AH769),$AH769=1,$R769=1),1,"")</f>
        <v/>
      </c>
      <c r="BO769" s="16" t="str">
        <f>IF(AND(ISNUMBER($AI769),$AI769=1,$S769=1),1,"")</f>
        <v/>
      </c>
      <c r="BP769" s="16" t="str">
        <f>IF(AND(ISNUMBER($AJ769),$AJ769=1,$T769=1),1,"")</f>
        <v/>
      </c>
      <c r="BQ769" s="16" t="str">
        <f>IF(AND(ISNUMBER($AK769),$AK769=1,$U769=1),1,"")</f>
        <v/>
      </c>
      <c r="BR769" s="16" t="str">
        <f>IF(AND(ISNUMBER($AL769),$AL769=1,$V769=1),1,"")</f>
        <v/>
      </c>
      <c r="BS769" s="16" t="str">
        <f>IF(AND(ISNUMBER($AM769),$AM769=1,$W769=1),1,"")</f>
        <v/>
      </c>
      <c r="BT769" s="16" t="str">
        <f>IF(AND(ISNUMBER($AN769),$AN769=1,$X769=1),1,"")</f>
        <v/>
      </c>
      <c r="BU769" s="35" t="str">
        <f t="shared" si="23"/>
        <v/>
      </c>
    </row>
    <row r="770" spans="1:73" customFormat="1" x14ac:dyDescent="0.2">
      <c r="A770" s="1">
        <v>769</v>
      </c>
      <c r="B770" s="1">
        <v>0</v>
      </c>
      <c r="C770" s="1">
        <v>0</v>
      </c>
      <c r="D770" s="1">
        <v>0</v>
      </c>
      <c r="E770" s="2"/>
      <c r="F770">
        <v>769</v>
      </c>
      <c r="G770" t="s">
        <v>301</v>
      </c>
      <c r="H770" t="s">
        <v>302</v>
      </c>
      <c r="I770">
        <v>211</v>
      </c>
      <c r="J770">
        <v>1</v>
      </c>
      <c r="K770" s="31">
        <v>0</v>
      </c>
      <c r="L770">
        <v>1</v>
      </c>
      <c r="M770">
        <v>16</v>
      </c>
      <c r="N770">
        <v>4</v>
      </c>
      <c r="O770" s="2"/>
      <c r="X770" s="25"/>
      <c r="Y770" t="str">
        <f t="shared" si="22"/>
        <v>https://github.com/rmurphey/js-assessment/commit/758888ac570e1bb68424c64bd907f6bfb6018397</v>
      </c>
      <c r="Z770" t="s">
        <v>365</v>
      </c>
      <c r="AA770" s="2"/>
      <c r="AR770" s="30" t="s">
        <v>365</v>
      </c>
      <c r="AS770" t="str">
        <f>IF(AND(ISNUMBER($AH770),$AH770=0,$R770=0),1,"")</f>
        <v/>
      </c>
      <c r="AT770" t="str">
        <f>IF(AND(ISNUMBER($AI770),$AI770=0,$S770=0),1,"")</f>
        <v/>
      </c>
      <c r="AU770" t="str">
        <f>IF(AND(ISNUMBER($AJ770),$AJ770=0,$T770=0),1,"")</f>
        <v/>
      </c>
      <c r="AV770" t="str">
        <f>IF(AND(ISNUMBER($AK770),$AK770=0,$U770=0),1,"")</f>
        <v/>
      </c>
      <c r="AW770" t="str">
        <f>IF(AND(ISNUMBER($AL770),$AL770=0,$V770=0),1,"")</f>
        <v/>
      </c>
      <c r="AX770" t="str">
        <f>IF(AND(ISNUMBER($AM770),$AM770=0,$W770=0),1,"")</f>
        <v/>
      </c>
      <c r="AY770" t="str">
        <f>IF(AND(ISNUMBER($AN770),$AN770=0,$X770=0),1,"")</f>
        <v/>
      </c>
      <c r="AZ770" s="1" t="str">
        <f>IF(AND(ISNUMBER($AH770),$AH770=0,$R770=1),1,"")</f>
        <v/>
      </c>
      <c r="BA770" s="1" t="str">
        <f>IF(AND(ISNUMBER($AI770),$AI770=0,$S770=1),1,"")</f>
        <v/>
      </c>
      <c r="BB770" s="1" t="str">
        <f>IF(AND(ISNUMBER($AJ770),$AJ770=0,$T770=1),1,"")</f>
        <v/>
      </c>
      <c r="BC770" s="1" t="str">
        <f>IF(AND(ISNUMBER($AK770),$AK770=0,$U770=1),1,"")</f>
        <v/>
      </c>
      <c r="BD770" s="1" t="str">
        <f>IF(AND(ISNUMBER($AL770),$AL770=0,$V770=1),1,"")</f>
        <v/>
      </c>
      <c r="BE770" s="1" t="str">
        <f>IF(AND(ISNUMBER($AM770),$AM770=0,$W770=1),1,"")</f>
        <v/>
      </c>
      <c r="BF770" s="1" t="str">
        <f>IF(AND(ISNUMBER($AN770),$AN770=0,$X770=1),1,"")</f>
        <v/>
      </c>
      <c r="BG770" t="str">
        <f>IF(AND(ISNUMBER($AH770),$AH770=1,$R770=0),1,"")</f>
        <v/>
      </c>
      <c r="BH770" t="str">
        <f>IF(AND(ISNUMBER($AI770),$AI770=1,$S770=0),1,"")</f>
        <v/>
      </c>
      <c r="BI770" t="str">
        <f>IF(AND(ISNUMBER($AJ770),$AJ770=1,$T770=0),1,"")</f>
        <v/>
      </c>
      <c r="BJ770" t="str">
        <f>IF(AND(ISNUMBER($AK770),$AK770=1,$U770=0),1,"")</f>
        <v/>
      </c>
      <c r="BK770" t="str">
        <f>IF(AND(ISNUMBER($AL770),$AL770=1,$V770=0),1,"")</f>
        <v/>
      </c>
      <c r="BL770" t="str">
        <f>IF(AND(ISNUMBER($AM770),$AM770=1,$W770=0),1,"")</f>
        <v/>
      </c>
      <c r="BM770" t="str">
        <f>IF(AND(ISNUMBER($AN770),$AN770=1,$X770=0),1,"")</f>
        <v/>
      </c>
      <c r="BN770" s="16" t="str">
        <f>IF(AND(ISNUMBER($AH770),$AH770=1,$R770=1),1,"")</f>
        <v/>
      </c>
      <c r="BO770" s="16" t="str">
        <f>IF(AND(ISNUMBER($AI770),$AI770=1,$S770=1),1,"")</f>
        <v/>
      </c>
      <c r="BP770" s="16" t="str">
        <f>IF(AND(ISNUMBER($AJ770),$AJ770=1,$T770=1),1,"")</f>
        <v/>
      </c>
      <c r="BQ770" s="16" t="str">
        <f>IF(AND(ISNUMBER($AK770),$AK770=1,$U770=1),1,"")</f>
        <v/>
      </c>
      <c r="BR770" s="16" t="str">
        <f>IF(AND(ISNUMBER($AL770),$AL770=1,$V770=1),1,"")</f>
        <v/>
      </c>
      <c r="BS770" s="16" t="str">
        <f>IF(AND(ISNUMBER($AM770),$AM770=1,$W770=1),1,"")</f>
        <v/>
      </c>
      <c r="BT770" s="16" t="str">
        <f>IF(AND(ISNUMBER($AN770),$AN770=1,$X770=1),1,"")</f>
        <v/>
      </c>
      <c r="BU770" s="35" t="str">
        <f t="shared" si="23"/>
        <v/>
      </c>
    </row>
    <row r="771" spans="1:73" customFormat="1" x14ac:dyDescent="0.2">
      <c r="A771" s="1">
        <v>770</v>
      </c>
      <c r="B771" s="1">
        <v>0</v>
      </c>
      <c r="C771" s="1">
        <v>0</v>
      </c>
      <c r="D771" s="1">
        <v>0</v>
      </c>
      <c r="E771" s="2"/>
      <c r="F771">
        <v>770</v>
      </c>
      <c r="G771" t="s">
        <v>301</v>
      </c>
      <c r="H771" t="s">
        <v>302</v>
      </c>
      <c r="I771">
        <v>211</v>
      </c>
      <c r="J771">
        <v>1</v>
      </c>
      <c r="K771" s="31">
        <v>0</v>
      </c>
      <c r="L771">
        <v>2</v>
      </c>
      <c r="M771">
        <v>16</v>
      </c>
      <c r="N771">
        <v>11</v>
      </c>
      <c r="O771" s="2"/>
      <c r="X771" s="25"/>
      <c r="Y771" t="str">
        <f t="shared" ref="Y771:Y834" si="24">H771</f>
        <v>https://github.com/rmurphey/js-assessment/commit/758888ac570e1bb68424c64bd907f6bfb6018397</v>
      </c>
      <c r="Z771" t="s">
        <v>365</v>
      </c>
      <c r="AA771" s="2"/>
      <c r="AR771" s="30" t="s">
        <v>365</v>
      </c>
      <c r="AS771" t="str">
        <f>IF(AND(ISNUMBER($AH771),$AH771=0,$R771=0),1,"")</f>
        <v/>
      </c>
      <c r="AT771" t="str">
        <f>IF(AND(ISNUMBER($AI771),$AI771=0,$S771=0),1,"")</f>
        <v/>
      </c>
      <c r="AU771" t="str">
        <f>IF(AND(ISNUMBER($AJ771),$AJ771=0,$T771=0),1,"")</f>
        <v/>
      </c>
      <c r="AV771" t="str">
        <f>IF(AND(ISNUMBER($AK771),$AK771=0,$U771=0),1,"")</f>
        <v/>
      </c>
      <c r="AW771" t="str">
        <f>IF(AND(ISNUMBER($AL771),$AL771=0,$V771=0),1,"")</f>
        <v/>
      </c>
      <c r="AX771" t="str">
        <f>IF(AND(ISNUMBER($AM771),$AM771=0,$W771=0),1,"")</f>
        <v/>
      </c>
      <c r="AY771" t="str">
        <f>IF(AND(ISNUMBER($AN771),$AN771=0,$X771=0),1,"")</f>
        <v/>
      </c>
      <c r="AZ771" s="1" t="str">
        <f>IF(AND(ISNUMBER($AH771),$AH771=0,$R771=1),1,"")</f>
        <v/>
      </c>
      <c r="BA771" s="1" t="str">
        <f>IF(AND(ISNUMBER($AI771),$AI771=0,$S771=1),1,"")</f>
        <v/>
      </c>
      <c r="BB771" s="1" t="str">
        <f>IF(AND(ISNUMBER($AJ771),$AJ771=0,$T771=1),1,"")</f>
        <v/>
      </c>
      <c r="BC771" s="1" t="str">
        <f>IF(AND(ISNUMBER($AK771),$AK771=0,$U771=1),1,"")</f>
        <v/>
      </c>
      <c r="BD771" s="1" t="str">
        <f>IF(AND(ISNUMBER($AL771),$AL771=0,$V771=1),1,"")</f>
        <v/>
      </c>
      <c r="BE771" s="1" t="str">
        <f>IF(AND(ISNUMBER($AM771),$AM771=0,$W771=1),1,"")</f>
        <v/>
      </c>
      <c r="BF771" s="1" t="str">
        <f>IF(AND(ISNUMBER($AN771),$AN771=0,$X771=1),1,"")</f>
        <v/>
      </c>
      <c r="BG771" t="str">
        <f>IF(AND(ISNUMBER($AH771),$AH771=1,$R771=0),1,"")</f>
        <v/>
      </c>
      <c r="BH771" t="str">
        <f>IF(AND(ISNUMBER($AI771),$AI771=1,$S771=0),1,"")</f>
        <v/>
      </c>
      <c r="BI771" t="str">
        <f>IF(AND(ISNUMBER($AJ771),$AJ771=1,$T771=0),1,"")</f>
        <v/>
      </c>
      <c r="BJ771" t="str">
        <f>IF(AND(ISNUMBER($AK771),$AK771=1,$U771=0),1,"")</f>
        <v/>
      </c>
      <c r="BK771" t="str">
        <f>IF(AND(ISNUMBER($AL771),$AL771=1,$V771=0),1,"")</f>
        <v/>
      </c>
      <c r="BL771" t="str">
        <f>IF(AND(ISNUMBER($AM771),$AM771=1,$W771=0),1,"")</f>
        <v/>
      </c>
      <c r="BM771" t="str">
        <f>IF(AND(ISNUMBER($AN771),$AN771=1,$X771=0),1,"")</f>
        <v/>
      </c>
      <c r="BN771" s="16" t="str">
        <f>IF(AND(ISNUMBER($AH771),$AH771=1,$R771=1),1,"")</f>
        <v/>
      </c>
      <c r="BO771" s="16" t="str">
        <f>IF(AND(ISNUMBER($AI771),$AI771=1,$S771=1),1,"")</f>
        <v/>
      </c>
      <c r="BP771" s="16" t="str">
        <f>IF(AND(ISNUMBER($AJ771),$AJ771=1,$T771=1),1,"")</f>
        <v/>
      </c>
      <c r="BQ771" s="16" t="str">
        <f>IF(AND(ISNUMBER($AK771),$AK771=1,$U771=1),1,"")</f>
        <v/>
      </c>
      <c r="BR771" s="16" t="str">
        <f>IF(AND(ISNUMBER($AL771),$AL771=1,$V771=1),1,"")</f>
        <v/>
      </c>
      <c r="BS771" s="16" t="str">
        <f>IF(AND(ISNUMBER($AM771),$AM771=1,$W771=1),1,"")</f>
        <v/>
      </c>
      <c r="BT771" s="16" t="str">
        <f>IF(AND(ISNUMBER($AN771),$AN771=1,$X771=1),1,"")</f>
        <v/>
      </c>
      <c r="BU771" s="35" t="str">
        <f t="shared" ref="BU771:BU834" si="25">IF(SUM(AS771:AY771,BN771:BT771)&gt;0,SUM(AS771:AY771,BN771:BT771),"")</f>
        <v/>
      </c>
    </row>
    <row r="772" spans="1:73" customFormat="1" x14ac:dyDescent="0.2">
      <c r="A772" s="1">
        <v>771</v>
      </c>
      <c r="B772" s="1">
        <v>1</v>
      </c>
      <c r="C772" s="1">
        <v>0</v>
      </c>
      <c r="D772" s="1">
        <v>0</v>
      </c>
      <c r="E772" s="2"/>
      <c r="F772">
        <v>771</v>
      </c>
      <c r="G772" t="s">
        <v>303</v>
      </c>
      <c r="H772" t="s">
        <v>304</v>
      </c>
      <c r="I772">
        <v>212</v>
      </c>
      <c r="J772">
        <v>1</v>
      </c>
      <c r="K772" s="31">
        <v>0</v>
      </c>
      <c r="L772">
        <v>1</v>
      </c>
      <c r="M772">
        <v>9</v>
      </c>
      <c r="N772">
        <v>4</v>
      </c>
      <c r="O772" s="2"/>
      <c r="R772">
        <v>0</v>
      </c>
      <c r="S772">
        <v>0</v>
      </c>
      <c r="T772">
        <v>0</v>
      </c>
      <c r="U772">
        <v>1</v>
      </c>
      <c r="V772">
        <v>3</v>
      </c>
      <c r="W772">
        <v>7</v>
      </c>
      <c r="X772" s="25">
        <v>0</v>
      </c>
      <c r="Y772" t="str">
        <f t="shared" si="24"/>
        <v>https://github.com/rmurphey/js-assessment/commit/9ea56fbda5bdd224a8c2cd10b2eb1d79e36f2a08</v>
      </c>
      <c r="Z772" t="s">
        <v>365</v>
      </c>
      <c r="AA772" s="2"/>
      <c r="AR772" s="30" t="s">
        <v>365</v>
      </c>
      <c r="AS772" t="str">
        <f>IF(AND(ISNUMBER($AH772),$AH772=0,$R772=0),1,"")</f>
        <v/>
      </c>
      <c r="AT772" t="str">
        <f>IF(AND(ISNUMBER($AI772),$AI772=0,$S772=0),1,"")</f>
        <v/>
      </c>
      <c r="AU772" t="str">
        <f>IF(AND(ISNUMBER($AJ772),$AJ772=0,$T772=0),1,"")</f>
        <v/>
      </c>
      <c r="AV772" t="str">
        <f>IF(AND(ISNUMBER($AK772),$AK772=0,$U772=0),1,"")</f>
        <v/>
      </c>
      <c r="AW772" t="str">
        <f>IF(AND(ISNUMBER($AL772),$AL772=0,$V772=0),1,"")</f>
        <v/>
      </c>
      <c r="AX772" t="str">
        <f>IF(AND(ISNUMBER($AM772),$AM772=0,$W772=0),1,"")</f>
        <v/>
      </c>
      <c r="AY772" t="str">
        <f>IF(AND(ISNUMBER($AN772),$AN772=0,$X772=0),1,"")</f>
        <v/>
      </c>
      <c r="AZ772" s="1" t="str">
        <f>IF(AND(ISNUMBER($AH772),$AH772=0,$R772=1),1,"")</f>
        <v/>
      </c>
      <c r="BA772" s="1" t="str">
        <f>IF(AND(ISNUMBER($AI772),$AI772=0,$S772=1),1,"")</f>
        <v/>
      </c>
      <c r="BB772" s="1" t="str">
        <f>IF(AND(ISNUMBER($AJ772),$AJ772=0,$T772=1),1,"")</f>
        <v/>
      </c>
      <c r="BC772" s="1" t="str">
        <f>IF(AND(ISNUMBER($AK772),$AK772=0,$U772=1),1,"")</f>
        <v/>
      </c>
      <c r="BD772" s="1" t="str">
        <f>IF(AND(ISNUMBER($AL772),$AL772=0,$V772=1),1,"")</f>
        <v/>
      </c>
      <c r="BE772" s="1" t="str">
        <f>IF(AND(ISNUMBER($AM772),$AM772=0,$W772=1),1,"")</f>
        <v/>
      </c>
      <c r="BF772" s="1" t="str">
        <f>IF(AND(ISNUMBER($AN772),$AN772=0,$X772=1),1,"")</f>
        <v/>
      </c>
      <c r="BG772" t="str">
        <f>IF(AND(ISNUMBER($AH772),$AH772=1,$R772=0),1,"")</f>
        <v/>
      </c>
      <c r="BH772" t="str">
        <f>IF(AND(ISNUMBER($AI772),$AI772=1,$S772=0),1,"")</f>
        <v/>
      </c>
      <c r="BI772" t="str">
        <f>IF(AND(ISNUMBER($AJ772),$AJ772=1,$T772=0),1,"")</f>
        <v/>
      </c>
      <c r="BJ772" t="str">
        <f>IF(AND(ISNUMBER($AK772),$AK772=1,$U772=0),1,"")</f>
        <v/>
      </c>
      <c r="BK772" t="str">
        <f>IF(AND(ISNUMBER($AL772),$AL772=1,$V772=0),1,"")</f>
        <v/>
      </c>
      <c r="BL772" t="str">
        <f>IF(AND(ISNUMBER($AM772),$AM772=1,$W772=0),1,"")</f>
        <v/>
      </c>
      <c r="BM772" t="str">
        <f>IF(AND(ISNUMBER($AN772),$AN772=1,$X772=0),1,"")</f>
        <v/>
      </c>
      <c r="BN772" s="16" t="str">
        <f>IF(AND(ISNUMBER($AH772),$AH772=1,$R772=1),1,"")</f>
        <v/>
      </c>
      <c r="BO772" s="16" t="str">
        <f>IF(AND(ISNUMBER($AI772),$AI772=1,$S772=1),1,"")</f>
        <v/>
      </c>
      <c r="BP772" s="16" t="str">
        <f>IF(AND(ISNUMBER($AJ772),$AJ772=1,$T772=1),1,"")</f>
        <v/>
      </c>
      <c r="BQ772" s="16" t="str">
        <f>IF(AND(ISNUMBER($AK772),$AK772=1,$U772=1),1,"")</f>
        <v/>
      </c>
      <c r="BR772" s="16" t="str">
        <f>IF(AND(ISNUMBER($AL772),$AL772=1,$V772=1),1,"")</f>
        <v/>
      </c>
      <c r="BS772" s="16" t="str">
        <f>IF(AND(ISNUMBER($AM772),$AM772=1,$W772=1),1,"")</f>
        <v/>
      </c>
      <c r="BT772" s="16" t="str">
        <f>IF(AND(ISNUMBER($AN772),$AN772=1,$X772=1),1,"")</f>
        <v/>
      </c>
      <c r="BU772" s="35" t="str">
        <f t="shared" si="25"/>
        <v/>
      </c>
    </row>
    <row r="773" spans="1:73" customFormat="1" x14ac:dyDescent="0.2">
      <c r="A773" s="1">
        <v>772</v>
      </c>
      <c r="B773" s="1">
        <v>0</v>
      </c>
      <c r="C773" s="1">
        <v>0</v>
      </c>
      <c r="D773" s="1">
        <v>0</v>
      </c>
      <c r="E773" s="2"/>
      <c r="F773">
        <v>772</v>
      </c>
      <c r="G773" t="s">
        <v>305</v>
      </c>
      <c r="H773" t="s">
        <v>306</v>
      </c>
      <c r="I773">
        <v>213</v>
      </c>
      <c r="J773">
        <v>1</v>
      </c>
      <c r="K773" s="31">
        <v>0</v>
      </c>
      <c r="L773">
        <v>1</v>
      </c>
      <c r="M773">
        <v>9</v>
      </c>
      <c r="N773">
        <v>4</v>
      </c>
      <c r="O773" s="2"/>
      <c r="X773" s="25"/>
      <c r="Y773" t="str">
        <f t="shared" si="24"/>
        <v>https://github.com/rmurphey/js-assessment/commit/fd80b0e4313d280059bed0351b44977a827fa6e5</v>
      </c>
      <c r="Z773" t="s">
        <v>365</v>
      </c>
      <c r="AA773" s="2"/>
      <c r="AR773" s="30" t="s">
        <v>365</v>
      </c>
      <c r="AS773" t="str">
        <f>IF(AND(ISNUMBER($AH773),$AH773=0,$R773=0),1,"")</f>
        <v/>
      </c>
      <c r="AT773" t="str">
        <f>IF(AND(ISNUMBER($AI773),$AI773=0,$S773=0),1,"")</f>
        <v/>
      </c>
      <c r="AU773" t="str">
        <f>IF(AND(ISNUMBER($AJ773),$AJ773=0,$T773=0),1,"")</f>
        <v/>
      </c>
      <c r="AV773" t="str">
        <f>IF(AND(ISNUMBER($AK773),$AK773=0,$U773=0),1,"")</f>
        <v/>
      </c>
      <c r="AW773" t="str">
        <f>IF(AND(ISNUMBER($AL773),$AL773=0,$V773=0),1,"")</f>
        <v/>
      </c>
      <c r="AX773" t="str">
        <f>IF(AND(ISNUMBER($AM773),$AM773=0,$W773=0),1,"")</f>
        <v/>
      </c>
      <c r="AY773" t="str">
        <f>IF(AND(ISNUMBER($AN773),$AN773=0,$X773=0),1,"")</f>
        <v/>
      </c>
      <c r="AZ773" s="1" t="str">
        <f>IF(AND(ISNUMBER($AH773),$AH773=0,$R773=1),1,"")</f>
        <v/>
      </c>
      <c r="BA773" s="1" t="str">
        <f>IF(AND(ISNUMBER($AI773),$AI773=0,$S773=1),1,"")</f>
        <v/>
      </c>
      <c r="BB773" s="1" t="str">
        <f>IF(AND(ISNUMBER($AJ773),$AJ773=0,$T773=1),1,"")</f>
        <v/>
      </c>
      <c r="BC773" s="1" t="str">
        <f>IF(AND(ISNUMBER($AK773),$AK773=0,$U773=1),1,"")</f>
        <v/>
      </c>
      <c r="BD773" s="1" t="str">
        <f>IF(AND(ISNUMBER($AL773),$AL773=0,$V773=1),1,"")</f>
        <v/>
      </c>
      <c r="BE773" s="1" t="str">
        <f>IF(AND(ISNUMBER($AM773),$AM773=0,$W773=1),1,"")</f>
        <v/>
      </c>
      <c r="BF773" s="1" t="str">
        <f>IF(AND(ISNUMBER($AN773),$AN773=0,$X773=1),1,"")</f>
        <v/>
      </c>
      <c r="BG773" t="str">
        <f>IF(AND(ISNUMBER($AH773),$AH773=1,$R773=0),1,"")</f>
        <v/>
      </c>
      <c r="BH773" t="str">
        <f>IF(AND(ISNUMBER($AI773),$AI773=1,$S773=0),1,"")</f>
        <v/>
      </c>
      <c r="BI773" t="str">
        <f>IF(AND(ISNUMBER($AJ773),$AJ773=1,$T773=0),1,"")</f>
        <v/>
      </c>
      <c r="BJ773" t="str">
        <f>IF(AND(ISNUMBER($AK773),$AK773=1,$U773=0),1,"")</f>
        <v/>
      </c>
      <c r="BK773" t="str">
        <f>IF(AND(ISNUMBER($AL773),$AL773=1,$V773=0),1,"")</f>
        <v/>
      </c>
      <c r="BL773" t="str">
        <f>IF(AND(ISNUMBER($AM773),$AM773=1,$W773=0),1,"")</f>
        <v/>
      </c>
      <c r="BM773" t="str">
        <f>IF(AND(ISNUMBER($AN773),$AN773=1,$X773=0),1,"")</f>
        <v/>
      </c>
      <c r="BN773" s="16" t="str">
        <f>IF(AND(ISNUMBER($AH773),$AH773=1,$R773=1),1,"")</f>
        <v/>
      </c>
      <c r="BO773" s="16" t="str">
        <f>IF(AND(ISNUMBER($AI773),$AI773=1,$S773=1),1,"")</f>
        <v/>
      </c>
      <c r="BP773" s="16" t="str">
        <f>IF(AND(ISNUMBER($AJ773),$AJ773=1,$T773=1),1,"")</f>
        <v/>
      </c>
      <c r="BQ773" s="16" t="str">
        <f>IF(AND(ISNUMBER($AK773),$AK773=1,$U773=1),1,"")</f>
        <v/>
      </c>
      <c r="BR773" s="16" t="str">
        <f>IF(AND(ISNUMBER($AL773),$AL773=1,$V773=1),1,"")</f>
        <v/>
      </c>
      <c r="BS773" s="16" t="str">
        <f>IF(AND(ISNUMBER($AM773),$AM773=1,$W773=1),1,"")</f>
        <v/>
      </c>
      <c r="BT773" s="16" t="str">
        <f>IF(AND(ISNUMBER($AN773),$AN773=1,$X773=1),1,"")</f>
        <v/>
      </c>
      <c r="BU773" s="35" t="str">
        <f t="shared" si="25"/>
        <v/>
      </c>
    </row>
    <row r="774" spans="1:73" customFormat="1" x14ac:dyDescent="0.2">
      <c r="A774" s="1">
        <v>773</v>
      </c>
      <c r="B774" s="1">
        <v>0</v>
      </c>
      <c r="C774" s="1">
        <v>0</v>
      </c>
      <c r="D774" s="1">
        <v>0</v>
      </c>
      <c r="E774" s="2"/>
      <c r="F774">
        <v>773</v>
      </c>
      <c r="G774" t="s">
        <v>307</v>
      </c>
      <c r="H774" t="s">
        <v>308</v>
      </c>
      <c r="I774">
        <v>214</v>
      </c>
      <c r="J774">
        <v>1</v>
      </c>
      <c r="K774" s="31">
        <v>0</v>
      </c>
      <c r="L774">
        <v>1</v>
      </c>
      <c r="M774">
        <v>9</v>
      </c>
      <c r="N774">
        <v>4</v>
      </c>
      <c r="O774" s="2"/>
      <c r="X774" s="25"/>
      <c r="Y774" t="str">
        <f t="shared" si="24"/>
        <v>https://github.com/rodrigogs/kairos/commit/c495915ac2fd03efd5eb24ef8a75e971a6bbadb5</v>
      </c>
      <c r="Z774" t="s">
        <v>365</v>
      </c>
      <c r="AA774" s="2"/>
      <c r="AR774" s="30" t="s">
        <v>365</v>
      </c>
      <c r="AS774" t="str">
        <f>IF(AND(ISNUMBER($AH774),$AH774=0,$R774=0),1,"")</f>
        <v/>
      </c>
      <c r="AT774" t="str">
        <f>IF(AND(ISNUMBER($AI774),$AI774=0,$S774=0),1,"")</f>
        <v/>
      </c>
      <c r="AU774" t="str">
        <f>IF(AND(ISNUMBER($AJ774),$AJ774=0,$T774=0),1,"")</f>
        <v/>
      </c>
      <c r="AV774" t="str">
        <f>IF(AND(ISNUMBER($AK774),$AK774=0,$U774=0),1,"")</f>
        <v/>
      </c>
      <c r="AW774" t="str">
        <f>IF(AND(ISNUMBER($AL774),$AL774=0,$V774=0),1,"")</f>
        <v/>
      </c>
      <c r="AX774" t="str">
        <f>IF(AND(ISNUMBER($AM774),$AM774=0,$W774=0),1,"")</f>
        <v/>
      </c>
      <c r="AY774" t="str">
        <f>IF(AND(ISNUMBER($AN774),$AN774=0,$X774=0),1,"")</f>
        <v/>
      </c>
      <c r="AZ774" s="1" t="str">
        <f>IF(AND(ISNUMBER($AH774),$AH774=0,$R774=1),1,"")</f>
        <v/>
      </c>
      <c r="BA774" s="1" t="str">
        <f>IF(AND(ISNUMBER($AI774),$AI774=0,$S774=1),1,"")</f>
        <v/>
      </c>
      <c r="BB774" s="1" t="str">
        <f>IF(AND(ISNUMBER($AJ774),$AJ774=0,$T774=1),1,"")</f>
        <v/>
      </c>
      <c r="BC774" s="1" t="str">
        <f>IF(AND(ISNUMBER($AK774),$AK774=0,$U774=1),1,"")</f>
        <v/>
      </c>
      <c r="BD774" s="1" t="str">
        <f>IF(AND(ISNUMBER($AL774),$AL774=0,$V774=1),1,"")</f>
        <v/>
      </c>
      <c r="BE774" s="1" t="str">
        <f>IF(AND(ISNUMBER($AM774),$AM774=0,$W774=1),1,"")</f>
        <v/>
      </c>
      <c r="BF774" s="1" t="str">
        <f>IF(AND(ISNUMBER($AN774),$AN774=0,$X774=1),1,"")</f>
        <v/>
      </c>
      <c r="BG774" t="str">
        <f>IF(AND(ISNUMBER($AH774),$AH774=1,$R774=0),1,"")</f>
        <v/>
      </c>
      <c r="BH774" t="str">
        <f>IF(AND(ISNUMBER($AI774),$AI774=1,$S774=0),1,"")</f>
        <v/>
      </c>
      <c r="BI774" t="str">
        <f>IF(AND(ISNUMBER($AJ774),$AJ774=1,$T774=0),1,"")</f>
        <v/>
      </c>
      <c r="BJ774" t="str">
        <f>IF(AND(ISNUMBER($AK774),$AK774=1,$U774=0),1,"")</f>
        <v/>
      </c>
      <c r="BK774" t="str">
        <f>IF(AND(ISNUMBER($AL774),$AL774=1,$V774=0),1,"")</f>
        <v/>
      </c>
      <c r="BL774" t="str">
        <f>IF(AND(ISNUMBER($AM774),$AM774=1,$W774=0),1,"")</f>
        <v/>
      </c>
      <c r="BM774" t="str">
        <f>IF(AND(ISNUMBER($AN774),$AN774=1,$X774=0),1,"")</f>
        <v/>
      </c>
      <c r="BN774" s="16" t="str">
        <f>IF(AND(ISNUMBER($AH774),$AH774=1,$R774=1),1,"")</f>
        <v/>
      </c>
      <c r="BO774" s="16" t="str">
        <f>IF(AND(ISNUMBER($AI774),$AI774=1,$S774=1),1,"")</f>
        <v/>
      </c>
      <c r="BP774" s="16" t="str">
        <f>IF(AND(ISNUMBER($AJ774),$AJ774=1,$T774=1),1,"")</f>
        <v/>
      </c>
      <c r="BQ774" s="16" t="str">
        <f>IF(AND(ISNUMBER($AK774),$AK774=1,$U774=1),1,"")</f>
        <v/>
      </c>
      <c r="BR774" s="16" t="str">
        <f>IF(AND(ISNUMBER($AL774),$AL774=1,$V774=1),1,"")</f>
        <v/>
      </c>
      <c r="BS774" s="16" t="str">
        <f>IF(AND(ISNUMBER($AM774),$AM774=1,$W774=1),1,"")</f>
        <v/>
      </c>
      <c r="BT774" s="16" t="str">
        <f>IF(AND(ISNUMBER($AN774),$AN774=1,$X774=1),1,"")</f>
        <v/>
      </c>
      <c r="BU774" s="35" t="str">
        <f t="shared" si="25"/>
        <v/>
      </c>
    </row>
    <row r="775" spans="1:73" customFormat="1" x14ac:dyDescent="0.2">
      <c r="A775" s="1">
        <v>774</v>
      </c>
      <c r="B775" s="1">
        <v>0</v>
      </c>
      <c r="C775" s="1">
        <v>0</v>
      </c>
      <c r="D775" s="1">
        <v>0</v>
      </c>
      <c r="E775" s="2"/>
      <c r="F775">
        <v>774</v>
      </c>
      <c r="G775" t="s">
        <v>309</v>
      </c>
      <c r="H775" t="s">
        <v>310</v>
      </c>
      <c r="I775">
        <v>215</v>
      </c>
      <c r="J775">
        <v>1</v>
      </c>
      <c r="K775" s="31">
        <v>0</v>
      </c>
      <c r="L775">
        <v>1</v>
      </c>
      <c r="M775">
        <v>6</v>
      </c>
      <c r="N775">
        <v>1</v>
      </c>
      <c r="O775" s="2"/>
      <c r="X775" s="25"/>
      <c r="Y775" t="str">
        <f t="shared" si="24"/>
        <v>https://github.com/rubenv/angular-gettext/commit/df0bdee39795cfb24f43687fc6c5086d9718a4f0</v>
      </c>
      <c r="Z775" t="s">
        <v>365</v>
      </c>
      <c r="AA775" s="2"/>
      <c r="AR775" s="30" t="s">
        <v>365</v>
      </c>
      <c r="AS775" t="str">
        <f>IF(AND(ISNUMBER($AH775),$AH775=0,$R775=0),1,"")</f>
        <v/>
      </c>
      <c r="AT775" t="str">
        <f>IF(AND(ISNUMBER($AI775),$AI775=0,$S775=0),1,"")</f>
        <v/>
      </c>
      <c r="AU775" t="str">
        <f>IF(AND(ISNUMBER($AJ775),$AJ775=0,$T775=0),1,"")</f>
        <v/>
      </c>
      <c r="AV775" t="str">
        <f>IF(AND(ISNUMBER($AK775),$AK775=0,$U775=0),1,"")</f>
        <v/>
      </c>
      <c r="AW775" t="str">
        <f>IF(AND(ISNUMBER($AL775),$AL775=0,$V775=0),1,"")</f>
        <v/>
      </c>
      <c r="AX775" t="str">
        <f>IF(AND(ISNUMBER($AM775),$AM775=0,$W775=0),1,"")</f>
        <v/>
      </c>
      <c r="AY775" t="str">
        <f>IF(AND(ISNUMBER($AN775),$AN775=0,$X775=0),1,"")</f>
        <v/>
      </c>
      <c r="AZ775" s="1" t="str">
        <f>IF(AND(ISNUMBER($AH775),$AH775=0,$R775=1),1,"")</f>
        <v/>
      </c>
      <c r="BA775" s="1" t="str">
        <f>IF(AND(ISNUMBER($AI775),$AI775=0,$S775=1),1,"")</f>
        <v/>
      </c>
      <c r="BB775" s="1" t="str">
        <f>IF(AND(ISNUMBER($AJ775),$AJ775=0,$T775=1),1,"")</f>
        <v/>
      </c>
      <c r="BC775" s="1" t="str">
        <f>IF(AND(ISNUMBER($AK775),$AK775=0,$U775=1),1,"")</f>
        <v/>
      </c>
      <c r="BD775" s="1" t="str">
        <f>IF(AND(ISNUMBER($AL775),$AL775=0,$V775=1),1,"")</f>
        <v/>
      </c>
      <c r="BE775" s="1" t="str">
        <f>IF(AND(ISNUMBER($AM775),$AM775=0,$W775=1),1,"")</f>
        <v/>
      </c>
      <c r="BF775" s="1" t="str">
        <f>IF(AND(ISNUMBER($AN775),$AN775=0,$X775=1),1,"")</f>
        <v/>
      </c>
      <c r="BG775" t="str">
        <f>IF(AND(ISNUMBER($AH775),$AH775=1,$R775=0),1,"")</f>
        <v/>
      </c>
      <c r="BH775" t="str">
        <f>IF(AND(ISNUMBER($AI775),$AI775=1,$S775=0),1,"")</f>
        <v/>
      </c>
      <c r="BI775" t="str">
        <f>IF(AND(ISNUMBER($AJ775),$AJ775=1,$T775=0),1,"")</f>
        <v/>
      </c>
      <c r="BJ775" t="str">
        <f>IF(AND(ISNUMBER($AK775),$AK775=1,$U775=0),1,"")</f>
        <v/>
      </c>
      <c r="BK775" t="str">
        <f>IF(AND(ISNUMBER($AL775),$AL775=1,$V775=0),1,"")</f>
        <v/>
      </c>
      <c r="BL775" t="str">
        <f>IF(AND(ISNUMBER($AM775),$AM775=1,$W775=0),1,"")</f>
        <v/>
      </c>
      <c r="BM775" t="str">
        <f>IF(AND(ISNUMBER($AN775),$AN775=1,$X775=0),1,"")</f>
        <v/>
      </c>
      <c r="BN775" s="16" t="str">
        <f>IF(AND(ISNUMBER($AH775),$AH775=1,$R775=1),1,"")</f>
        <v/>
      </c>
      <c r="BO775" s="16" t="str">
        <f>IF(AND(ISNUMBER($AI775),$AI775=1,$S775=1),1,"")</f>
        <v/>
      </c>
      <c r="BP775" s="16" t="str">
        <f>IF(AND(ISNUMBER($AJ775),$AJ775=1,$T775=1),1,"")</f>
        <v/>
      </c>
      <c r="BQ775" s="16" t="str">
        <f>IF(AND(ISNUMBER($AK775),$AK775=1,$U775=1),1,"")</f>
        <v/>
      </c>
      <c r="BR775" s="16" t="str">
        <f>IF(AND(ISNUMBER($AL775),$AL775=1,$V775=1),1,"")</f>
        <v/>
      </c>
      <c r="BS775" s="16" t="str">
        <f>IF(AND(ISNUMBER($AM775),$AM775=1,$W775=1),1,"")</f>
        <v/>
      </c>
      <c r="BT775" s="16" t="str">
        <f>IF(AND(ISNUMBER($AN775),$AN775=1,$X775=1),1,"")</f>
        <v/>
      </c>
      <c r="BU775" s="35" t="str">
        <f t="shared" si="25"/>
        <v/>
      </c>
    </row>
    <row r="776" spans="1:73" customFormat="1" x14ac:dyDescent="0.2">
      <c r="A776" s="1">
        <v>775</v>
      </c>
      <c r="B776" s="1">
        <v>0</v>
      </c>
      <c r="C776" s="1">
        <v>0</v>
      </c>
      <c r="D776" s="1">
        <v>0</v>
      </c>
      <c r="E776" s="2"/>
      <c r="F776">
        <v>775</v>
      </c>
      <c r="G776" t="s">
        <v>311</v>
      </c>
      <c r="H776" t="s">
        <v>312</v>
      </c>
      <c r="I776">
        <v>217</v>
      </c>
      <c r="J776">
        <v>1</v>
      </c>
      <c r="K776" s="31">
        <v>0</v>
      </c>
      <c r="L776">
        <v>1</v>
      </c>
      <c r="M776">
        <v>18</v>
      </c>
      <c r="N776">
        <v>4</v>
      </c>
      <c r="O776" s="2"/>
      <c r="X776" s="25"/>
      <c r="Y776" t="str">
        <f t="shared" si="24"/>
        <v>https://github.com/saguijs/sagui/commit/fc75e2db2a25e05e1d40b80833107f04cdc72398</v>
      </c>
      <c r="Z776" t="s">
        <v>365</v>
      </c>
      <c r="AA776" s="2"/>
      <c r="AR776" s="30" t="s">
        <v>365</v>
      </c>
      <c r="AS776" t="str">
        <f>IF(AND(ISNUMBER($AH776),$AH776=0,$R776=0),1,"")</f>
        <v/>
      </c>
      <c r="AT776" t="str">
        <f>IF(AND(ISNUMBER($AI776),$AI776=0,$S776=0),1,"")</f>
        <v/>
      </c>
      <c r="AU776" t="str">
        <f>IF(AND(ISNUMBER($AJ776),$AJ776=0,$T776=0),1,"")</f>
        <v/>
      </c>
      <c r="AV776" t="str">
        <f>IF(AND(ISNUMBER($AK776),$AK776=0,$U776=0),1,"")</f>
        <v/>
      </c>
      <c r="AW776" t="str">
        <f>IF(AND(ISNUMBER($AL776),$AL776=0,$V776=0),1,"")</f>
        <v/>
      </c>
      <c r="AX776" t="str">
        <f>IF(AND(ISNUMBER($AM776),$AM776=0,$W776=0),1,"")</f>
        <v/>
      </c>
      <c r="AY776" t="str">
        <f>IF(AND(ISNUMBER($AN776),$AN776=0,$X776=0),1,"")</f>
        <v/>
      </c>
      <c r="AZ776" s="1" t="str">
        <f>IF(AND(ISNUMBER($AH776),$AH776=0,$R776=1),1,"")</f>
        <v/>
      </c>
      <c r="BA776" s="1" t="str">
        <f>IF(AND(ISNUMBER($AI776),$AI776=0,$S776=1),1,"")</f>
        <v/>
      </c>
      <c r="BB776" s="1" t="str">
        <f>IF(AND(ISNUMBER($AJ776),$AJ776=0,$T776=1),1,"")</f>
        <v/>
      </c>
      <c r="BC776" s="1" t="str">
        <f>IF(AND(ISNUMBER($AK776),$AK776=0,$U776=1),1,"")</f>
        <v/>
      </c>
      <c r="BD776" s="1" t="str">
        <f>IF(AND(ISNUMBER($AL776),$AL776=0,$V776=1),1,"")</f>
        <v/>
      </c>
      <c r="BE776" s="1" t="str">
        <f>IF(AND(ISNUMBER($AM776),$AM776=0,$W776=1),1,"")</f>
        <v/>
      </c>
      <c r="BF776" s="1" t="str">
        <f>IF(AND(ISNUMBER($AN776),$AN776=0,$X776=1),1,"")</f>
        <v/>
      </c>
      <c r="BG776" t="str">
        <f>IF(AND(ISNUMBER($AH776),$AH776=1,$R776=0),1,"")</f>
        <v/>
      </c>
      <c r="BH776" t="str">
        <f>IF(AND(ISNUMBER($AI776),$AI776=1,$S776=0),1,"")</f>
        <v/>
      </c>
      <c r="BI776" t="str">
        <f>IF(AND(ISNUMBER($AJ776),$AJ776=1,$T776=0),1,"")</f>
        <v/>
      </c>
      <c r="BJ776" t="str">
        <f>IF(AND(ISNUMBER($AK776),$AK776=1,$U776=0),1,"")</f>
        <v/>
      </c>
      <c r="BK776" t="str">
        <f>IF(AND(ISNUMBER($AL776),$AL776=1,$V776=0),1,"")</f>
        <v/>
      </c>
      <c r="BL776" t="str">
        <f>IF(AND(ISNUMBER($AM776),$AM776=1,$W776=0),1,"")</f>
        <v/>
      </c>
      <c r="BM776" t="str">
        <f>IF(AND(ISNUMBER($AN776),$AN776=1,$X776=0),1,"")</f>
        <v/>
      </c>
      <c r="BN776" s="16" t="str">
        <f>IF(AND(ISNUMBER($AH776),$AH776=1,$R776=1),1,"")</f>
        <v/>
      </c>
      <c r="BO776" s="16" t="str">
        <f>IF(AND(ISNUMBER($AI776),$AI776=1,$S776=1),1,"")</f>
        <v/>
      </c>
      <c r="BP776" s="16" t="str">
        <f>IF(AND(ISNUMBER($AJ776),$AJ776=1,$T776=1),1,"")</f>
        <v/>
      </c>
      <c r="BQ776" s="16" t="str">
        <f>IF(AND(ISNUMBER($AK776),$AK776=1,$U776=1),1,"")</f>
        <v/>
      </c>
      <c r="BR776" s="16" t="str">
        <f>IF(AND(ISNUMBER($AL776),$AL776=1,$V776=1),1,"")</f>
        <v/>
      </c>
      <c r="BS776" s="16" t="str">
        <f>IF(AND(ISNUMBER($AM776),$AM776=1,$W776=1),1,"")</f>
        <v/>
      </c>
      <c r="BT776" s="16" t="str">
        <f>IF(AND(ISNUMBER($AN776),$AN776=1,$X776=1),1,"")</f>
        <v/>
      </c>
      <c r="BU776" s="35" t="str">
        <f t="shared" si="25"/>
        <v/>
      </c>
    </row>
    <row r="777" spans="1:73" customFormat="1" x14ac:dyDescent="0.2">
      <c r="A777" s="1">
        <v>776</v>
      </c>
      <c r="B777" s="1">
        <v>0</v>
      </c>
      <c r="C777" s="1">
        <v>0</v>
      </c>
      <c r="D777" s="1">
        <v>0</v>
      </c>
      <c r="E777" s="2"/>
      <c r="F777">
        <v>776</v>
      </c>
      <c r="G777" t="s">
        <v>311</v>
      </c>
      <c r="H777" t="s">
        <v>312</v>
      </c>
      <c r="I777">
        <v>217</v>
      </c>
      <c r="J777">
        <v>1</v>
      </c>
      <c r="K777" s="31">
        <v>0</v>
      </c>
      <c r="L777">
        <v>2</v>
      </c>
      <c r="M777">
        <v>18</v>
      </c>
      <c r="N777">
        <v>13</v>
      </c>
      <c r="O777" s="2"/>
      <c r="X777" s="25"/>
      <c r="Y777" t="str">
        <f t="shared" si="24"/>
        <v>https://github.com/saguijs/sagui/commit/fc75e2db2a25e05e1d40b80833107f04cdc72398</v>
      </c>
      <c r="Z777" t="s">
        <v>365</v>
      </c>
      <c r="AA777" s="2"/>
      <c r="AR777" s="30" t="s">
        <v>365</v>
      </c>
      <c r="AS777" t="str">
        <f>IF(AND(ISNUMBER($AH777),$AH777=0,$R777=0),1,"")</f>
        <v/>
      </c>
      <c r="AT777" t="str">
        <f>IF(AND(ISNUMBER($AI777),$AI777=0,$S777=0),1,"")</f>
        <v/>
      </c>
      <c r="AU777" t="str">
        <f>IF(AND(ISNUMBER($AJ777),$AJ777=0,$T777=0),1,"")</f>
        <v/>
      </c>
      <c r="AV777" t="str">
        <f>IF(AND(ISNUMBER($AK777),$AK777=0,$U777=0),1,"")</f>
        <v/>
      </c>
      <c r="AW777" t="str">
        <f>IF(AND(ISNUMBER($AL777),$AL777=0,$V777=0),1,"")</f>
        <v/>
      </c>
      <c r="AX777" t="str">
        <f>IF(AND(ISNUMBER($AM777),$AM777=0,$W777=0),1,"")</f>
        <v/>
      </c>
      <c r="AY777" t="str">
        <f>IF(AND(ISNUMBER($AN777),$AN777=0,$X777=0),1,"")</f>
        <v/>
      </c>
      <c r="AZ777" s="1" t="str">
        <f>IF(AND(ISNUMBER($AH777),$AH777=0,$R777=1),1,"")</f>
        <v/>
      </c>
      <c r="BA777" s="1" t="str">
        <f>IF(AND(ISNUMBER($AI777),$AI777=0,$S777=1),1,"")</f>
        <v/>
      </c>
      <c r="BB777" s="1" t="str">
        <f>IF(AND(ISNUMBER($AJ777),$AJ777=0,$T777=1),1,"")</f>
        <v/>
      </c>
      <c r="BC777" s="1" t="str">
        <f>IF(AND(ISNUMBER($AK777),$AK777=0,$U777=1),1,"")</f>
        <v/>
      </c>
      <c r="BD777" s="1" t="str">
        <f>IF(AND(ISNUMBER($AL777),$AL777=0,$V777=1),1,"")</f>
        <v/>
      </c>
      <c r="BE777" s="1" t="str">
        <f>IF(AND(ISNUMBER($AM777),$AM777=0,$W777=1),1,"")</f>
        <v/>
      </c>
      <c r="BF777" s="1" t="str">
        <f>IF(AND(ISNUMBER($AN777),$AN777=0,$X777=1),1,"")</f>
        <v/>
      </c>
      <c r="BG777" t="str">
        <f>IF(AND(ISNUMBER($AH777),$AH777=1,$R777=0),1,"")</f>
        <v/>
      </c>
      <c r="BH777" t="str">
        <f>IF(AND(ISNUMBER($AI777),$AI777=1,$S777=0),1,"")</f>
        <v/>
      </c>
      <c r="BI777" t="str">
        <f>IF(AND(ISNUMBER($AJ777),$AJ777=1,$T777=0),1,"")</f>
        <v/>
      </c>
      <c r="BJ777" t="str">
        <f>IF(AND(ISNUMBER($AK777),$AK777=1,$U777=0),1,"")</f>
        <v/>
      </c>
      <c r="BK777" t="str">
        <f>IF(AND(ISNUMBER($AL777),$AL777=1,$V777=0),1,"")</f>
        <v/>
      </c>
      <c r="BL777" t="str">
        <f>IF(AND(ISNUMBER($AM777),$AM777=1,$W777=0),1,"")</f>
        <v/>
      </c>
      <c r="BM777" t="str">
        <f>IF(AND(ISNUMBER($AN777),$AN777=1,$X777=0),1,"")</f>
        <v/>
      </c>
      <c r="BN777" s="16" t="str">
        <f>IF(AND(ISNUMBER($AH777),$AH777=1,$R777=1),1,"")</f>
        <v/>
      </c>
      <c r="BO777" s="16" t="str">
        <f>IF(AND(ISNUMBER($AI777),$AI777=1,$S777=1),1,"")</f>
        <v/>
      </c>
      <c r="BP777" s="16" t="str">
        <f>IF(AND(ISNUMBER($AJ777),$AJ777=1,$T777=1),1,"")</f>
        <v/>
      </c>
      <c r="BQ777" s="16" t="str">
        <f>IF(AND(ISNUMBER($AK777),$AK777=1,$U777=1),1,"")</f>
        <v/>
      </c>
      <c r="BR777" s="16" t="str">
        <f>IF(AND(ISNUMBER($AL777),$AL777=1,$V777=1),1,"")</f>
        <v/>
      </c>
      <c r="BS777" s="16" t="str">
        <f>IF(AND(ISNUMBER($AM777),$AM777=1,$W777=1),1,"")</f>
        <v/>
      </c>
      <c r="BT777" s="16" t="str">
        <f>IF(AND(ISNUMBER($AN777),$AN777=1,$X777=1),1,"")</f>
        <v/>
      </c>
      <c r="BU777" s="35" t="str">
        <f t="shared" si="25"/>
        <v/>
      </c>
    </row>
    <row r="778" spans="1:73" customFormat="1" x14ac:dyDescent="0.2">
      <c r="A778" s="1">
        <v>777</v>
      </c>
      <c r="B778" s="1">
        <v>0</v>
      </c>
      <c r="C778" s="1">
        <v>0</v>
      </c>
      <c r="D778" s="1">
        <v>0</v>
      </c>
      <c r="E778" s="2"/>
      <c r="F778">
        <v>777</v>
      </c>
      <c r="G778" t="s">
        <v>313</v>
      </c>
      <c r="H778" t="s">
        <v>314</v>
      </c>
      <c r="I778">
        <v>218</v>
      </c>
      <c r="J778">
        <v>2</v>
      </c>
      <c r="K778" s="31">
        <v>0</v>
      </c>
      <c r="L778">
        <v>1</v>
      </c>
      <c r="M778">
        <v>14</v>
      </c>
      <c r="N778">
        <v>4</v>
      </c>
      <c r="O778" s="2"/>
      <c r="X778" s="25"/>
      <c r="Y778" t="str">
        <f t="shared" si="24"/>
        <v>https://github.com/sarbbottam/eslint-find-rules/commit/7593487735060485b9c58d2547ac8827d66c5937</v>
      </c>
      <c r="Z778" t="s">
        <v>365</v>
      </c>
      <c r="AA778" s="2"/>
      <c r="AR778" s="30" t="s">
        <v>365</v>
      </c>
      <c r="AS778" t="str">
        <f>IF(AND(ISNUMBER($AH778),$AH778=0,$R778=0),1,"")</f>
        <v/>
      </c>
      <c r="AT778" t="str">
        <f>IF(AND(ISNUMBER($AI778),$AI778=0,$S778=0),1,"")</f>
        <v/>
      </c>
      <c r="AU778" t="str">
        <f>IF(AND(ISNUMBER($AJ778),$AJ778=0,$T778=0),1,"")</f>
        <v/>
      </c>
      <c r="AV778" t="str">
        <f>IF(AND(ISNUMBER($AK778),$AK778=0,$U778=0),1,"")</f>
        <v/>
      </c>
      <c r="AW778" t="str">
        <f>IF(AND(ISNUMBER($AL778),$AL778=0,$V778=0),1,"")</f>
        <v/>
      </c>
      <c r="AX778" t="str">
        <f>IF(AND(ISNUMBER($AM778),$AM778=0,$W778=0),1,"")</f>
        <v/>
      </c>
      <c r="AY778" t="str">
        <f>IF(AND(ISNUMBER($AN778),$AN778=0,$X778=0),1,"")</f>
        <v/>
      </c>
      <c r="AZ778" s="1" t="str">
        <f>IF(AND(ISNUMBER($AH778),$AH778=0,$R778=1),1,"")</f>
        <v/>
      </c>
      <c r="BA778" s="1" t="str">
        <f>IF(AND(ISNUMBER($AI778),$AI778=0,$S778=1),1,"")</f>
        <v/>
      </c>
      <c r="BB778" s="1" t="str">
        <f>IF(AND(ISNUMBER($AJ778),$AJ778=0,$T778=1),1,"")</f>
        <v/>
      </c>
      <c r="BC778" s="1" t="str">
        <f>IF(AND(ISNUMBER($AK778),$AK778=0,$U778=1),1,"")</f>
        <v/>
      </c>
      <c r="BD778" s="1" t="str">
        <f>IF(AND(ISNUMBER($AL778),$AL778=0,$V778=1),1,"")</f>
        <v/>
      </c>
      <c r="BE778" s="1" t="str">
        <f>IF(AND(ISNUMBER($AM778),$AM778=0,$W778=1),1,"")</f>
        <v/>
      </c>
      <c r="BF778" s="1" t="str">
        <f>IF(AND(ISNUMBER($AN778),$AN778=0,$X778=1),1,"")</f>
        <v/>
      </c>
      <c r="BG778" t="str">
        <f>IF(AND(ISNUMBER($AH778),$AH778=1,$R778=0),1,"")</f>
        <v/>
      </c>
      <c r="BH778" t="str">
        <f>IF(AND(ISNUMBER($AI778),$AI778=1,$S778=0),1,"")</f>
        <v/>
      </c>
      <c r="BI778" t="str">
        <f>IF(AND(ISNUMBER($AJ778),$AJ778=1,$T778=0),1,"")</f>
        <v/>
      </c>
      <c r="BJ778" t="str">
        <f>IF(AND(ISNUMBER($AK778),$AK778=1,$U778=0),1,"")</f>
        <v/>
      </c>
      <c r="BK778" t="str">
        <f>IF(AND(ISNUMBER($AL778),$AL778=1,$V778=0),1,"")</f>
        <v/>
      </c>
      <c r="BL778" t="str">
        <f>IF(AND(ISNUMBER($AM778),$AM778=1,$W778=0),1,"")</f>
        <v/>
      </c>
      <c r="BM778" t="str">
        <f>IF(AND(ISNUMBER($AN778),$AN778=1,$X778=0),1,"")</f>
        <v/>
      </c>
      <c r="BN778" s="16" t="str">
        <f>IF(AND(ISNUMBER($AH778),$AH778=1,$R778=1),1,"")</f>
        <v/>
      </c>
      <c r="BO778" s="16" t="str">
        <f>IF(AND(ISNUMBER($AI778),$AI778=1,$S778=1),1,"")</f>
        <v/>
      </c>
      <c r="BP778" s="16" t="str">
        <f>IF(AND(ISNUMBER($AJ778),$AJ778=1,$T778=1),1,"")</f>
        <v/>
      </c>
      <c r="BQ778" s="16" t="str">
        <f>IF(AND(ISNUMBER($AK778),$AK778=1,$U778=1),1,"")</f>
        <v/>
      </c>
      <c r="BR778" s="16" t="str">
        <f>IF(AND(ISNUMBER($AL778),$AL778=1,$V778=1),1,"")</f>
        <v/>
      </c>
      <c r="BS778" s="16" t="str">
        <f>IF(AND(ISNUMBER($AM778),$AM778=1,$W778=1),1,"")</f>
        <v/>
      </c>
      <c r="BT778" s="16" t="str">
        <f>IF(AND(ISNUMBER($AN778),$AN778=1,$X778=1),1,"")</f>
        <v/>
      </c>
      <c r="BU778" s="35" t="str">
        <f t="shared" si="25"/>
        <v/>
      </c>
    </row>
    <row r="779" spans="1:73" customFormat="1" x14ac:dyDescent="0.2">
      <c r="A779" s="1">
        <v>778</v>
      </c>
      <c r="B779" s="1">
        <v>0</v>
      </c>
      <c r="C779" s="1">
        <v>0</v>
      </c>
      <c r="D779" s="1">
        <v>0</v>
      </c>
      <c r="E779" s="2"/>
      <c r="F779">
        <v>778</v>
      </c>
      <c r="G779" t="s">
        <v>313</v>
      </c>
      <c r="H779" t="s">
        <v>314</v>
      </c>
      <c r="I779">
        <v>218</v>
      </c>
      <c r="J779">
        <v>2</v>
      </c>
      <c r="K779" s="31">
        <v>1</v>
      </c>
      <c r="L779">
        <v>1</v>
      </c>
      <c r="M779">
        <v>27</v>
      </c>
      <c r="N779">
        <v>4</v>
      </c>
      <c r="O779" s="2"/>
      <c r="X779" s="25"/>
      <c r="Y779" t="str">
        <f t="shared" si="24"/>
        <v>https://github.com/sarbbottam/eslint-find-rules/commit/7593487735060485b9c58d2547ac8827d66c5937</v>
      </c>
      <c r="Z779" t="s">
        <v>365</v>
      </c>
      <c r="AA779" s="2"/>
      <c r="AR779" s="30" t="s">
        <v>365</v>
      </c>
      <c r="AS779" t="str">
        <f>IF(AND(ISNUMBER($AH779),$AH779=0,$R779=0),1,"")</f>
        <v/>
      </c>
      <c r="AT779" t="str">
        <f>IF(AND(ISNUMBER($AI779),$AI779=0,$S779=0),1,"")</f>
        <v/>
      </c>
      <c r="AU779" t="str">
        <f>IF(AND(ISNUMBER($AJ779),$AJ779=0,$T779=0),1,"")</f>
        <v/>
      </c>
      <c r="AV779" t="str">
        <f>IF(AND(ISNUMBER($AK779),$AK779=0,$U779=0),1,"")</f>
        <v/>
      </c>
      <c r="AW779" t="str">
        <f>IF(AND(ISNUMBER($AL779),$AL779=0,$V779=0),1,"")</f>
        <v/>
      </c>
      <c r="AX779" t="str">
        <f>IF(AND(ISNUMBER($AM779),$AM779=0,$W779=0),1,"")</f>
        <v/>
      </c>
      <c r="AY779" t="str">
        <f>IF(AND(ISNUMBER($AN779),$AN779=0,$X779=0),1,"")</f>
        <v/>
      </c>
      <c r="AZ779" s="1" t="str">
        <f>IF(AND(ISNUMBER($AH779),$AH779=0,$R779=1),1,"")</f>
        <v/>
      </c>
      <c r="BA779" s="1" t="str">
        <f>IF(AND(ISNUMBER($AI779),$AI779=0,$S779=1),1,"")</f>
        <v/>
      </c>
      <c r="BB779" s="1" t="str">
        <f>IF(AND(ISNUMBER($AJ779),$AJ779=0,$T779=1),1,"")</f>
        <v/>
      </c>
      <c r="BC779" s="1" t="str">
        <f>IF(AND(ISNUMBER($AK779),$AK779=0,$U779=1),1,"")</f>
        <v/>
      </c>
      <c r="BD779" s="1" t="str">
        <f>IF(AND(ISNUMBER($AL779),$AL779=0,$V779=1),1,"")</f>
        <v/>
      </c>
      <c r="BE779" s="1" t="str">
        <f>IF(AND(ISNUMBER($AM779),$AM779=0,$W779=1),1,"")</f>
        <v/>
      </c>
      <c r="BF779" s="1" t="str">
        <f>IF(AND(ISNUMBER($AN779),$AN779=0,$X779=1),1,"")</f>
        <v/>
      </c>
      <c r="BG779" t="str">
        <f>IF(AND(ISNUMBER($AH779),$AH779=1,$R779=0),1,"")</f>
        <v/>
      </c>
      <c r="BH779" t="str">
        <f>IF(AND(ISNUMBER($AI779),$AI779=1,$S779=0),1,"")</f>
        <v/>
      </c>
      <c r="BI779" t="str">
        <f>IF(AND(ISNUMBER($AJ779),$AJ779=1,$T779=0),1,"")</f>
        <v/>
      </c>
      <c r="BJ779" t="str">
        <f>IF(AND(ISNUMBER($AK779),$AK779=1,$U779=0),1,"")</f>
        <v/>
      </c>
      <c r="BK779" t="str">
        <f>IF(AND(ISNUMBER($AL779),$AL779=1,$V779=0),1,"")</f>
        <v/>
      </c>
      <c r="BL779" t="str">
        <f>IF(AND(ISNUMBER($AM779),$AM779=1,$W779=0),1,"")</f>
        <v/>
      </c>
      <c r="BM779" t="str">
        <f>IF(AND(ISNUMBER($AN779),$AN779=1,$X779=0),1,"")</f>
        <v/>
      </c>
      <c r="BN779" s="16" t="str">
        <f>IF(AND(ISNUMBER($AH779),$AH779=1,$R779=1),1,"")</f>
        <v/>
      </c>
      <c r="BO779" s="16" t="str">
        <f>IF(AND(ISNUMBER($AI779),$AI779=1,$S779=1),1,"")</f>
        <v/>
      </c>
      <c r="BP779" s="16" t="str">
        <f>IF(AND(ISNUMBER($AJ779),$AJ779=1,$T779=1),1,"")</f>
        <v/>
      </c>
      <c r="BQ779" s="16" t="str">
        <f>IF(AND(ISNUMBER($AK779),$AK779=1,$U779=1),1,"")</f>
        <v/>
      </c>
      <c r="BR779" s="16" t="str">
        <f>IF(AND(ISNUMBER($AL779),$AL779=1,$V779=1),1,"")</f>
        <v/>
      </c>
      <c r="BS779" s="16" t="str">
        <f>IF(AND(ISNUMBER($AM779),$AM779=1,$W779=1),1,"")</f>
        <v/>
      </c>
      <c r="BT779" s="16" t="str">
        <f>IF(AND(ISNUMBER($AN779),$AN779=1,$X779=1),1,"")</f>
        <v/>
      </c>
      <c r="BU779" s="35" t="str">
        <f t="shared" si="25"/>
        <v/>
      </c>
    </row>
    <row r="780" spans="1:73" customFormat="1" x14ac:dyDescent="0.2">
      <c r="A780" s="1">
        <v>779</v>
      </c>
      <c r="B780" s="1">
        <v>1</v>
      </c>
      <c r="C780" s="1">
        <v>1</v>
      </c>
      <c r="D780" s="1">
        <v>0</v>
      </c>
      <c r="E780" s="2"/>
      <c r="F780">
        <v>779</v>
      </c>
      <c r="G780" t="s">
        <v>313</v>
      </c>
      <c r="H780" t="s">
        <v>314</v>
      </c>
      <c r="I780">
        <v>218</v>
      </c>
      <c r="J780">
        <v>2</v>
      </c>
      <c r="K780" s="31">
        <v>1</v>
      </c>
      <c r="L780">
        <v>2</v>
      </c>
      <c r="M780">
        <v>27</v>
      </c>
      <c r="N780">
        <v>13</v>
      </c>
      <c r="O780" s="2"/>
      <c r="R780">
        <v>1</v>
      </c>
      <c r="S780">
        <v>1</v>
      </c>
      <c r="T780">
        <v>1</v>
      </c>
      <c r="U780">
        <v>0</v>
      </c>
      <c r="V780">
        <v>0</v>
      </c>
      <c r="W780">
        <v>0</v>
      </c>
      <c r="X780" s="25">
        <v>0</v>
      </c>
      <c r="Y780" t="str">
        <f t="shared" si="24"/>
        <v>https://github.com/sarbbottam/eslint-find-rules/commit/7593487735060485b9c58d2547ac8827d66c5937</v>
      </c>
      <c r="Z780" t="s">
        <v>365</v>
      </c>
      <c r="AA780" s="2"/>
      <c r="AR780" s="30" t="s">
        <v>365</v>
      </c>
      <c r="AS780" t="str">
        <f>IF(AND(ISNUMBER($AH780),$AH780=0,$R780=0),1,"")</f>
        <v/>
      </c>
      <c r="AT780" t="str">
        <f>IF(AND(ISNUMBER($AI780),$AI780=0,$S780=0),1,"")</f>
        <v/>
      </c>
      <c r="AU780" t="str">
        <f>IF(AND(ISNUMBER($AJ780),$AJ780=0,$T780=0),1,"")</f>
        <v/>
      </c>
      <c r="AV780" t="str">
        <f>IF(AND(ISNUMBER($AK780),$AK780=0,$U780=0),1,"")</f>
        <v/>
      </c>
      <c r="AW780" t="str">
        <f>IF(AND(ISNUMBER($AL780),$AL780=0,$V780=0),1,"")</f>
        <v/>
      </c>
      <c r="AX780" t="str">
        <f>IF(AND(ISNUMBER($AM780),$AM780=0,$W780=0),1,"")</f>
        <v/>
      </c>
      <c r="AY780" t="str">
        <f>IF(AND(ISNUMBER($AN780),$AN780=0,$X780=0),1,"")</f>
        <v/>
      </c>
      <c r="AZ780" s="1" t="str">
        <f>IF(AND(ISNUMBER($AH780),$AH780=0,$R780=1),1,"")</f>
        <v/>
      </c>
      <c r="BA780" s="1" t="str">
        <f>IF(AND(ISNUMBER($AI780),$AI780=0,$S780=1),1,"")</f>
        <v/>
      </c>
      <c r="BB780" s="1" t="str">
        <f>IF(AND(ISNUMBER($AJ780),$AJ780=0,$T780=1),1,"")</f>
        <v/>
      </c>
      <c r="BC780" s="1" t="str">
        <f>IF(AND(ISNUMBER($AK780),$AK780=0,$U780=1),1,"")</f>
        <v/>
      </c>
      <c r="BD780" s="1" t="str">
        <f>IF(AND(ISNUMBER($AL780),$AL780=0,$V780=1),1,"")</f>
        <v/>
      </c>
      <c r="BE780" s="1" t="str">
        <f>IF(AND(ISNUMBER($AM780),$AM780=0,$W780=1),1,"")</f>
        <v/>
      </c>
      <c r="BF780" s="1" t="str">
        <f>IF(AND(ISNUMBER($AN780),$AN780=0,$X780=1),1,"")</f>
        <v/>
      </c>
      <c r="BG780" t="str">
        <f>IF(AND(ISNUMBER($AH780),$AH780=1,$R780=0),1,"")</f>
        <v/>
      </c>
      <c r="BH780" t="str">
        <f>IF(AND(ISNUMBER($AI780),$AI780=1,$S780=0),1,"")</f>
        <v/>
      </c>
      <c r="BI780" t="str">
        <f>IF(AND(ISNUMBER($AJ780),$AJ780=1,$T780=0),1,"")</f>
        <v/>
      </c>
      <c r="BJ780" t="str">
        <f>IF(AND(ISNUMBER($AK780),$AK780=1,$U780=0),1,"")</f>
        <v/>
      </c>
      <c r="BK780" t="str">
        <f>IF(AND(ISNUMBER($AL780),$AL780=1,$V780=0),1,"")</f>
        <v/>
      </c>
      <c r="BL780" t="str">
        <f>IF(AND(ISNUMBER($AM780),$AM780=1,$W780=0),1,"")</f>
        <v/>
      </c>
      <c r="BM780" t="str">
        <f>IF(AND(ISNUMBER($AN780),$AN780=1,$X780=0),1,"")</f>
        <v/>
      </c>
      <c r="BN780" s="16" t="str">
        <f>IF(AND(ISNUMBER($AH780),$AH780=1,$R780=1),1,"")</f>
        <v/>
      </c>
      <c r="BO780" s="16" t="str">
        <f>IF(AND(ISNUMBER($AI780),$AI780=1,$S780=1),1,"")</f>
        <v/>
      </c>
      <c r="BP780" s="16" t="str">
        <f>IF(AND(ISNUMBER($AJ780),$AJ780=1,$T780=1),1,"")</f>
        <v/>
      </c>
      <c r="BQ780" s="16" t="str">
        <f>IF(AND(ISNUMBER($AK780),$AK780=1,$U780=1),1,"")</f>
        <v/>
      </c>
      <c r="BR780" s="16" t="str">
        <f>IF(AND(ISNUMBER($AL780),$AL780=1,$V780=1),1,"")</f>
        <v/>
      </c>
      <c r="BS780" s="16" t="str">
        <f>IF(AND(ISNUMBER($AM780),$AM780=1,$W780=1),1,"")</f>
        <v/>
      </c>
      <c r="BT780" s="16" t="str">
        <f>IF(AND(ISNUMBER($AN780),$AN780=1,$X780=1),1,"")</f>
        <v/>
      </c>
      <c r="BU780" s="35" t="str">
        <f t="shared" si="25"/>
        <v/>
      </c>
    </row>
    <row r="781" spans="1:73" customFormat="1" x14ac:dyDescent="0.2">
      <c r="A781" s="1">
        <v>780</v>
      </c>
      <c r="B781" s="1">
        <v>0</v>
      </c>
      <c r="C781" s="1">
        <v>0</v>
      </c>
      <c r="D781" s="1">
        <v>0</v>
      </c>
      <c r="E781" s="2"/>
      <c r="F781">
        <v>780</v>
      </c>
      <c r="G781" t="s">
        <v>313</v>
      </c>
      <c r="H781" t="s">
        <v>314</v>
      </c>
      <c r="I781">
        <v>218</v>
      </c>
      <c r="J781">
        <v>2</v>
      </c>
      <c r="K781" s="31">
        <v>1</v>
      </c>
      <c r="L781">
        <v>3</v>
      </c>
      <c r="M781">
        <v>27</v>
      </c>
      <c r="N781">
        <v>22</v>
      </c>
      <c r="O781" s="2"/>
      <c r="X781" s="25"/>
      <c r="Y781" t="str">
        <f t="shared" si="24"/>
        <v>https://github.com/sarbbottam/eslint-find-rules/commit/7593487735060485b9c58d2547ac8827d66c5937</v>
      </c>
      <c r="Z781" t="s">
        <v>365</v>
      </c>
      <c r="AA781" s="2"/>
      <c r="AR781" s="30" t="s">
        <v>365</v>
      </c>
      <c r="AS781" t="str">
        <f>IF(AND(ISNUMBER($AH781),$AH781=0,$R781=0),1,"")</f>
        <v/>
      </c>
      <c r="AT781" t="str">
        <f>IF(AND(ISNUMBER($AI781),$AI781=0,$S781=0),1,"")</f>
        <v/>
      </c>
      <c r="AU781" t="str">
        <f>IF(AND(ISNUMBER($AJ781),$AJ781=0,$T781=0),1,"")</f>
        <v/>
      </c>
      <c r="AV781" t="str">
        <f>IF(AND(ISNUMBER($AK781),$AK781=0,$U781=0),1,"")</f>
        <v/>
      </c>
      <c r="AW781" t="str">
        <f>IF(AND(ISNUMBER($AL781),$AL781=0,$V781=0),1,"")</f>
        <v/>
      </c>
      <c r="AX781" t="str">
        <f>IF(AND(ISNUMBER($AM781),$AM781=0,$W781=0),1,"")</f>
        <v/>
      </c>
      <c r="AY781" t="str">
        <f>IF(AND(ISNUMBER($AN781),$AN781=0,$X781=0),1,"")</f>
        <v/>
      </c>
      <c r="AZ781" s="1" t="str">
        <f>IF(AND(ISNUMBER($AH781),$AH781=0,$R781=1),1,"")</f>
        <v/>
      </c>
      <c r="BA781" s="1" t="str">
        <f>IF(AND(ISNUMBER($AI781),$AI781=0,$S781=1),1,"")</f>
        <v/>
      </c>
      <c r="BB781" s="1" t="str">
        <f>IF(AND(ISNUMBER($AJ781),$AJ781=0,$T781=1),1,"")</f>
        <v/>
      </c>
      <c r="BC781" s="1" t="str">
        <f>IF(AND(ISNUMBER($AK781),$AK781=0,$U781=1),1,"")</f>
        <v/>
      </c>
      <c r="BD781" s="1" t="str">
        <f>IF(AND(ISNUMBER($AL781),$AL781=0,$V781=1),1,"")</f>
        <v/>
      </c>
      <c r="BE781" s="1" t="str">
        <f>IF(AND(ISNUMBER($AM781),$AM781=0,$W781=1),1,"")</f>
        <v/>
      </c>
      <c r="BF781" s="1" t="str">
        <f>IF(AND(ISNUMBER($AN781),$AN781=0,$X781=1),1,"")</f>
        <v/>
      </c>
      <c r="BG781" t="str">
        <f>IF(AND(ISNUMBER($AH781),$AH781=1,$R781=0),1,"")</f>
        <v/>
      </c>
      <c r="BH781" t="str">
        <f>IF(AND(ISNUMBER($AI781),$AI781=1,$S781=0),1,"")</f>
        <v/>
      </c>
      <c r="BI781" t="str">
        <f>IF(AND(ISNUMBER($AJ781),$AJ781=1,$T781=0),1,"")</f>
        <v/>
      </c>
      <c r="BJ781" t="str">
        <f>IF(AND(ISNUMBER($AK781),$AK781=1,$U781=0),1,"")</f>
        <v/>
      </c>
      <c r="BK781" t="str">
        <f>IF(AND(ISNUMBER($AL781),$AL781=1,$V781=0),1,"")</f>
        <v/>
      </c>
      <c r="BL781" t="str">
        <f>IF(AND(ISNUMBER($AM781),$AM781=1,$W781=0),1,"")</f>
        <v/>
      </c>
      <c r="BM781" t="str">
        <f>IF(AND(ISNUMBER($AN781),$AN781=1,$X781=0),1,"")</f>
        <v/>
      </c>
      <c r="BN781" s="16" t="str">
        <f>IF(AND(ISNUMBER($AH781),$AH781=1,$R781=1),1,"")</f>
        <v/>
      </c>
      <c r="BO781" s="16" t="str">
        <f>IF(AND(ISNUMBER($AI781),$AI781=1,$S781=1),1,"")</f>
        <v/>
      </c>
      <c r="BP781" s="16" t="str">
        <f>IF(AND(ISNUMBER($AJ781),$AJ781=1,$T781=1),1,"")</f>
        <v/>
      </c>
      <c r="BQ781" s="16" t="str">
        <f>IF(AND(ISNUMBER($AK781),$AK781=1,$U781=1),1,"")</f>
        <v/>
      </c>
      <c r="BR781" s="16" t="str">
        <f>IF(AND(ISNUMBER($AL781),$AL781=1,$V781=1),1,"")</f>
        <v/>
      </c>
      <c r="BS781" s="16" t="str">
        <f>IF(AND(ISNUMBER($AM781),$AM781=1,$W781=1),1,"")</f>
        <v/>
      </c>
      <c r="BT781" s="16" t="str">
        <f>IF(AND(ISNUMBER($AN781),$AN781=1,$X781=1),1,"")</f>
        <v/>
      </c>
      <c r="BU781" s="35" t="str">
        <f t="shared" si="25"/>
        <v/>
      </c>
    </row>
    <row r="782" spans="1:73" customFormat="1" x14ac:dyDescent="0.2">
      <c r="A782" s="1">
        <v>781</v>
      </c>
      <c r="B782" s="1">
        <v>0</v>
      </c>
      <c r="C782" s="1">
        <v>0</v>
      </c>
      <c r="D782" s="1">
        <v>0</v>
      </c>
      <c r="E782" s="2"/>
      <c r="F782">
        <v>781</v>
      </c>
      <c r="G782" t="s">
        <v>315</v>
      </c>
      <c r="H782" t="s">
        <v>316</v>
      </c>
      <c r="I782">
        <v>219</v>
      </c>
      <c r="J782">
        <v>1</v>
      </c>
      <c r="K782" s="31">
        <v>0</v>
      </c>
      <c r="L782">
        <v>1</v>
      </c>
      <c r="M782">
        <v>9</v>
      </c>
      <c r="N782">
        <v>4</v>
      </c>
      <c r="O782" s="2"/>
      <c r="X782" s="25"/>
      <c r="Y782" t="str">
        <f t="shared" si="24"/>
        <v>https://github.com/serby/save/commit/37582e533aaa7351e892e074790430fdd0e08537</v>
      </c>
      <c r="Z782" t="s">
        <v>365</v>
      </c>
      <c r="AA782" s="2"/>
      <c r="AR782" s="30" t="s">
        <v>365</v>
      </c>
      <c r="AS782" t="str">
        <f>IF(AND(ISNUMBER($AH782),$AH782=0,$R782=0),1,"")</f>
        <v/>
      </c>
      <c r="AT782" t="str">
        <f>IF(AND(ISNUMBER($AI782),$AI782=0,$S782=0),1,"")</f>
        <v/>
      </c>
      <c r="AU782" t="str">
        <f>IF(AND(ISNUMBER($AJ782),$AJ782=0,$T782=0),1,"")</f>
        <v/>
      </c>
      <c r="AV782" t="str">
        <f>IF(AND(ISNUMBER($AK782),$AK782=0,$U782=0),1,"")</f>
        <v/>
      </c>
      <c r="AW782" t="str">
        <f>IF(AND(ISNUMBER($AL782),$AL782=0,$V782=0),1,"")</f>
        <v/>
      </c>
      <c r="AX782" t="str">
        <f>IF(AND(ISNUMBER($AM782),$AM782=0,$W782=0),1,"")</f>
        <v/>
      </c>
      <c r="AY782" t="str">
        <f>IF(AND(ISNUMBER($AN782),$AN782=0,$X782=0),1,"")</f>
        <v/>
      </c>
      <c r="AZ782" s="1" t="str">
        <f>IF(AND(ISNUMBER($AH782),$AH782=0,$R782=1),1,"")</f>
        <v/>
      </c>
      <c r="BA782" s="1" t="str">
        <f>IF(AND(ISNUMBER($AI782),$AI782=0,$S782=1),1,"")</f>
        <v/>
      </c>
      <c r="BB782" s="1" t="str">
        <f>IF(AND(ISNUMBER($AJ782),$AJ782=0,$T782=1),1,"")</f>
        <v/>
      </c>
      <c r="BC782" s="1" t="str">
        <f>IF(AND(ISNUMBER($AK782),$AK782=0,$U782=1),1,"")</f>
        <v/>
      </c>
      <c r="BD782" s="1" t="str">
        <f>IF(AND(ISNUMBER($AL782),$AL782=0,$V782=1),1,"")</f>
        <v/>
      </c>
      <c r="BE782" s="1" t="str">
        <f>IF(AND(ISNUMBER($AM782),$AM782=0,$W782=1),1,"")</f>
        <v/>
      </c>
      <c r="BF782" s="1" t="str">
        <f>IF(AND(ISNUMBER($AN782),$AN782=0,$X782=1),1,"")</f>
        <v/>
      </c>
      <c r="BG782" t="str">
        <f>IF(AND(ISNUMBER($AH782),$AH782=1,$R782=0),1,"")</f>
        <v/>
      </c>
      <c r="BH782" t="str">
        <f>IF(AND(ISNUMBER($AI782),$AI782=1,$S782=0),1,"")</f>
        <v/>
      </c>
      <c r="BI782" t="str">
        <f>IF(AND(ISNUMBER($AJ782),$AJ782=1,$T782=0),1,"")</f>
        <v/>
      </c>
      <c r="BJ782" t="str">
        <f>IF(AND(ISNUMBER($AK782),$AK782=1,$U782=0),1,"")</f>
        <v/>
      </c>
      <c r="BK782" t="str">
        <f>IF(AND(ISNUMBER($AL782),$AL782=1,$V782=0),1,"")</f>
        <v/>
      </c>
      <c r="BL782" t="str">
        <f>IF(AND(ISNUMBER($AM782),$AM782=1,$W782=0),1,"")</f>
        <v/>
      </c>
      <c r="BM782" t="str">
        <f>IF(AND(ISNUMBER($AN782),$AN782=1,$X782=0),1,"")</f>
        <v/>
      </c>
      <c r="BN782" s="16" t="str">
        <f>IF(AND(ISNUMBER($AH782),$AH782=1,$R782=1),1,"")</f>
        <v/>
      </c>
      <c r="BO782" s="16" t="str">
        <f>IF(AND(ISNUMBER($AI782),$AI782=1,$S782=1),1,"")</f>
        <v/>
      </c>
      <c r="BP782" s="16" t="str">
        <f>IF(AND(ISNUMBER($AJ782),$AJ782=1,$T782=1),1,"")</f>
        <v/>
      </c>
      <c r="BQ782" s="16" t="str">
        <f>IF(AND(ISNUMBER($AK782),$AK782=1,$U782=1),1,"")</f>
        <v/>
      </c>
      <c r="BR782" s="16" t="str">
        <f>IF(AND(ISNUMBER($AL782),$AL782=1,$V782=1),1,"")</f>
        <v/>
      </c>
      <c r="BS782" s="16" t="str">
        <f>IF(AND(ISNUMBER($AM782),$AM782=1,$W782=1),1,"")</f>
        <v/>
      </c>
      <c r="BT782" s="16" t="str">
        <f>IF(AND(ISNUMBER($AN782),$AN782=1,$X782=1),1,"")</f>
        <v/>
      </c>
      <c r="BU782" s="35" t="str">
        <f t="shared" si="25"/>
        <v/>
      </c>
    </row>
    <row r="783" spans="1:73" customFormat="1" x14ac:dyDescent="0.2">
      <c r="A783" s="1">
        <v>782</v>
      </c>
      <c r="B783" s="1">
        <v>0</v>
      </c>
      <c r="C783" s="1">
        <v>0</v>
      </c>
      <c r="D783" s="1">
        <v>0</v>
      </c>
      <c r="E783" s="2"/>
      <c r="F783">
        <v>782</v>
      </c>
      <c r="G783" t="s">
        <v>317</v>
      </c>
      <c r="H783" t="s">
        <v>318</v>
      </c>
      <c r="I783">
        <v>221</v>
      </c>
      <c r="J783">
        <v>1</v>
      </c>
      <c r="K783" s="31">
        <v>0</v>
      </c>
      <c r="L783">
        <v>1</v>
      </c>
      <c r="M783">
        <v>10</v>
      </c>
      <c r="N783">
        <v>3</v>
      </c>
      <c r="O783" s="2"/>
      <c r="X783" s="25"/>
      <c r="Y783" t="str">
        <f t="shared" si="24"/>
        <v>https://github.com/SimoTod/alpine-turbo-drive-adapter/commit/d4ee7d3dea5d3f82dc4ec74f78aa2d49dd337623</v>
      </c>
      <c r="Z783" t="s">
        <v>365</v>
      </c>
      <c r="AA783" s="2"/>
      <c r="AR783" s="30" t="s">
        <v>365</v>
      </c>
      <c r="AS783" t="str">
        <f>IF(AND(ISNUMBER($AH783),$AH783=0,$R783=0),1,"")</f>
        <v/>
      </c>
      <c r="AT783" t="str">
        <f>IF(AND(ISNUMBER($AI783),$AI783=0,$S783=0),1,"")</f>
        <v/>
      </c>
      <c r="AU783" t="str">
        <f>IF(AND(ISNUMBER($AJ783),$AJ783=0,$T783=0),1,"")</f>
        <v/>
      </c>
      <c r="AV783" t="str">
        <f>IF(AND(ISNUMBER($AK783),$AK783=0,$U783=0),1,"")</f>
        <v/>
      </c>
      <c r="AW783" t="str">
        <f>IF(AND(ISNUMBER($AL783),$AL783=0,$V783=0),1,"")</f>
        <v/>
      </c>
      <c r="AX783" t="str">
        <f>IF(AND(ISNUMBER($AM783),$AM783=0,$W783=0),1,"")</f>
        <v/>
      </c>
      <c r="AY783" t="str">
        <f>IF(AND(ISNUMBER($AN783),$AN783=0,$X783=0),1,"")</f>
        <v/>
      </c>
      <c r="AZ783" s="1" t="str">
        <f>IF(AND(ISNUMBER($AH783),$AH783=0,$R783=1),1,"")</f>
        <v/>
      </c>
      <c r="BA783" s="1" t="str">
        <f>IF(AND(ISNUMBER($AI783),$AI783=0,$S783=1),1,"")</f>
        <v/>
      </c>
      <c r="BB783" s="1" t="str">
        <f>IF(AND(ISNUMBER($AJ783),$AJ783=0,$T783=1),1,"")</f>
        <v/>
      </c>
      <c r="BC783" s="1" t="str">
        <f>IF(AND(ISNUMBER($AK783),$AK783=0,$U783=1),1,"")</f>
        <v/>
      </c>
      <c r="BD783" s="1" t="str">
        <f>IF(AND(ISNUMBER($AL783),$AL783=0,$V783=1),1,"")</f>
        <v/>
      </c>
      <c r="BE783" s="1" t="str">
        <f>IF(AND(ISNUMBER($AM783),$AM783=0,$W783=1),1,"")</f>
        <v/>
      </c>
      <c r="BF783" s="1" t="str">
        <f>IF(AND(ISNUMBER($AN783),$AN783=0,$X783=1),1,"")</f>
        <v/>
      </c>
      <c r="BG783" t="str">
        <f>IF(AND(ISNUMBER($AH783),$AH783=1,$R783=0),1,"")</f>
        <v/>
      </c>
      <c r="BH783" t="str">
        <f>IF(AND(ISNUMBER($AI783),$AI783=1,$S783=0),1,"")</f>
        <v/>
      </c>
      <c r="BI783" t="str">
        <f>IF(AND(ISNUMBER($AJ783),$AJ783=1,$T783=0),1,"")</f>
        <v/>
      </c>
      <c r="BJ783" t="str">
        <f>IF(AND(ISNUMBER($AK783),$AK783=1,$U783=0),1,"")</f>
        <v/>
      </c>
      <c r="BK783" t="str">
        <f>IF(AND(ISNUMBER($AL783),$AL783=1,$V783=0),1,"")</f>
        <v/>
      </c>
      <c r="BL783" t="str">
        <f>IF(AND(ISNUMBER($AM783),$AM783=1,$W783=0),1,"")</f>
        <v/>
      </c>
      <c r="BM783" t="str">
        <f>IF(AND(ISNUMBER($AN783),$AN783=1,$X783=0),1,"")</f>
        <v/>
      </c>
      <c r="BN783" s="16" t="str">
        <f>IF(AND(ISNUMBER($AH783),$AH783=1,$R783=1),1,"")</f>
        <v/>
      </c>
      <c r="BO783" s="16" t="str">
        <f>IF(AND(ISNUMBER($AI783),$AI783=1,$S783=1),1,"")</f>
        <v/>
      </c>
      <c r="BP783" s="16" t="str">
        <f>IF(AND(ISNUMBER($AJ783),$AJ783=1,$T783=1),1,"")</f>
        <v/>
      </c>
      <c r="BQ783" s="16" t="str">
        <f>IF(AND(ISNUMBER($AK783),$AK783=1,$U783=1),1,"")</f>
        <v/>
      </c>
      <c r="BR783" s="16" t="str">
        <f>IF(AND(ISNUMBER($AL783),$AL783=1,$V783=1),1,"")</f>
        <v/>
      </c>
      <c r="BS783" s="16" t="str">
        <f>IF(AND(ISNUMBER($AM783),$AM783=1,$W783=1),1,"")</f>
        <v/>
      </c>
      <c r="BT783" s="16" t="str">
        <f>IF(AND(ISNUMBER($AN783),$AN783=1,$X783=1),1,"")</f>
        <v/>
      </c>
      <c r="BU783" s="35" t="str">
        <f t="shared" si="25"/>
        <v/>
      </c>
    </row>
    <row r="784" spans="1:73" customFormat="1" x14ac:dyDescent="0.2">
      <c r="A784" s="1">
        <v>783</v>
      </c>
      <c r="B784" s="1">
        <v>0</v>
      </c>
      <c r="C784" s="1">
        <v>0</v>
      </c>
      <c r="D784" s="1">
        <v>0</v>
      </c>
      <c r="E784" s="2"/>
      <c r="F784">
        <v>783</v>
      </c>
      <c r="G784" t="s">
        <v>319</v>
      </c>
      <c r="H784" t="s">
        <v>320</v>
      </c>
      <c r="I784">
        <v>222</v>
      </c>
      <c r="J784">
        <v>1</v>
      </c>
      <c r="K784" s="31">
        <v>0</v>
      </c>
      <c r="L784">
        <v>1</v>
      </c>
      <c r="M784">
        <v>9</v>
      </c>
      <c r="N784">
        <v>4</v>
      </c>
      <c r="O784" s="2"/>
      <c r="X784" s="25"/>
      <c r="Y784" t="str">
        <f t="shared" si="24"/>
        <v>https://github.com/sindresorhus/execa/commit/7e4d44ce8f9d22e200e4f880e912c714b482842e</v>
      </c>
      <c r="Z784" t="s">
        <v>365</v>
      </c>
      <c r="AA784" s="2"/>
      <c r="AR784" s="30" t="s">
        <v>365</v>
      </c>
      <c r="AS784" t="str">
        <f>IF(AND(ISNUMBER($AH784),$AH784=0,$R784=0),1,"")</f>
        <v/>
      </c>
      <c r="AT784" t="str">
        <f>IF(AND(ISNUMBER($AI784),$AI784=0,$S784=0),1,"")</f>
        <v/>
      </c>
      <c r="AU784" t="str">
        <f>IF(AND(ISNUMBER($AJ784),$AJ784=0,$T784=0),1,"")</f>
        <v/>
      </c>
      <c r="AV784" t="str">
        <f>IF(AND(ISNUMBER($AK784),$AK784=0,$U784=0),1,"")</f>
        <v/>
      </c>
      <c r="AW784" t="str">
        <f>IF(AND(ISNUMBER($AL784),$AL784=0,$V784=0),1,"")</f>
        <v/>
      </c>
      <c r="AX784" t="str">
        <f>IF(AND(ISNUMBER($AM784),$AM784=0,$W784=0),1,"")</f>
        <v/>
      </c>
      <c r="AY784" t="str">
        <f>IF(AND(ISNUMBER($AN784),$AN784=0,$X784=0),1,"")</f>
        <v/>
      </c>
      <c r="AZ784" s="1" t="str">
        <f>IF(AND(ISNUMBER($AH784),$AH784=0,$R784=1),1,"")</f>
        <v/>
      </c>
      <c r="BA784" s="1" t="str">
        <f>IF(AND(ISNUMBER($AI784),$AI784=0,$S784=1),1,"")</f>
        <v/>
      </c>
      <c r="BB784" s="1" t="str">
        <f>IF(AND(ISNUMBER($AJ784),$AJ784=0,$T784=1),1,"")</f>
        <v/>
      </c>
      <c r="BC784" s="1" t="str">
        <f>IF(AND(ISNUMBER($AK784),$AK784=0,$U784=1),1,"")</f>
        <v/>
      </c>
      <c r="BD784" s="1" t="str">
        <f>IF(AND(ISNUMBER($AL784),$AL784=0,$V784=1),1,"")</f>
        <v/>
      </c>
      <c r="BE784" s="1" t="str">
        <f>IF(AND(ISNUMBER($AM784),$AM784=0,$W784=1),1,"")</f>
        <v/>
      </c>
      <c r="BF784" s="1" t="str">
        <f>IF(AND(ISNUMBER($AN784),$AN784=0,$X784=1),1,"")</f>
        <v/>
      </c>
      <c r="BG784" t="str">
        <f>IF(AND(ISNUMBER($AH784),$AH784=1,$R784=0),1,"")</f>
        <v/>
      </c>
      <c r="BH784" t="str">
        <f>IF(AND(ISNUMBER($AI784),$AI784=1,$S784=0),1,"")</f>
        <v/>
      </c>
      <c r="BI784" t="str">
        <f>IF(AND(ISNUMBER($AJ784),$AJ784=1,$T784=0),1,"")</f>
        <v/>
      </c>
      <c r="BJ784" t="str">
        <f>IF(AND(ISNUMBER($AK784),$AK784=1,$U784=0),1,"")</f>
        <v/>
      </c>
      <c r="BK784" t="str">
        <f>IF(AND(ISNUMBER($AL784),$AL784=1,$V784=0),1,"")</f>
        <v/>
      </c>
      <c r="BL784" t="str">
        <f>IF(AND(ISNUMBER($AM784),$AM784=1,$W784=0),1,"")</f>
        <v/>
      </c>
      <c r="BM784" t="str">
        <f>IF(AND(ISNUMBER($AN784),$AN784=1,$X784=0),1,"")</f>
        <v/>
      </c>
      <c r="BN784" s="16" t="str">
        <f>IF(AND(ISNUMBER($AH784),$AH784=1,$R784=1),1,"")</f>
        <v/>
      </c>
      <c r="BO784" s="16" t="str">
        <f>IF(AND(ISNUMBER($AI784),$AI784=1,$S784=1),1,"")</f>
        <v/>
      </c>
      <c r="BP784" s="16" t="str">
        <f>IF(AND(ISNUMBER($AJ784),$AJ784=1,$T784=1),1,"")</f>
        <v/>
      </c>
      <c r="BQ784" s="16" t="str">
        <f>IF(AND(ISNUMBER($AK784),$AK784=1,$U784=1),1,"")</f>
        <v/>
      </c>
      <c r="BR784" s="16" t="str">
        <f>IF(AND(ISNUMBER($AL784),$AL784=1,$V784=1),1,"")</f>
        <v/>
      </c>
      <c r="BS784" s="16" t="str">
        <f>IF(AND(ISNUMBER($AM784),$AM784=1,$W784=1),1,"")</f>
        <v/>
      </c>
      <c r="BT784" s="16" t="str">
        <f>IF(AND(ISNUMBER($AN784),$AN784=1,$X784=1),1,"")</f>
        <v/>
      </c>
      <c r="BU784" s="35" t="str">
        <f t="shared" si="25"/>
        <v/>
      </c>
    </row>
    <row r="785" spans="1:73" customFormat="1" x14ac:dyDescent="0.2">
      <c r="A785" s="1">
        <v>784</v>
      </c>
      <c r="B785" s="1">
        <v>0</v>
      </c>
      <c r="C785" s="1">
        <v>0</v>
      </c>
      <c r="D785" s="1">
        <v>0</v>
      </c>
      <c r="E785" s="2"/>
      <c r="F785">
        <v>784</v>
      </c>
      <c r="G785" t="s">
        <v>321</v>
      </c>
      <c r="H785" t="s">
        <v>322</v>
      </c>
      <c r="I785">
        <v>223</v>
      </c>
      <c r="J785">
        <v>2</v>
      </c>
      <c r="K785" s="31">
        <v>1</v>
      </c>
      <c r="L785">
        <v>1</v>
      </c>
      <c r="M785">
        <v>48</v>
      </c>
      <c r="N785">
        <v>4</v>
      </c>
      <c r="O785" s="2"/>
      <c r="X785" s="25"/>
      <c r="Y785" t="str">
        <f t="shared" si="24"/>
        <v>https://github.com/sindresorhus/strip-json-comments/commit/3247aafe69dd75e2386712b5503a42766427aad9</v>
      </c>
      <c r="Z785" t="s">
        <v>365</v>
      </c>
      <c r="AA785" s="2"/>
      <c r="AR785" s="30" t="s">
        <v>365</v>
      </c>
      <c r="AS785" t="str">
        <f>IF(AND(ISNUMBER($AH785),$AH785=0,$R785=0),1,"")</f>
        <v/>
      </c>
      <c r="AT785" t="str">
        <f>IF(AND(ISNUMBER($AI785),$AI785=0,$S785=0),1,"")</f>
        <v/>
      </c>
      <c r="AU785" t="str">
        <f>IF(AND(ISNUMBER($AJ785),$AJ785=0,$T785=0),1,"")</f>
        <v/>
      </c>
      <c r="AV785" t="str">
        <f>IF(AND(ISNUMBER($AK785),$AK785=0,$U785=0),1,"")</f>
        <v/>
      </c>
      <c r="AW785" t="str">
        <f>IF(AND(ISNUMBER($AL785),$AL785=0,$V785=0),1,"")</f>
        <v/>
      </c>
      <c r="AX785" t="str">
        <f>IF(AND(ISNUMBER($AM785),$AM785=0,$W785=0),1,"")</f>
        <v/>
      </c>
      <c r="AY785" t="str">
        <f>IF(AND(ISNUMBER($AN785),$AN785=0,$X785=0),1,"")</f>
        <v/>
      </c>
      <c r="AZ785" s="1" t="str">
        <f>IF(AND(ISNUMBER($AH785),$AH785=0,$R785=1),1,"")</f>
        <v/>
      </c>
      <c r="BA785" s="1" t="str">
        <f>IF(AND(ISNUMBER($AI785),$AI785=0,$S785=1),1,"")</f>
        <v/>
      </c>
      <c r="BB785" s="1" t="str">
        <f>IF(AND(ISNUMBER($AJ785),$AJ785=0,$T785=1),1,"")</f>
        <v/>
      </c>
      <c r="BC785" s="1" t="str">
        <f>IF(AND(ISNUMBER($AK785),$AK785=0,$U785=1),1,"")</f>
        <v/>
      </c>
      <c r="BD785" s="1" t="str">
        <f>IF(AND(ISNUMBER($AL785),$AL785=0,$V785=1),1,"")</f>
        <v/>
      </c>
      <c r="BE785" s="1" t="str">
        <f>IF(AND(ISNUMBER($AM785),$AM785=0,$W785=1),1,"")</f>
        <v/>
      </c>
      <c r="BF785" s="1" t="str">
        <f>IF(AND(ISNUMBER($AN785),$AN785=0,$X785=1),1,"")</f>
        <v/>
      </c>
      <c r="BG785" t="str">
        <f>IF(AND(ISNUMBER($AH785),$AH785=1,$R785=0),1,"")</f>
        <v/>
      </c>
      <c r="BH785" t="str">
        <f>IF(AND(ISNUMBER($AI785),$AI785=1,$S785=0),1,"")</f>
        <v/>
      </c>
      <c r="BI785" t="str">
        <f>IF(AND(ISNUMBER($AJ785),$AJ785=1,$T785=0),1,"")</f>
        <v/>
      </c>
      <c r="BJ785" t="str">
        <f>IF(AND(ISNUMBER($AK785),$AK785=1,$U785=0),1,"")</f>
        <v/>
      </c>
      <c r="BK785" t="str">
        <f>IF(AND(ISNUMBER($AL785),$AL785=1,$V785=0),1,"")</f>
        <v/>
      </c>
      <c r="BL785" t="str">
        <f>IF(AND(ISNUMBER($AM785),$AM785=1,$W785=0),1,"")</f>
        <v/>
      </c>
      <c r="BM785" t="str">
        <f>IF(AND(ISNUMBER($AN785),$AN785=1,$X785=0),1,"")</f>
        <v/>
      </c>
      <c r="BN785" s="16" t="str">
        <f>IF(AND(ISNUMBER($AH785),$AH785=1,$R785=1),1,"")</f>
        <v/>
      </c>
      <c r="BO785" s="16" t="str">
        <f>IF(AND(ISNUMBER($AI785),$AI785=1,$S785=1),1,"")</f>
        <v/>
      </c>
      <c r="BP785" s="16" t="str">
        <f>IF(AND(ISNUMBER($AJ785),$AJ785=1,$T785=1),1,"")</f>
        <v/>
      </c>
      <c r="BQ785" s="16" t="str">
        <f>IF(AND(ISNUMBER($AK785),$AK785=1,$U785=1),1,"")</f>
        <v/>
      </c>
      <c r="BR785" s="16" t="str">
        <f>IF(AND(ISNUMBER($AL785),$AL785=1,$V785=1),1,"")</f>
        <v/>
      </c>
      <c r="BS785" s="16" t="str">
        <f>IF(AND(ISNUMBER($AM785),$AM785=1,$W785=1),1,"")</f>
        <v/>
      </c>
      <c r="BT785" s="16" t="str">
        <f>IF(AND(ISNUMBER($AN785),$AN785=1,$X785=1),1,"")</f>
        <v/>
      </c>
      <c r="BU785" s="35" t="str">
        <f t="shared" si="25"/>
        <v/>
      </c>
    </row>
    <row r="786" spans="1:73" customFormat="1" x14ac:dyDescent="0.2">
      <c r="A786" s="1">
        <v>785</v>
      </c>
      <c r="B786" s="1">
        <v>0</v>
      </c>
      <c r="C786" s="1">
        <v>0</v>
      </c>
      <c r="D786" s="1">
        <v>0</v>
      </c>
      <c r="E786" s="2"/>
      <c r="F786">
        <v>785</v>
      </c>
      <c r="G786" t="s">
        <v>321</v>
      </c>
      <c r="H786" t="s">
        <v>322</v>
      </c>
      <c r="I786">
        <v>223</v>
      </c>
      <c r="J786">
        <v>2</v>
      </c>
      <c r="K786" s="31">
        <v>1</v>
      </c>
      <c r="L786">
        <v>2</v>
      </c>
      <c r="M786">
        <v>48</v>
      </c>
      <c r="N786">
        <v>15</v>
      </c>
      <c r="O786" s="2"/>
      <c r="X786" s="25"/>
      <c r="Y786" t="str">
        <f t="shared" si="24"/>
        <v>https://github.com/sindresorhus/strip-json-comments/commit/3247aafe69dd75e2386712b5503a42766427aad9</v>
      </c>
      <c r="Z786" t="s">
        <v>365</v>
      </c>
      <c r="AA786" s="2"/>
      <c r="AR786" s="30" t="s">
        <v>365</v>
      </c>
      <c r="AS786" t="str">
        <f>IF(AND(ISNUMBER($AH786),$AH786=0,$R786=0),1,"")</f>
        <v/>
      </c>
      <c r="AT786" t="str">
        <f>IF(AND(ISNUMBER($AI786),$AI786=0,$S786=0),1,"")</f>
        <v/>
      </c>
      <c r="AU786" t="str">
        <f>IF(AND(ISNUMBER($AJ786),$AJ786=0,$T786=0),1,"")</f>
        <v/>
      </c>
      <c r="AV786" t="str">
        <f>IF(AND(ISNUMBER($AK786),$AK786=0,$U786=0),1,"")</f>
        <v/>
      </c>
      <c r="AW786" t="str">
        <f>IF(AND(ISNUMBER($AL786),$AL786=0,$V786=0),1,"")</f>
        <v/>
      </c>
      <c r="AX786" t="str">
        <f>IF(AND(ISNUMBER($AM786),$AM786=0,$W786=0),1,"")</f>
        <v/>
      </c>
      <c r="AY786" t="str">
        <f>IF(AND(ISNUMBER($AN786),$AN786=0,$X786=0),1,"")</f>
        <v/>
      </c>
      <c r="AZ786" s="1" t="str">
        <f>IF(AND(ISNUMBER($AH786),$AH786=0,$R786=1),1,"")</f>
        <v/>
      </c>
      <c r="BA786" s="1" t="str">
        <f>IF(AND(ISNUMBER($AI786),$AI786=0,$S786=1),1,"")</f>
        <v/>
      </c>
      <c r="BB786" s="1" t="str">
        <f>IF(AND(ISNUMBER($AJ786),$AJ786=0,$T786=1),1,"")</f>
        <v/>
      </c>
      <c r="BC786" s="1" t="str">
        <f>IF(AND(ISNUMBER($AK786),$AK786=0,$U786=1),1,"")</f>
        <v/>
      </c>
      <c r="BD786" s="1" t="str">
        <f>IF(AND(ISNUMBER($AL786),$AL786=0,$V786=1),1,"")</f>
        <v/>
      </c>
      <c r="BE786" s="1" t="str">
        <f>IF(AND(ISNUMBER($AM786),$AM786=0,$W786=1),1,"")</f>
        <v/>
      </c>
      <c r="BF786" s="1" t="str">
        <f>IF(AND(ISNUMBER($AN786),$AN786=0,$X786=1),1,"")</f>
        <v/>
      </c>
      <c r="BG786" t="str">
        <f>IF(AND(ISNUMBER($AH786),$AH786=1,$R786=0),1,"")</f>
        <v/>
      </c>
      <c r="BH786" t="str">
        <f>IF(AND(ISNUMBER($AI786),$AI786=1,$S786=0),1,"")</f>
        <v/>
      </c>
      <c r="BI786" t="str">
        <f>IF(AND(ISNUMBER($AJ786),$AJ786=1,$T786=0),1,"")</f>
        <v/>
      </c>
      <c r="BJ786" t="str">
        <f>IF(AND(ISNUMBER($AK786),$AK786=1,$U786=0),1,"")</f>
        <v/>
      </c>
      <c r="BK786" t="str">
        <f>IF(AND(ISNUMBER($AL786),$AL786=1,$V786=0),1,"")</f>
        <v/>
      </c>
      <c r="BL786" t="str">
        <f>IF(AND(ISNUMBER($AM786),$AM786=1,$W786=0),1,"")</f>
        <v/>
      </c>
      <c r="BM786" t="str">
        <f>IF(AND(ISNUMBER($AN786),$AN786=1,$X786=0),1,"")</f>
        <v/>
      </c>
      <c r="BN786" s="16" t="str">
        <f>IF(AND(ISNUMBER($AH786),$AH786=1,$R786=1),1,"")</f>
        <v/>
      </c>
      <c r="BO786" s="16" t="str">
        <f>IF(AND(ISNUMBER($AI786),$AI786=1,$S786=1),1,"")</f>
        <v/>
      </c>
      <c r="BP786" s="16" t="str">
        <f>IF(AND(ISNUMBER($AJ786),$AJ786=1,$T786=1),1,"")</f>
        <v/>
      </c>
      <c r="BQ786" s="16" t="str">
        <f>IF(AND(ISNUMBER($AK786),$AK786=1,$U786=1),1,"")</f>
        <v/>
      </c>
      <c r="BR786" s="16" t="str">
        <f>IF(AND(ISNUMBER($AL786),$AL786=1,$V786=1),1,"")</f>
        <v/>
      </c>
      <c r="BS786" s="16" t="str">
        <f>IF(AND(ISNUMBER($AM786),$AM786=1,$W786=1),1,"")</f>
        <v/>
      </c>
      <c r="BT786" s="16" t="str">
        <f>IF(AND(ISNUMBER($AN786),$AN786=1,$X786=1),1,"")</f>
        <v/>
      </c>
      <c r="BU786" s="35" t="str">
        <f t="shared" si="25"/>
        <v/>
      </c>
    </row>
    <row r="787" spans="1:73" customFormat="1" x14ac:dyDescent="0.2">
      <c r="A787" s="1">
        <v>786</v>
      </c>
      <c r="B787" s="1">
        <v>0</v>
      </c>
      <c r="C787" s="1">
        <v>0</v>
      </c>
      <c r="D787" s="1">
        <v>0</v>
      </c>
      <c r="E787" s="2"/>
      <c r="F787">
        <v>786</v>
      </c>
      <c r="G787" t="s">
        <v>321</v>
      </c>
      <c r="H787" t="s">
        <v>322</v>
      </c>
      <c r="I787">
        <v>223</v>
      </c>
      <c r="J787">
        <v>2</v>
      </c>
      <c r="K787" s="31">
        <v>1</v>
      </c>
      <c r="L787">
        <v>3</v>
      </c>
      <c r="M787">
        <v>48</v>
      </c>
      <c r="N787">
        <v>23</v>
      </c>
      <c r="O787" s="2"/>
      <c r="X787" s="25"/>
      <c r="Y787" t="str">
        <f t="shared" si="24"/>
        <v>https://github.com/sindresorhus/strip-json-comments/commit/3247aafe69dd75e2386712b5503a42766427aad9</v>
      </c>
      <c r="Z787" t="s">
        <v>365</v>
      </c>
      <c r="AA787" s="2"/>
      <c r="AR787" s="30" t="s">
        <v>365</v>
      </c>
      <c r="AS787" t="str">
        <f>IF(AND(ISNUMBER($AH787),$AH787=0,$R787=0),1,"")</f>
        <v/>
      </c>
      <c r="AT787" t="str">
        <f>IF(AND(ISNUMBER($AI787),$AI787=0,$S787=0),1,"")</f>
        <v/>
      </c>
      <c r="AU787" t="str">
        <f>IF(AND(ISNUMBER($AJ787),$AJ787=0,$T787=0),1,"")</f>
        <v/>
      </c>
      <c r="AV787" t="str">
        <f>IF(AND(ISNUMBER($AK787),$AK787=0,$U787=0),1,"")</f>
        <v/>
      </c>
      <c r="AW787" t="str">
        <f>IF(AND(ISNUMBER($AL787),$AL787=0,$V787=0),1,"")</f>
        <v/>
      </c>
      <c r="AX787" t="str">
        <f>IF(AND(ISNUMBER($AM787),$AM787=0,$W787=0),1,"")</f>
        <v/>
      </c>
      <c r="AY787" t="str">
        <f>IF(AND(ISNUMBER($AN787),$AN787=0,$X787=0),1,"")</f>
        <v/>
      </c>
      <c r="AZ787" s="1" t="str">
        <f>IF(AND(ISNUMBER($AH787),$AH787=0,$R787=1),1,"")</f>
        <v/>
      </c>
      <c r="BA787" s="1" t="str">
        <f>IF(AND(ISNUMBER($AI787),$AI787=0,$S787=1),1,"")</f>
        <v/>
      </c>
      <c r="BB787" s="1" t="str">
        <f>IF(AND(ISNUMBER($AJ787),$AJ787=0,$T787=1),1,"")</f>
        <v/>
      </c>
      <c r="BC787" s="1" t="str">
        <f>IF(AND(ISNUMBER($AK787),$AK787=0,$U787=1),1,"")</f>
        <v/>
      </c>
      <c r="BD787" s="1" t="str">
        <f>IF(AND(ISNUMBER($AL787),$AL787=0,$V787=1),1,"")</f>
        <v/>
      </c>
      <c r="BE787" s="1" t="str">
        <f>IF(AND(ISNUMBER($AM787),$AM787=0,$W787=1),1,"")</f>
        <v/>
      </c>
      <c r="BF787" s="1" t="str">
        <f>IF(AND(ISNUMBER($AN787),$AN787=0,$X787=1),1,"")</f>
        <v/>
      </c>
      <c r="BG787" t="str">
        <f>IF(AND(ISNUMBER($AH787),$AH787=1,$R787=0),1,"")</f>
        <v/>
      </c>
      <c r="BH787" t="str">
        <f>IF(AND(ISNUMBER($AI787),$AI787=1,$S787=0),1,"")</f>
        <v/>
      </c>
      <c r="BI787" t="str">
        <f>IF(AND(ISNUMBER($AJ787),$AJ787=1,$T787=0),1,"")</f>
        <v/>
      </c>
      <c r="BJ787" t="str">
        <f>IF(AND(ISNUMBER($AK787),$AK787=1,$U787=0),1,"")</f>
        <v/>
      </c>
      <c r="BK787" t="str">
        <f>IF(AND(ISNUMBER($AL787),$AL787=1,$V787=0),1,"")</f>
        <v/>
      </c>
      <c r="BL787" t="str">
        <f>IF(AND(ISNUMBER($AM787),$AM787=1,$W787=0),1,"")</f>
        <v/>
      </c>
      <c r="BM787" t="str">
        <f>IF(AND(ISNUMBER($AN787),$AN787=1,$X787=0),1,"")</f>
        <v/>
      </c>
      <c r="BN787" s="16" t="str">
        <f>IF(AND(ISNUMBER($AH787),$AH787=1,$R787=1),1,"")</f>
        <v/>
      </c>
      <c r="BO787" s="16" t="str">
        <f>IF(AND(ISNUMBER($AI787),$AI787=1,$S787=1),1,"")</f>
        <v/>
      </c>
      <c r="BP787" s="16" t="str">
        <f>IF(AND(ISNUMBER($AJ787),$AJ787=1,$T787=1),1,"")</f>
        <v/>
      </c>
      <c r="BQ787" s="16" t="str">
        <f>IF(AND(ISNUMBER($AK787),$AK787=1,$U787=1),1,"")</f>
        <v/>
      </c>
      <c r="BR787" s="16" t="str">
        <f>IF(AND(ISNUMBER($AL787),$AL787=1,$V787=1),1,"")</f>
        <v/>
      </c>
      <c r="BS787" s="16" t="str">
        <f>IF(AND(ISNUMBER($AM787),$AM787=1,$W787=1),1,"")</f>
        <v/>
      </c>
      <c r="BT787" s="16" t="str">
        <f>IF(AND(ISNUMBER($AN787),$AN787=1,$X787=1),1,"")</f>
        <v/>
      </c>
      <c r="BU787" s="35" t="str">
        <f t="shared" si="25"/>
        <v/>
      </c>
    </row>
    <row r="788" spans="1:73" customFormat="1" x14ac:dyDescent="0.2">
      <c r="A788" s="1">
        <v>787</v>
      </c>
      <c r="B788" s="1">
        <v>1</v>
      </c>
      <c r="C788" s="1">
        <v>0</v>
      </c>
      <c r="D788" s="1">
        <v>0</v>
      </c>
      <c r="E788" s="2"/>
      <c r="F788">
        <v>787</v>
      </c>
      <c r="G788" t="s">
        <v>321</v>
      </c>
      <c r="H788" t="s">
        <v>322</v>
      </c>
      <c r="I788">
        <v>223</v>
      </c>
      <c r="J788">
        <v>2</v>
      </c>
      <c r="K788" s="31">
        <v>1</v>
      </c>
      <c r="L788">
        <v>4</v>
      </c>
      <c r="M788">
        <v>48</v>
      </c>
      <c r="N788">
        <v>31</v>
      </c>
      <c r="O788" s="2"/>
      <c r="R788">
        <v>0</v>
      </c>
      <c r="S788">
        <v>0</v>
      </c>
      <c r="T788">
        <v>1</v>
      </c>
      <c r="U788">
        <v>0</v>
      </c>
      <c r="V788">
        <v>1</v>
      </c>
      <c r="W788">
        <v>1</v>
      </c>
      <c r="X788" s="25">
        <v>0</v>
      </c>
      <c r="Y788" t="str">
        <f t="shared" si="24"/>
        <v>https://github.com/sindresorhus/strip-json-comments/commit/3247aafe69dd75e2386712b5503a42766427aad9</v>
      </c>
      <c r="Z788" t="s">
        <v>365</v>
      </c>
      <c r="AA788" s="2"/>
      <c r="AR788" s="30" t="s">
        <v>365</v>
      </c>
      <c r="AS788" t="str">
        <f>IF(AND(ISNUMBER($AH788),$AH788=0,$R788=0),1,"")</f>
        <v/>
      </c>
      <c r="AT788" t="str">
        <f>IF(AND(ISNUMBER($AI788),$AI788=0,$S788=0),1,"")</f>
        <v/>
      </c>
      <c r="AU788" t="str">
        <f>IF(AND(ISNUMBER($AJ788),$AJ788=0,$T788=0),1,"")</f>
        <v/>
      </c>
      <c r="AV788" t="str">
        <f>IF(AND(ISNUMBER($AK788),$AK788=0,$U788=0),1,"")</f>
        <v/>
      </c>
      <c r="AW788" t="str">
        <f>IF(AND(ISNUMBER($AL788),$AL788=0,$V788=0),1,"")</f>
        <v/>
      </c>
      <c r="AX788" t="str">
        <f>IF(AND(ISNUMBER($AM788),$AM788=0,$W788=0),1,"")</f>
        <v/>
      </c>
      <c r="AY788" t="str">
        <f>IF(AND(ISNUMBER($AN788),$AN788=0,$X788=0),1,"")</f>
        <v/>
      </c>
      <c r="AZ788" s="1" t="str">
        <f>IF(AND(ISNUMBER($AH788),$AH788=0,$R788=1),1,"")</f>
        <v/>
      </c>
      <c r="BA788" s="1" t="str">
        <f>IF(AND(ISNUMBER($AI788),$AI788=0,$S788=1),1,"")</f>
        <v/>
      </c>
      <c r="BB788" s="1" t="str">
        <f>IF(AND(ISNUMBER($AJ788),$AJ788=0,$T788=1),1,"")</f>
        <v/>
      </c>
      <c r="BC788" s="1" t="str">
        <f>IF(AND(ISNUMBER($AK788),$AK788=0,$U788=1),1,"")</f>
        <v/>
      </c>
      <c r="BD788" s="1" t="str">
        <f>IF(AND(ISNUMBER($AL788),$AL788=0,$V788=1),1,"")</f>
        <v/>
      </c>
      <c r="BE788" s="1" t="str">
        <f>IF(AND(ISNUMBER($AM788),$AM788=0,$W788=1),1,"")</f>
        <v/>
      </c>
      <c r="BF788" s="1" t="str">
        <f>IF(AND(ISNUMBER($AN788),$AN788=0,$X788=1),1,"")</f>
        <v/>
      </c>
      <c r="BG788" t="str">
        <f>IF(AND(ISNUMBER($AH788),$AH788=1,$R788=0),1,"")</f>
        <v/>
      </c>
      <c r="BH788" t="str">
        <f>IF(AND(ISNUMBER($AI788),$AI788=1,$S788=0),1,"")</f>
        <v/>
      </c>
      <c r="BI788" t="str">
        <f>IF(AND(ISNUMBER($AJ788),$AJ788=1,$T788=0),1,"")</f>
        <v/>
      </c>
      <c r="BJ788" t="str">
        <f>IF(AND(ISNUMBER($AK788),$AK788=1,$U788=0),1,"")</f>
        <v/>
      </c>
      <c r="BK788" t="str">
        <f>IF(AND(ISNUMBER($AL788),$AL788=1,$V788=0),1,"")</f>
        <v/>
      </c>
      <c r="BL788" t="str">
        <f>IF(AND(ISNUMBER($AM788),$AM788=1,$W788=0),1,"")</f>
        <v/>
      </c>
      <c r="BM788" t="str">
        <f>IF(AND(ISNUMBER($AN788),$AN788=1,$X788=0),1,"")</f>
        <v/>
      </c>
      <c r="BN788" s="16" t="str">
        <f>IF(AND(ISNUMBER($AH788),$AH788=1,$R788=1),1,"")</f>
        <v/>
      </c>
      <c r="BO788" s="16" t="str">
        <f>IF(AND(ISNUMBER($AI788),$AI788=1,$S788=1),1,"")</f>
        <v/>
      </c>
      <c r="BP788" s="16" t="str">
        <f>IF(AND(ISNUMBER($AJ788),$AJ788=1,$T788=1),1,"")</f>
        <v/>
      </c>
      <c r="BQ788" s="16" t="str">
        <f>IF(AND(ISNUMBER($AK788),$AK788=1,$U788=1),1,"")</f>
        <v/>
      </c>
      <c r="BR788" s="16" t="str">
        <f>IF(AND(ISNUMBER($AL788),$AL788=1,$V788=1),1,"")</f>
        <v/>
      </c>
      <c r="BS788" s="16" t="str">
        <f>IF(AND(ISNUMBER($AM788),$AM788=1,$W788=1),1,"")</f>
        <v/>
      </c>
      <c r="BT788" s="16" t="str">
        <f>IF(AND(ISNUMBER($AN788),$AN788=1,$X788=1),1,"")</f>
        <v/>
      </c>
      <c r="BU788" s="35" t="str">
        <f t="shared" si="25"/>
        <v/>
      </c>
    </row>
    <row r="789" spans="1:73" customFormat="1" x14ac:dyDescent="0.2">
      <c r="A789" s="1">
        <v>788</v>
      </c>
      <c r="B789" s="1">
        <v>0</v>
      </c>
      <c r="C789" s="1">
        <v>0</v>
      </c>
      <c r="D789" s="1">
        <v>0</v>
      </c>
      <c r="E789" s="2"/>
      <c r="F789">
        <v>788</v>
      </c>
      <c r="G789" t="s">
        <v>321</v>
      </c>
      <c r="H789" t="s">
        <v>322</v>
      </c>
      <c r="I789">
        <v>223</v>
      </c>
      <c r="J789">
        <v>2</v>
      </c>
      <c r="K789" s="31">
        <v>1</v>
      </c>
      <c r="L789">
        <v>5</v>
      </c>
      <c r="M789">
        <v>48</v>
      </c>
      <c r="N789">
        <v>37</v>
      </c>
      <c r="O789" s="2"/>
      <c r="X789" s="25"/>
      <c r="Y789" t="str">
        <f t="shared" si="24"/>
        <v>https://github.com/sindresorhus/strip-json-comments/commit/3247aafe69dd75e2386712b5503a42766427aad9</v>
      </c>
      <c r="Z789" t="s">
        <v>365</v>
      </c>
      <c r="AA789" s="2"/>
      <c r="AR789" s="30" t="s">
        <v>365</v>
      </c>
      <c r="AS789" t="str">
        <f>IF(AND(ISNUMBER($AH789),$AH789=0,$R789=0),1,"")</f>
        <v/>
      </c>
      <c r="AT789" t="str">
        <f>IF(AND(ISNUMBER($AI789),$AI789=0,$S789=0),1,"")</f>
        <v/>
      </c>
      <c r="AU789" t="str">
        <f>IF(AND(ISNUMBER($AJ789),$AJ789=0,$T789=0),1,"")</f>
        <v/>
      </c>
      <c r="AV789" t="str">
        <f>IF(AND(ISNUMBER($AK789),$AK789=0,$U789=0),1,"")</f>
        <v/>
      </c>
      <c r="AW789" t="str">
        <f>IF(AND(ISNUMBER($AL789),$AL789=0,$V789=0),1,"")</f>
        <v/>
      </c>
      <c r="AX789" t="str">
        <f>IF(AND(ISNUMBER($AM789),$AM789=0,$W789=0),1,"")</f>
        <v/>
      </c>
      <c r="AY789" t="str">
        <f>IF(AND(ISNUMBER($AN789),$AN789=0,$X789=0),1,"")</f>
        <v/>
      </c>
      <c r="AZ789" s="1" t="str">
        <f>IF(AND(ISNUMBER($AH789),$AH789=0,$R789=1),1,"")</f>
        <v/>
      </c>
      <c r="BA789" s="1" t="str">
        <f>IF(AND(ISNUMBER($AI789),$AI789=0,$S789=1),1,"")</f>
        <v/>
      </c>
      <c r="BB789" s="1" t="str">
        <f>IF(AND(ISNUMBER($AJ789),$AJ789=0,$T789=1),1,"")</f>
        <v/>
      </c>
      <c r="BC789" s="1" t="str">
        <f>IF(AND(ISNUMBER($AK789),$AK789=0,$U789=1),1,"")</f>
        <v/>
      </c>
      <c r="BD789" s="1" t="str">
        <f>IF(AND(ISNUMBER($AL789),$AL789=0,$V789=1),1,"")</f>
        <v/>
      </c>
      <c r="BE789" s="1" t="str">
        <f>IF(AND(ISNUMBER($AM789),$AM789=0,$W789=1),1,"")</f>
        <v/>
      </c>
      <c r="BF789" s="1" t="str">
        <f>IF(AND(ISNUMBER($AN789),$AN789=0,$X789=1),1,"")</f>
        <v/>
      </c>
      <c r="BG789" t="str">
        <f>IF(AND(ISNUMBER($AH789),$AH789=1,$R789=0),1,"")</f>
        <v/>
      </c>
      <c r="BH789" t="str">
        <f>IF(AND(ISNUMBER($AI789),$AI789=1,$S789=0),1,"")</f>
        <v/>
      </c>
      <c r="BI789" t="str">
        <f>IF(AND(ISNUMBER($AJ789),$AJ789=1,$T789=0),1,"")</f>
        <v/>
      </c>
      <c r="BJ789" t="str">
        <f>IF(AND(ISNUMBER($AK789),$AK789=1,$U789=0),1,"")</f>
        <v/>
      </c>
      <c r="BK789" t="str">
        <f>IF(AND(ISNUMBER($AL789),$AL789=1,$V789=0),1,"")</f>
        <v/>
      </c>
      <c r="BL789" t="str">
        <f>IF(AND(ISNUMBER($AM789),$AM789=1,$W789=0),1,"")</f>
        <v/>
      </c>
      <c r="BM789" t="str">
        <f>IF(AND(ISNUMBER($AN789),$AN789=1,$X789=0),1,"")</f>
        <v/>
      </c>
      <c r="BN789" s="16" t="str">
        <f>IF(AND(ISNUMBER($AH789),$AH789=1,$R789=1),1,"")</f>
        <v/>
      </c>
      <c r="BO789" s="16" t="str">
        <f>IF(AND(ISNUMBER($AI789),$AI789=1,$S789=1),1,"")</f>
        <v/>
      </c>
      <c r="BP789" s="16" t="str">
        <f>IF(AND(ISNUMBER($AJ789),$AJ789=1,$T789=1),1,"")</f>
        <v/>
      </c>
      <c r="BQ789" s="16" t="str">
        <f>IF(AND(ISNUMBER($AK789),$AK789=1,$U789=1),1,"")</f>
        <v/>
      </c>
      <c r="BR789" s="16" t="str">
        <f>IF(AND(ISNUMBER($AL789),$AL789=1,$V789=1),1,"")</f>
        <v/>
      </c>
      <c r="BS789" s="16" t="str">
        <f>IF(AND(ISNUMBER($AM789),$AM789=1,$W789=1),1,"")</f>
        <v/>
      </c>
      <c r="BT789" s="16" t="str">
        <f>IF(AND(ISNUMBER($AN789),$AN789=1,$X789=1),1,"")</f>
        <v/>
      </c>
      <c r="BU789" s="35" t="str">
        <f t="shared" si="25"/>
        <v/>
      </c>
    </row>
    <row r="790" spans="1:73" customFormat="1" x14ac:dyDescent="0.2">
      <c r="A790" s="1">
        <v>789</v>
      </c>
      <c r="B790" s="1">
        <v>0</v>
      </c>
      <c r="C790" s="1">
        <v>0</v>
      </c>
      <c r="D790" s="1">
        <v>0</v>
      </c>
      <c r="E790" s="2"/>
      <c r="F790">
        <v>789</v>
      </c>
      <c r="G790" t="s">
        <v>321</v>
      </c>
      <c r="H790" t="s">
        <v>322</v>
      </c>
      <c r="I790">
        <v>223</v>
      </c>
      <c r="J790">
        <v>2</v>
      </c>
      <c r="K790" s="31">
        <v>1</v>
      </c>
      <c r="L790">
        <v>6</v>
      </c>
      <c r="M790">
        <v>48</v>
      </c>
      <c r="N790">
        <v>43</v>
      </c>
      <c r="O790" s="2"/>
      <c r="X790" s="25"/>
      <c r="Y790" t="str">
        <f t="shared" si="24"/>
        <v>https://github.com/sindresorhus/strip-json-comments/commit/3247aafe69dd75e2386712b5503a42766427aad9</v>
      </c>
      <c r="Z790" t="s">
        <v>365</v>
      </c>
      <c r="AA790" s="2"/>
      <c r="AR790" s="30" t="s">
        <v>365</v>
      </c>
      <c r="AS790" t="str">
        <f>IF(AND(ISNUMBER($AH790),$AH790=0,$R790=0),1,"")</f>
        <v/>
      </c>
      <c r="AT790" t="str">
        <f>IF(AND(ISNUMBER($AI790),$AI790=0,$S790=0),1,"")</f>
        <v/>
      </c>
      <c r="AU790" t="str">
        <f>IF(AND(ISNUMBER($AJ790),$AJ790=0,$T790=0),1,"")</f>
        <v/>
      </c>
      <c r="AV790" t="str">
        <f>IF(AND(ISNUMBER($AK790),$AK790=0,$U790=0),1,"")</f>
        <v/>
      </c>
      <c r="AW790" t="str">
        <f>IF(AND(ISNUMBER($AL790),$AL790=0,$V790=0),1,"")</f>
        <v/>
      </c>
      <c r="AX790" t="str">
        <f>IF(AND(ISNUMBER($AM790),$AM790=0,$W790=0),1,"")</f>
        <v/>
      </c>
      <c r="AY790" t="str">
        <f>IF(AND(ISNUMBER($AN790),$AN790=0,$X790=0),1,"")</f>
        <v/>
      </c>
      <c r="AZ790" s="1" t="str">
        <f>IF(AND(ISNUMBER($AH790),$AH790=0,$R790=1),1,"")</f>
        <v/>
      </c>
      <c r="BA790" s="1" t="str">
        <f>IF(AND(ISNUMBER($AI790),$AI790=0,$S790=1),1,"")</f>
        <v/>
      </c>
      <c r="BB790" s="1" t="str">
        <f>IF(AND(ISNUMBER($AJ790),$AJ790=0,$T790=1),1,"")</f>
        <v/>
      </c>
      <c r="BC790" s="1" t="str">
        <f>IF(AND(ISNUMBER($AK790),$AK790=0,$U790=1),1,"")</f>
        <v/>
      </c>
      <c r="BD790" s="1" t="str">
        <f>IF(AND(ISNUMBER($AL790),$AL790=0,$V790=1),1,"")</f>
        <v/>
      </c>
      <c r="BE790" s="1" t="str">
        <f>IF(AND(ISNUMBER($AM790),$AM790=0,$W790=1),1,"")</f>
        <v/>
      </c>
      <c r="BF790" s="1" t="str">
        <f>IF(AND(ISNUMBER($AN790),$AN790=0,$X790=1),1,"")</f>
        <v/>
      </c>
      <c r="BG790" t="str">
        <f>IF(AND(ISNUMBER($AH790),$AH790=1,$R790=0),1,"")</f>
        <v/>
      </c>
      <c r="BH790" t="str">
        <f>IF(AND(ISNUMBER($AI790),$AI790=1,$S790=0),1,"")</f>
        <v/>
      </c>
      <c r="BI790" t="str">
        <f>IF(AND(ISNUMBER($AJ790),$AJ790=1,$T790=0),1,"")</f>
        <v/>
      </c>
      <c r="BJ790" t="str">
        <f>IF(AND(ISNUMBER($AK790),$AK790=1,$U790=0),1,"")</f>
        <v/>
      </c>
      <c r="BK790" t="str">
        <f>IF(AND(ISNUMBER($AL790),$AL790=1,$V790=0),1,"")</f>
        <v/>
      </c>
      <c r="BL790" t="str">
        <f>IF(AND(ISNUMBER($AM790),$AM790=1,$W790=0),1,"")</f>
        <v/>
      </c>
      <c r="BM790" t="str">
        <f>IF(AND(ISNUMBER($AN790),$AN790=1,$X790=0),1,"")</f>
        <v/>
      </c>
      <c r="BN790" s="16" t="str">
        <f>IF(AND(ISNUMBER($AH790),$AH790=1,$R790=1),1,"")</f>
        <v/>
      </c>
      <c r="BO790" s="16" t="str">
        <f>IF(AND(ISNUMBER($AI790),$AI790=1,$S790=1),1,"")</f>
        <v/>
      </c>
      <c r="BP790" s="16" t="str">
        <f>IF(AND(ISNUMBER($AJ790),$AJ790=1,$T790=1),1,"")</f>
        <v/>
      </c>
      <c r="BQ790" s="16" t="str">
        <f>IF(AND(ISNUMBER($AK790),$AK790=1,$U790=1),1,"")</f>
        <v/>
      </c>
      <c r="BR790" s="16" t="str">
        <f>IF(AND(ISNUMBER($AL790),$AL790=1,$V790=1),1,"")</f>
        <v/>
      </c>
      <c r="BS790" s="16" t="str">
        <f>IF(AND(ISNUMBER($AM790),$AM790=1,$W790=1),1,"")</f>
        <v/>
      </c>
      <c r="BT790" s="16" t="str">
        <f>IF(AND(ISNUMBER($AN790),$AN790=1,$X790=1),1,"")</f>
        <v/>
      </c>
      <c r="BU790" s="35" t="str">
        <f t="shared" si="25"/>
        <v/>
      </c>
    </row>
    <row r="791" spans="1:73" customFormat="1" x14ac:dyDescent="0.2">
      <c r="A791" s="1">
        <v>790</v>
      </c>
      <c r="B791" s="1">
        <v>1</v>
      </c>
      <c r="C791" s="1">
        <v>0</v>
      </c>
      <c r="D791" s="1">
        <v>0</v>
      </c>
      <c r="E791" s="2"/>
      <c r="F791">
        <v>790</v>
      </c>
      <c r="G791" t="s">
        <v>323</v>
      </c>
      <c r="H791" t="s">
        <v>324</v>
      </c>
      <c r="I791">
        <v>224</v>
      </c>
      <c r="J791">
        <v>1</v>
      </c>
      <c r="K791" s="31">
        <v>0</v>
      </c>
      <c r="L791">
        <v>1</v>
      </c>
      <c r="M791">
        <v>56</v>
      </c>
      <c r="N791">
        <v>4</v>
      </c>
      <c r="O791" s="2"/>
      <c r="R791">
        <v>0</v>
      </c>
      <c r="S791">
        <v>0</v>
      </c>
      <c r="T791">
        <v>1</v>
      </c>
      <c r="U791">
        <v>0</v>
      </c>
      <c r="V791">
        <v>15</v>
      </c>
      <c r="W791">
        <v>15</v>
      </c>
      <c r="X791" s="25">
        <v>0</v>
      </c>
      <c r="Y791" t="str">
        <f t="shared" si="24"/>
        <v>https://github.com/sinonjs/sinon/commit/ae5c6eb2d978db3521c3baa5970c10de3ea9fd95</v>
      </c>
      <c r="Z791" t="s">
        <v>365</v>
      </c>
      <c r="AA791" s="2"/>
      <c r="AR791" s="30" t="s">
        <v>365</v>
      </c>
      <c r="AS791" t="str">
        <f>IF(AND(ISNUMBER($AH791),$AH791=0,$R791=0),1,"")</f>
        <v/>
      </c>
      <c r="AT791" t="str">
        <f>IF(AND(ISNUMBER($AI791),$AI791=0,$S791=0),1,"")</f>
        <v/>
      </c>
      <c r="AU791" t="str">
        <f>IF(AND(ISNUMBER($AJ791),$AJ791=0,$T791=0),1,"")</f>
        <v/>
      </c>
      <c r="AV791" t="str">
        <f>IF(AND(ISNUMBER($AK791),$AK791=0,$U791=0),1,"")</f>
        <v/>
      </c>
      <c r="AW791" t="str">
        <f>IF(AND(ISNUMBER($AL791),$AL791=0,$V791=0),1,"")</f>
        <v/>
      </c>
      <c r="AX791" t="str">
        <f>IF(AND(ISNUMBER($AM791),$AM791=0,$W791=0),1,"")</f>
        <v/>
      </c>
      <c r="AY791" t="str">
        <f>IF(AND(ISNUMBER($AN791),$AN791=0,$X791=0),1,"")</f>
        <v/>
      </c>
      <c r="AZ791" s="1" t="str">
        <f>IF(AND(ISNUMBER($AH791),$AH791=0,$R791=1),1,"")</f>
        <v/>
      </c>
      <c r="BA791" s="1" t="str">
        <f>IF(AND(ISNUMBER($AI791),$AI791=0,$S791=1),1,"")</f>
        <v/>
      </c>
      <c r="BB791" s="1" t="str">
        <f>IF(AND(ISNUMBER($AJ791),$AJ791=0,$T791=1),1,"")</f>
        <v/>
      </c>
      <c r="BC791" s="1" t="str">
        <f>IF(AND(ISNUMBER($AK791),$AK791=0,$U791=1),1,"")</f>
        <v/>
      </c>
      <c r="BD791" s="1" t="str">
        <f>IF(AND(ISNUMBER($AL791),$AL791=0,$V791=1),1,"")</f>
        <v/>
      </c>
      <c r="BE791" s="1" t="str">
        <f>IF(AND(ISNUMBER($AM791),$AM791=0,$W791=1),1,"")</f>
        <v/>
      </c>
      <c r="BF791" s="1" t="str">
        <f>IF(AND(ISNUMBER($AN791),$AN791=0,$X791=1),1,"")</f>
        <v/>
      </c>
      <c r="BG791" t="str">
        <f>IF(AND(ISNUMBER($AH791),$AH791=1,$R791=0),1,"")</f>
        <v/>
      </c>
      <c r="BH791" t="str">
        <f>IF(AND(ISNUMBER($AI791),$AI791=1,$S791=0),1,"")</f>
        <v/>
      </c>
      <c r="BI791" t="str">
        <f>IF(AND(ISNUMBER($AJ791),$AJ791=1,$T791=0),1,"")</f>
        <v/>
      </c>
      <c r="BJ791" t="str">
        <f>IF(AND(ISNUMBER($AK791),$AK791=1,$U791=0),1,"")</f>
        <v/>
      </c>
      <c r="BK791" t="str">
        <f>IF(AND(ISNUMBER($AL791),$AL791=1,$V791=0),1,"")</f>
        <v/>
      </c>
      <c r="BL791" t="str">
        <f>IF(AND(ISNUMBER($AM791),$AM791=1,$W791=0),1,"")</f>
        <v/>
      </c>
      <c r="BM791" t="str">
        <f>IF(AND(ISNUMBER($AN791),$AN791=1,$X791=0),1,"")</f>
        <v/>
      </c>
      <c r="BN791" s="16" t="str">
        <f>IF(AND(ISNUMBER($AH791),$AH791=1,$R791=1),1,"")</f>
        <v/>
      </c>
      <c r="BO791" s="16" t="str">
        <f>IF(AND(ISNUMBER($AI791),$AI791=1,$S791=1),1,"")</f>
        <v/>
      </c>
      <c r="BP791" s="16" t="str">
        <f>IF(AND(ISNUMBER($AJ791),$AJ791=1,$T791=1),1,"")</f>
        <v/>
      </c>
      <c r="BQ791" s="16" t="str">
        <f>IF(AND(ISNUMBER($AK791),$AK791=1,$U791=1),1,"")</f>
        <v/>
      </c>
      <c r="BR791" s="16" t="str">
        <f>IF(AND(ISNUMBER($AL791),$AL791=1,$V791=1),1,"")</f>
        <v/>
      </c>
      <c r="BS791" s="16" t="str">
        <f>IF(AND(ISNUMBER($AM791),$AM791=1,$W791=1),1,"")</f>
        <v/>
      </c>
      <c r="BT791" s="16" t="str">
        <f>IF(AND(ISNUMBER($AN791),$AN791=1,$X791=1),1,"")</f>
        <v/>
      </c>
      <c r="BU791" s="35" t="str">
        <f t="shared" si="25"/>
        <v/>
      </c>
    </row>
    <row r="792" spans="1:73" customFormat="1" x14ac:dyDescent="0.2">
      <c r="A792" s="1">
        <v>791</v>
      </c>
      <c r="B792" s="1">
        <v>0</v>
      </c>
      <c r="C792" s="1">
        <v>0</v>
      </c>
      <c r="D792" s="1">
        <v>0</v>
      </c>
      <c r="E792" s="2"/>
      <c r="F792">
        <v>791</v>
      </c>
      <c r="G792" t="s">
        <v>325</v>
      </c>
      <c r="H792" t="s">
        <v>326</v>
      </c>
      <c r="I792">
        <v>225</v>
      </c>
      <c r="J792">
        <v>1</v>
      </c>
      <c r="K792" s="31">
        <v>0</v>
      </c>
      <c r="L792">
        <v>1</v>
      </c>
      <c r="M792">
        <v>9</v>
      </c>
      <c r="N792">
        <v>4</v>
      </c>
      <c r="O792" s="2"/>
      <c r="X792" s="25"/>
      <c r="Y792" t="str">
        <f t="shared" si="24"/>
        <v>https://github.com/sliptree/bootstrap-tokenfield/commit/b634cd9c207b58ed2041ccb2113af222e8a04085</v>
      </c>
      <c r="Z792" t="s">
        <v>365</v>
      </c>
      <c r="AA792" s="2"/>
      <c r="AR792" s="30" t="s">
        <v>365</v>
      </c>
      <c r="AS792" t="str">
        <f>IF(AND(ISNUMBER($AH792),$AH792=0,$R792=0),1,"")</f>
        <v/>
      </c>
      <c r="AT792" t="str">
        <f>IF(AND(ISNUMBER($AI792),$AI792=0,$S792=0),1,"")</f>
        <v/>
      </c>
      <c r="AU792" t="str">
        <f>IF(AND(ISNUMBER($AJ792),$AJ792=0,$T792=0),1,"")</f>
        <v/>
      </c>
      <c r="AV792" t="str">
        <f>IF(AND(ISNUMBER($AK792),$AK792=0,$U792=0),1,"")</f>
        <v/>
      </c>
      <c r="AW792" t="str">
        <f>IF(AND(ISNUMBER($AL792),$AL792=0,$V792=0),1,"")</f>
        <v/>
      </c>
      <c r="AX792" t="str">
        <f>IF(AND(ISNUMBER($AM792),$AM792=0,$W792=0),1,"")</f>
        <v/>
      </c>
      <c r="AY792" t="str">
        <f>IF(AND(ISNUMBER($AN792),$AN792=0,$X792=0),1,"")</f>
        <v/>
      </c>
      <c r="AZ792" s="1" t="str">
        <f>IF(AND(ISNUMBER($AH792),$AH792=0,$R792=1),1,"")</f>
        <v/>
      </c>
      <c r="BA792" s="1" t="str">
        <f>IF(AND(ISNUMBER($AI792),$AI792=0,$S792=1),1,"")</f>
        <v/>
      </c>
      <c r="BB792" s="1" t="str">
        <f>IF(AND(ISNUMBER($AJ792),$AJ792=0,$T792=1),1,"")</f>
        <v/>
      </c>
      <c r="BC792" s="1" t="str">
        <f>IF(AND(ISNUMBER($AK792),$AK792=0,$U792=1),1,"")</f>
        <v/>
      </c>
      <c r="BD792" s="1" t="str">
        <f>IF(AND(ISNUMBER($AL792),$AL792=0,$V792=1),1,"")</f>
        <v/>
      </c>
      <c r="BE792" s="1" t="str">
        <f>IF(AND(ISNUMBER($AM792),$AM792=0,$W792=1),1,"")</f>
        <v/>
      </c>
      <c r="BF792" s="1" t="str">
        <f>IF(AND(ISNUMBER($AN792),$AN792=0,$X792=1),1,"")</f>
        <v/>
      </c>
      <c r="BG792" t="str">
        <f>IF(AND(ISNUMBER($AH792),$AH792=1,$R792=0),1,"")</f>
        <v/>
      </c>
      <c r="BH792" t="str">
        <f>IF(AND(ISNUMBER($AI792),$AI792=1,$S792=0),1,"")</f>
        <v/>
      </c>
      <c r="BI792" t="str">
        <f>IF(AND(ISNUMBER($AJ792),$AJ792=1,$T792=0),1,"")</f>
        <v/>
      </c>
      <c r="BJ792" t="str">
        <f>IF(AND(ISNUMBER($AK792),$AK792=1,$U792=0),1,"")</f>
        <v/>
      </c>
      <c r="BK792" t="str">
        <f>IF(AND(ISNUMBER($AL792),$AL792=1,$V792=0),1,"")</f>
        <v/>
      </c>
      <c r="BL792" t="str">
        <f>IF(AND(ISNUMBER($AM792),$AM792=1,$W792=0),1,"")</f>
        <v/>
      </c>
      <c r="BM792" t="str">
        <f>IF(AND(ISNUMBER($AN792),$AN792=1,$X792=0),1,"")</f>
        <v/>
      </c>
      <c r="BN792" s="16" t="str">
        <f>IF(AND(ISNUMBER($AH792),$AH792=1,$R792=1),1,"")</f>
        <v/>
      </c>
      <c r="BO792" s="16" t="str">
        <f>IF(AND(ISNUMBER($AI792),$AI792=1,$S792=1),1,"")</f>
        <v/>
      </c>
      <c r="BP792" s="16" t="str">
        <f>IF(AND(ISNUMBER($AJ792),$AJ792=1,$T792=1),1,"")</f>
        <v/>
      </c>
      <c r="BQ792" s="16" t="str">
        <f>IF(AND(ISNUMBER($AK792),$AK792=1,$U792=1),1,"")</f>
        <v/>
      </c>
      <c r="BR792" s="16" t="str">
        <f>IF(AND(ISNUMBER($AL792),$AL792=1,$V792=1),1,"")</f>
        <v/>
      </c>
      <c r="BS792" s="16" t="str">
        <f>IF(AND(ISNUMBER($AM792),$AM792=1,$W792=1),1,"")</f>
        <v/>
      </c>
      <c r="BT792" s="16" t="str">
        <f>IF(AND(ISNUMBER($AN792),$AN792=1,$X792=1),1,"")</f>
        <v/>
      </c>
      <c r="BU792" s="35" t="str">
        <f t="shared" si="25"/>
        <v/>
      </c>
    </row>
    <row r="793" spans="1:73" customFormat="1" x14ac:dyDescent="0.2">
      <c r="A793" s="1">
        <v>792</v>
      </c>
      <c r="B793" s="1">
        <v>1</v>
      </c>
      <c r="C793" s="1">
        <v>0</v>
      </c>
      <c r="D793" s="1">
        <v>0</v>
      </c>
      <c r="E793" s="2"/>
      <c r="F793">
        <v>792</v>
      </c>
      <c r="G793" t="s">
        <v>327</v>
      </c>
      <c r="H793" t="s">
        <v>328</v>
      </c>
      <c r="I793">
        <v>228</v>
      </c>
      <c r="J793">
        <v>1</v>
      </c>
      <c r="K793" s="31">
        <v>0</v>
      </c>
      <c r="L793">
        <v>1</v>
      </c>
      <c r="M793">
        <v>18</v>
      </c>
      <c r="N793">
        <v>4</v>
      </c>
      <c r="O793" s="2"/>
      <c r="R793">
        <v>0</v>
      </c>
      <c r="S793">
        <v>0</v>
      </c>
      <c r="T793">
        <v>0</v>
      </c>
      <c r="U793">
        <v>1</v>
      </c>
      <c r="V793">
        <v>2</v>
      </c>
      <c r="W793">
        <v>1</v>
      </c>
      <c r="X793" s="25">
        <v>0</v>
      </c>
      <c r="Y793" t="str">
        <f t="shared" si="24"/>
        <v>https://github.com/standard-things/esm/commit/52615b5256fd11d666cbfa12afda13fdcff1a746</v>
      </c>
      <c r="Z793" t="s">
        <v>365</v>
      </c>
      <c r="AA793" s="2"/>
      <c r="AR793" s="30" t="s">
        <v>365</v>
      </c>
      <c r="AS793" t="str">
        <f>IF(AND(ISNUMBER($AH793),$AH793=0,$R793=0),1,"")</f>
        <v/>
      </c>
      <c r="AT793" t="str">
        <f>IF(AND(ISNUMBER($AI793),$AI793=0,$S793=0),1,"")</f>
        <v/>
      </c>
      <c r="AU793" t="str">
        <f>IF(AND(ISNUMBER($AJ793),$AJ793=0,$T793=0),1,"")</f>
        <v/>
      </c>
      <c r="AV793" t="str">
        <f>IF(AND(ISNUMBER($AK793),$AK793=0,$U793=0),1,"")</f>
        <v/>
      </c>
      <c r="AW793" t="str">
        <f>IF(AND(ISNUMBER($AL793),$AL793=0,$V793=0),1,"")</f>
        <v/>
      </c>
      <c r="AX793" t="str">
        <f>IF(AND(ISNUMBER($AM793),$AM793=0,$W793=0),1,"")</f>
        <v/>
      </c>
      <c r="AY793" t="str">
        <f>IF(AND(ISNUMBER($AN793),$AN793=0,$X793=0),1,"")</f>
        <v/>
      </c>
      <c r="AZ793" s="1" t="str">
        <f>IF(AND(ISNUMBER($AH793),$AH793=0,$R793=1),1,"")</f>
        <v/>
      </c>
      <c r="BA793" s="1" t="str">
        <f>IF(AND(ISNUMBER($AI793),$AI793=0,$S793=1),1,"")</f>
        <v/>
      </c>
      <c r="BB793" s="1" t="str">
        <f>IF(AND(ISNUMBER($AJ793),$AJ793=0,$T793=1),1,"")</f>
        <v/>
      </c>
      <c r="BC793" s="1" t="str">
        <f>IF(AND(ISNUMBER($AK793),$AK793=0,$U793=1),1,"")</f>
        <v/>
      </c>
      <c r="BD793" s="1" t="str">
        <f>IF(AND(ISNUMBER($AL793),$AL793=0,$V793=1),1,"")</f>
        <v/>
      </c>
      <c r="BE793" s="1" t="str">
        <f>IF(AND(ISNUMBER($AM793),$AM793=0,$W793=1),1,"")</f>
        <v/>
      </c>
      <c r="BF793" s="1" t="str">
        <f>IF(AND(ISNUMBER($AN793),$AN793=0,$X793=1),1,"")</f>
        <v/>
      </c>
      <c r="BG793" t="str">
        <f>IF(AND(ISNUMBER($AH793),$AH793=1,$R793=0),1,"")</f>
        <v/>
      </c>
      <c r="BH793" t="str">
        <f>IF(AND(ISNUMBER($AI793),$AI793=1,$S793=0),1,"")</f>
        <v/>
      </c>
      <c r="BI793" t="str">
        <f>IF(AND(ISNUMBER($AJ793),$AJ793=1,$T793=0),1,"")</f>
        <v/>
      </c>
      <c r="BJ793" t="str">
        <f>IF(AND(ISNUMBER($AK793),$AK793=1,$U793=0),1,"")</f>
        <v/>
      </c>
      <c r="BK793" t="str">
        <f>IF(AND(ISNUMBER($AL793),$AL793=1,$V793=0),1,"")</f>
        <v/>
      </c>
      <c r="BL793" t="str">
        <f>IF(AND(ISNUMBER($AM793),$AM793=1,$W793=0),1,"")</f>
        <v/>
      </c>
      <c r="BM793" t="str">
        <f>IF(AND(ISNUMBER($AN793),$AN793=1,$X793=0),1,"")</f>
        <v/>
      </c>
      <c r="BN793" s="16" t="str">
        <f>IF(AND(ISNUMBER($AH793),$AH793=1,$R793=1),1,"")</f>
        <v/>
      </c>
      <c r="BO793" s="16" t="str">
        <f>IF(AND(ISNUMBER($AI793),$AI793=1,$S793=1),1,"")</f>
        <v/>
      </c>
      <c r="BP793" s="16" t="str">
        <f>IF(AND(ISNUMBER($AJ793),$AJ793=1,$T793=1),1,"")</f>
        <v/>
      </c>
      <c r="BQ793" s="16" t="str">
        <f>IF(AND(ISNUMBER($AK793),$AK793=1,$U793=1),1,"")</f>
        <v/>
      </c>
      <c r="BR793" s="16" t="str">
        <f>IF(AND(ISNUMBER($AL793),$AL793=1,$V793=1),1,"")</f>
        <v/>
      </c>
      <c r="BS793" s="16" t="str">
        <f>IF(AND(ISNUMBER($AM793),$AM793=1,$W793=1),1,"")</f>
        <v/>
      </c>
      <c r="BT793" s="16" t="str">
        <f>IF(AND(ISNUMBER($AN793),$AN793=1,$X793=1),1,"")</f>
        <v/>
      </c>
      <c r="BU793" s="35" t="str">
        <f t="shared" si="25"/>
        <v/>
      </c>
    </row>
    <row r="794" spans="1:73" customFormat="1" x14ac:dyDescent="0.2">
      <c r="A794" s="1">
        <v>793</v>
      </c>
      <c r="B794" s="1">
        <v>1</v>
      </c>
      <c r="C794" s="1">
        <v>0</v>
      </c>
      <c r="D794" s="1">
        <v>0</v>
      </c>
      <c r="E794" s="2"/>
      <c r="F794">
        <v>793</v>
      </c>
      <c r="G794" t="s">
        <v>327</v>
      </c>
      <c r="H794" t="s">
        <v>328</v>
      </c>
      <c r="I794">
        <v>228</v>
      </c>
      <c r="J794">
        <v>1</v>
      </c>
      <c r="K794" s="31">
        <v>0</v>
      </c>
      <c r="L794">
        <v>2</v>
      </c>
      <c r="M794">
        <v>18</v>
      </c>
      <c r="N794">
        <v>13</v>
      </c>
      <c r="O794" s="2"/>
      <c r="R794">
        <v>0</v>
      </c>
      <c r="S794">
        <v>0</v>
      </c>
      <c r="T794">
        <v>0</v>
      </c>
      <c r="U794">
        <v>1</v>
      </c>
      <c r="V794">
        <v>2</v>
      </c>
      <c r="W794">
        <v>0</v>
      </c>
      <c r="X794" s="25">
        <v>0</v>
      </c>
      <c r="Y794" t="str">
        <f t="shared" si="24"/>
        <v>https://github.com/standard-things/esm/commit/52615b5256fd11d666cbfa12afda13fdcff1a746</v>
      </c>
      <c r="Z794" t="s">
        <v>365</v>
      </c>
      <c r="AA794" s="2"/>
      <c r="AR794" s="30" t="s">
        <v>365</v>
      </c>
      <c r="AS794" t="str">
        <f>IF(AND(ISNUMBER($AH794),$AH794=0,$R794=0),1,"")</f>
        <v/>
      </c>
      <c r="AT794" t="str">
        <f>IF(AND(ISNUMBER($AI794),$AI794=0,$S794=0),1,"")</f>
        <v/>
      </c>
      <c r="AU794" t="str">
        <f>IF(AND(ISNUMBER($AJ794),$AJ794=0,$T794=0),1,"")</f>
        <v/>
      </c>
      <c r="AV794" t="str">
        <f>IF(AND(ISNUMBER($AK794),$AK794=0,$U794=0),1,"")</f>
        <v/>
      </c>
      <c r="AW794" t="str">
        <f>IF(AND(ISNUMBER($AL794),$AL794=0,$V794=0),1,"")</f>
        <v/>
      </c>
      <c r="AX794" t="str">
        <f>IF(AND(ISNUMBER($AM794),$AM794=0,$W794=0),1,"")</f>
        <v/>
      </c>
      <c r="AY794" t="str">
        <f>IF(AND(ISNUMBER($AN794),$AN794=0,$X794=0),1,"")</f>
        <v/>
      </c>
      <c r="AZ794" s="1" t="str">
        <f>IF(AND(ISNUMBER($AH794),$AH794=0,$R794=1),1,"")</f>
        <v/>
      </c>
      <c r="BA794" s="1" t="str">
        <f>IF(AND(ISNUMBER($AI794),$AI794=0,$S794=1),1,"")</f>
        <v/>
      </c>
      <c r="BB794" s="1" t="str">
        <f>IF(AND(ISNUMBER($AJ794),$AJ794=0,$T794=1),1,"")</f>
        <v/>
      </c>
      <c r="BC794" s="1" t="str">
        <f>IF(AND(ISNUMBER($AK794),$AK794=0,$U794=1),1,"")</f>
        <v/>
      </c>
      <c r="BD794" s="1" t="str">
        <f>IF(AND(ISNUMBER($AL794),$AL794=0,$V794=1),1,"")</f>
        <v/>
      </c>
      <c r="BE794" s="1" t="str">
        <f>IF(AND(ISNUMBER($AM794),$AM794=0,$W794=1),1,"")</f>
        <v/>
      </c>
      <c r="BF794" s="1" t="str">
        <f>IF(AND(ISNUMBER($AN794),$AN794=0,$X794=1),1,"")</f>
        <v/>
      </c>
      <c r="BG794" t="str">
        <f>IF(AND(ISNUMBER($AH794),$AH794=1,$R794=0),1,"")</f>
        <v/>
      </c>
      <c r="BH794" t="str">
        <f>IF(AND(ISNUMBER($AI794),$AI794=1,$S794=0),1,"")</f>
        <v/>
      </c>
      <c r="BI794" t="str">
        <f>IF(AND(ISNUMBER($AJ794),$AJ794=1,$T794=0),1,"")</f>
        <v/>
      </c>
      <c r="BJ794" t="str">
        <f>IF(AND(ISNUMBER($AK794),$AK794=1,$U794=0),1,"")</f>
        <v/>
      </c>
      <c r="BK794" t="str">
        <f>IF(AND(ISNUMBER($AL794),$AL794=1,$V794=0),1,"")</f>
        <v/>
      </c>
      <c r="BL794" t="str">
        <f>IF(AND(ISNUMBER($AM794),$AM794=1,$W794=0),1,"")</f>
        <v/>
      </c>
      <c r="BM794" t="str">
        <f>IF(AND(ISNUMBER($AN794),$AN794=1,$X794=0),1,"")</f>
        <v/>
      </c>
      <c r="BN794" s="16" t="str">
        <f>IF(AND(ISNUMBER($AH794),$AH794=1,$R794=1),1,"")</f>
        <v/>
      </c>
      <c r="BO794" s="16" t="str">
        <f>IF(AND(ISNUMBER($AI794),$AI794=1,$S794=1),1,"")</f>
        <v/>
      </c>
      <c r="BP794" s="16" t="str">
        <f>IF(AND(ISNUMBER($AJ794),$AJ794=1,$T794=1),1,"")</f>
        <v/>
      </c>
      <c r="BQ794" s="16" t="str">
        <f>IF(AND(ISNUMBER($AK794),$AK794=1,$U794=1),1,"")</f>
        <v/>
      </c>
      <c r="BR794" s="16" t="str">
        <f>IF(AND(ISNUMBER($AL794),$AL794=1,$V794=1),1,"")</f>
        <v/>
      </c>
      <c r="BS794" s="16" t="str">
        <f>IF(AND(ISNUMBER($AM794),$AM794=1,$W794=1),1,"")</f>
        <v/>
      </c>
      <c r="BT794" s="16" t="str">
        <f>IF(AND(ISNUMBER($AN794),$AN794=1,$X794=1),1,"")</f>
        <v/>
      </c>
      <c r="BU794" s="35" t="str">
        <f t="shared" si="25"/>
        <v/>
      </c>
    </row>
    <row r="795" spans="1:73" customFormat="1" x14ac:dyDescent="0.2">
      <c r="A795" s="1">
        <v>794</v>
      </c>
      <c r="B795" s="1">
        <v>0</v>
      </c>
      <c r="C795" s="1">
        <v>0</v>
      </c>
      <c r="D795" s="1">
        <v>0</v>
      </c>
      <c r="E795" s="2"/>
      <c r="F795">
        <v>794</v>
      </c>
      <c r="G795" t="s">
        <v>329</v>
      </c>
      <c r="H795" t="s">
        <v>330</v>
      </c>
      <c r="I795">
        <v>229</v>
      </c>
      <c r="J795">
        <v>1</v>
      </c>
      <c r="K795" s="31">
        <v>0</v>
      </c>
      <c r="L795">
        <v>1</v>
      </c>
      <c r="M795">
        <v>15</v>
      </c>
      <c r="N795">
        <v>4</v>
      </c>
      <c r="O795" s="2"/>
      <c r="X795" s="25"/>
      <c r="Y795" t="str">
        <f t="shared" si="24"/>
        <v>https://github.com/staugaard/ember-resource/commit/9620a8601b0b086f25caba760982d7f4cbc232b6</v>
      </c>
      <c r="Z795" t="s">
        <v>365</v>
      </c>
      <c r="AA795" s="2"/>
      <c r="AR795" s="30" t="s">
        <v>365</v>
      </c>
      <c r="AS795" t="str">
        <f>IF(AND(ISNUMBER($AH795),$AH795=0,$R795=0),1,"")</f>
        <v/>
      </c>
      <c r="AT795" t="str">
        <f>IF(AND(ISNUMBER($AI795),$AI795=0,$S795=0),1,"")</f>
        <v/>
      </c>
      <c r="AU795" t="str">
        <f>IF(AND(ISNUMBER($AJ795),$AJ795=0,$T795=0),1,"")</f>
        <v/>
      </c>
      <c r="AV795" t="str">
        <f>IF(AND(ISNUMBER($AK795),$AK795=0,$U795=0),1,"")</f>
        <v/>
      </c>
      <c r="AW795" t="str">
        <f>IF(AND(ISNUMBER($AL795),$AL795=0,$V795=0),1,"")</f>
        <v/>
      </c>
      <c r="AX795" t="str">
        <f>IF(AND(ISNUMBER($AM795),$AM795=0,$W795=0),1,"")</f>
        <v/>
      </c>
      <c r="AY795" t="str">
        <f>IF(AND(ISNUMBER($AN795),$AN795=0,$X795=0),1,"")</f>
        <v/>
      </c>
      <c r="AZ795" s="1" t="str">
        <f>IF(AND(ISNUMBER($AH795),$AH795=0,$R795=1),1,"")</f>
        <v/>
      </c>
      <c r="BA795" s="1" t="str">
        <f>IF(AND(ISNUMBER($AI795),$AI795=0,$S795=1),1,"")</f>
        <v/>
      </c>
      <c r="BB795" s="1" t="str">
        <f>IF(AND(ISNUMBER($AJ795),$AJ795=0,$T795=1),1,"")</f>
        <v/>
      </c>
      <c r="BC795" s="1" t="str">
        <f>IF(AND(ISNUMBER($AK795),$AK795=0,$U795=1),1,"")</f>
        <v/>
      </c>
      <c r="BD795" s="1" t="str">
        <f>IF(AND(ISNUMBER($AL795),$AL795=0,$V795=1),1,"")</f>
        <v/>
      </c>
      <c r="BE795" s="1" t="str">
        <f>IF(AND(ISNUMBER($AM795),$AM795=0,$W795=1),1,"")</f>
        <v/>
      </c>
      <c r="BF795" s="1" t="str">
        <f>IF(AND(ISNUMBER($AN795),$AN795=0,$X795=1),1,"")</f>
        <v/>
      </c>
      <c r="BG795" t="str">
        <f>IF(AND(ISNUMBER($AH795),$AH795=1,$R795=0),1,"")</f>
        <v/>
      </c>
      <c r="BH795" t="str">
        <f>IF(AND(ISNUMBER($AI795),$AI795=1,$S795=0),1,"")</f>
        <v/>
      </c>
      <c r="BI795" t="str">
        <f>IF(AND(ISNUMBER($AJ795),$AJ795=1,$T795=0),1,"")</f>
        <v/>
      </c>
      <c r="BJ795" t="str">
        <f>IF(AND(ISNUMBER($AK795),$AK795=1,$U795=0),1,"")</f>
        <v/>
      </c>
      <c r="BK795" t="str">
        <f>IF(AND(ISNUMBER($AL795),$AL795=1,$V795=0),1,"")</f>
        <v/>
      </c>
      <c r="BL795" t="str">
        <f>IF(AND(ISNUMBER($AM795),$AM795=1,$W795=0),1,"")</f>
        <v/>
      </c>
      <c r="BM795" t="str">
        <f>IF(AND(ISNUMBER($AN795),$AN795=1,$X795=0),1,"")</f>
        <v/>
      </c>
      <c r="BN795" s="16" t="str">
        <f>IF(AND(ISNUMBER($AH795),$AH795=1,$R795=1),1,"")</f>
        <v/>
      </c>
      <c r="BO795" s="16" t="str">
        <f>IF(AND(ISNUMBER($AI795),$AI795=1,$S795=1),1,"")</f>
        <v/>
      </c>
      <c r="BP795" s="16" t="str">
        <f>IF(AND(ISNUMBER($AJ795),$AJ795=1,$T795=1),1,"")</f>
        <v/>
      </c>
      <c r="BQ795" s="16" t="str">
        <f>IF(AND(ISNUMBER($AK795),$AK795=1,$U795=1),1,"")</f>
        <v/>
      </c>
      <c r="BR795" s="16" t="str">
        <f>IF(AND(ISNUMBER($AL795),$AL795=1,$V795=1),1,"")</f>
        <v/>
      </c>
      <c r="BS795" s="16" t="str">
        <f>IF(AND(ISNUMBER($AM795),$AM795=1,$W795=1),1,"")</f>
        <v/>
      </c>
      <c r="BT795" s="16" t="str">
        <f>IF(AND(ISNUMBER($AN795),$AN795=1,$X795=1),1,"")</f>
        <v/>
      </c>
      <c r="BU795" s="35" t="str">
        <f t="shared" si="25"/>
        <v/>
      </c>
    </row>
    <row r="796" spans="1:73" customFormat="1" x14ac:dyDescent="0.2">
      <c r="A796" s="1">
        <v>795</v>
      </c>
      <c r="B796" s="1">
        <v>1</v>
      </c>
      <c r="C796" s="1">
        <v>0</v>
      </c>
      <c r="D796" s="1">
        <v>1</v>
      </c>
      <c r="E796" s="2"/>
      <c r="F796">
        <v>795</v>
      </c>
      <c r="G796" t="s">
        <v>329</v>
      </c>
      <c r="H796" t="s">
        <v>330</v>
      </c>
      <c r="I796">
        <v>229</v>
      </c>
      <c r="J796">
        <v>1</v>
      </c>
      <c r="K796" s="31">
        <v>0</v>
      </c>
      <c r="L796">
        <v>2</v>
      </c>
      <c r="M796">
        <v>15</v>
      </c>
      <c r="N796">
        <v>10</v>
      </c>
      <c r="O796" s="2"/>
      <c r="R796">
        <v>0</v>
      </c>
      <c r="S796">
        <v>0</v>
      </c>
      <c r="T796">
        <v>0</v>
      </c>
      <c r="U796">
        <v>1</v>
      </c>
      <c r="V796">
        <v>2</v>
      </c>
      <c r="W796">
        <v>1</v>
      </c>
      <c r="X796" s="25">
        <v>0</v>
      </c>
      <c r="Y796" t="str">
        <f t="shared" si="24"/>
        <v>https://github.com/staugaard/ember-resource/commit/9620a8601b0b086f25caba760982d7f4cbc232b6</v>
      </c>
      <c r="Z796" t="s">
        <v>365</v>
      </c>
      <c r="AA796" s="2"/>
      <c r="AH796">
        <v>0</v>
      </c>
      <c r="AI796">
        <v>0</v>
      </c>
      <c r="AJ796">
        <v>0</v>
      </c>
      <c r="AK796">
        <v>1</v>
      </c>
      <c r="AL796">
        <v>2</v>
      </c>
      <c r="AM796">
        <v>1</v>
      </c>
      <c r="AN796">
        <v>0</v>
      </c>
      <c r="AR796" s="30" t="s">
        <v>365</v>
      </c>
      <c r="AS796">
        <f>IF(AND(ISNUMBER($AH796),$AH796=0,$R796=0),1,"")</f>
        <v>1</v>
      </c>
      <c r="AT796">
        <f>IF(AND(ISNUMBER($AI796),$AI796=0,$S796=0),1,"")</f>
        <v>1</v>
      </c>
      <c r="AU796">
        <f>IF(AND(ISNUMBER($AJ796),$AJ796=0,$T796=0),1,"")</f>
        <v>1</v>
      </c>
      <c r="AV796" t="str">
        <f>IF(AND(ISNUMBER($AK796),$AK796=0,$U796=0),1,"")</f>
        <v/>
      </c>
      <c r="AW796" t="str">
        <f>IF(AND(ISNUMBER($AL796),$AL796=0,$V796=0),1,"")</f>
        <v/>
      </c>
      <c r="AX796" t="str">
        <f>IF(AND(ISNUMBER($AM796),$AM796=0,$W796=0),1,"")</f>
        <v/>
      </c>
      <c r="AY796">
        <f>IF(AND(ISNUMBER($AN796),$AN796=0,$X796=0),1,"")</f>
        <v>1</v>
      </c>
      <c r="AZ796" s="1" t="str">
        <f>IF(AND(ISNUMBER($AH796),$AH796=0,$R796=1),1,"")</f>
        <v/>
      </c>
      <c r="BA796" s="1" t="str">
        <f>IF(AND(ISNUMBER($AI796),$AI796=0,$S796=1),1,"")</f>
        <v/>
      </c>
      <c r="BB796" s="1" t="str">
        <f>IF(AND(ISNUMBER($AJ796),$AJ796=0,$T796=1),1,"")</f>
        <v/>
      </c>
      <c r="BC796" s="1" t="str">
        <f>IF(AND(ISNUMBER($AK796),$AK796=0,$U796=1),1,"")</f>
        <v/>
      </c>
      <c r="BD796" s="1" t="str">
        <f>IF(AND(ISNUMBER($AL796),$AL796=0,$V796=1),1,"")</f>
        <v/>
      </c>
      <c r="BE796" s="1" t="str">
        <f>IF(AND(ISNUMBER($AM796),$AM796=0,$W796=1),1,"")</f>
        <v/>
      </c>
      <c r="BF796" s="1" t="str">
        <f>IF(AND(ISNUMBER($AN796),$AN796=0,$X796=1),1,"")</f>
        <v/>
      </c>
      <c r="BG796" t="str">
        <f>IF(AND(ISNUMBER($AH796),$AH796=1,$R796=0),1,"")</f>
        <v/>
      </c>
      <c r="BH796" t="str">
        <f>IF(AND(ISNUMBER($AI796),$AI796=1,$S796=0),1,"")</f>
        <v/>
      </c>
      <c r="BI796" t="str">
        <f>IF(AND(ISNUMBER($AJ796),$AJ796=1,$T796=0),1,"")</f>
        <v/>
      </c>
      <c r="BJ796" t="str">
        <f>IF(AND(ISNUMBER($AK796),$AK796=1,$U796=0),1,"")</f>
        <v/>
      </c>
      <c r="BK796" t="str">
        <f>IF(AND(ISNUMBER($AL796),$AL796=1,$V796=0),1,"")</f>
        <v/>
      </c>
      <c r="BL796" t="str">
        <f>IF(AND(ISNUMBER($AM796),$AM796=1,$W796=0),1,"")</f>
        <v/>
      </c>
      <c r="BM796" t="str">
        <f>IF(AND(ISNUMBER($AN796),$AN796=1,$X796=0),1,"")</f>
        <v/>
      </c>
      <c r="BN796" s="16" t="str">
        <f>IF(AND(ISNUMBER($AH796),$AH796=1,$R796=1),1,"")</f>
        <v/>
      </c>
      <c r="BO796" s="16" t="str">
        <f>IF(AND(ISNUMBER($AI796),$AI796=1,$S796=1),1,"")</f>
        <v/>
      </c>
      <c r="BP796" s="16" t="str">
        <f>IF(AND(ISNUMBER($AJ796),$AJ796=1,$T796=1),1,"")</f>
        <v/>
      </c>
      <c r="BQ796" s="16">
        <f>IF(AND(ISNUMBER($AK796),$AK796=1,$U796=1),1,"")</f>
        <v>1</v>
      </c>
      <c r="BR796" s="16" t="str">
        <f>IF(AND(ISNUMBER($AL796),$AL796=1,$V796=1),1,"")</f>
        <v/>
      </c>
      <c r="BS796" s="16">
        <f>IF(AND(ISNUMBER($AM796),$AM796=1,$W796=1),1,"")</f>
        <v>1</v>
      </c>
      <c r="BT796" s="16" t="str">
        <f>IF(AND(ISNUMBER($AN796),$AN796=1,$X796=1),1,"")</f>
        <v/>
      </c>
      <c r="BU796" s="35">
        <f t="shared" si="25"/>
        <v>6</v>
      </c>
    </row>
    <row r="797" spans="1:73" customFormat="1" x14ac:dyDescent="0.2">
      <c r="A797" s="1">
        <v>796</v>
      </c>
      <c r="B797" s="1">
        <v>0</v>
      </c>
      <c r="C797" s="1">
        <v>0</v>
      </c>
      <c r="D797" s="1">
        <v>0</v>
      </c>
      <c r="E797" s="2"/>
      <c r="F797">
        <v>796</v>
      </c>
      <c r="G797" t="s">
        <v>331</v>
      </c>
      <c r="H797" t="s">
        <v>332</v>
      </c>
      <c r="I797">
        <v>230</v>
      </c>
      <c r="J797">
        <v>3</v>
      </c>
      <c r="K797" s="31">
        <v>0</v>
      </c>
      <c r="L797">
        <v>1</v>
      </c>
      <c r="M797">
        <v>9</v>
      </c>
      <c r="N797">
        <v>4</v>
      </c>
      <c r="O797" s="2"/>
      <c r="X797" s="25"/>
      <c r="Y797" t="str">
        <f t="shared" si="24"/>
        <v>https://github.com/storesafe/cordova-sqlite-storage/commit/af805c96a8d9bee3a0a9e285e850a97dbeee57c6</v>
      </c>
      <c r="Z797" t="s">
        <v>365</v>
      </c>
      <c r="AA797" s="2"/>
      <c r="AR797" s="30" t="s">
        <v>365</v>
      </c>
      <c r="AS797" t="str">
        <f>IF(AND(ISNUMBER($AH797),$AH797=0,$R797=0),1,"")</f>
        <v/>
      </c>
      <c r="AT797" t="str">
        <f>IF(AND(ISNUMBER($AI797),$AI797=0,$S797=0),1,"")</f>
        <v/>
      </c>
      <c r="AU797" t="str">
        <f>IF(AND(ISNUMBER($AJ797),$AJ797=0,$T797=0),1,"")</f>
        <v/>
      </c>
      <c r="AV797" t="str">
        <f>IF(AND(ISNUMBER($AK797),$AK797=0,$U797=0),1,"")</f>
        <v/>
      </c>
      <c r="AW797" t="str">
        <f>IF(AND(ISNUMBER($AL797),$AL797=0,$V797=0),1,"")</f>
        <v/>
      </c>
      <c r="AX797" t="str">
        <f>IF(AND(ISNUMBER($AM797),$AM797=0,$W797=0),1,"")</f>
        <v/>
      </c>
      <c r="AY797" t="str">
        <f>IF(AND(ISNUMBER($AN797),$AN797=0,$X797=0),1,"")</f>
        <v/>
      </c>
      <c r="AZ797" s="1" t="str">
        <f>IF(AND(ISNUMBER($AH797),$AH797=0,$R797=1),1,"")</f>
        <v/>
      </c>
      <c r="BA797" s="1" t="str">
        <f>IF(AND(ISNUMBER($AI797),$AI797=0,$S797=1),1,"")</f>
        <v/>
      </c>
      <c r="BB797" s="1" t="str">
        <f>IF(AND(ISNUMBER($AJ797),$AJ797=0,$T797=1),1,"")</f>
        <v/>
      </c>
      <c r="BC797" s="1" t="str">
        <f>IF(AND(ISNUMBER($AK797),$AK797=0,$U797=1),1,"")</f>
        <v/>
      </c>
      <c r="BD797" s="1" t="str">
        <f>IF(AND(ISNUMBER($AL797),$AL797=0,$V797=1),1,"")</f>
        <v/>
      </c>
      <c r="BE797" s="1" t="str">
        <f>IF(AND(ISNUMBER($AM797),$AM797=0,$W797=1),1,"")</f>
        <v/>
      </c>
      <c r="BF797" s="1" t="str">
        <f>IF(AND(ISNUMBER($AN797),$AN797=0,$X797=1),1,"")</f>
        <v/>
      </c>
      <c r="BG797" t="str">
        <f>IF(AND(ISNUMBER($AH797),$AH797=1,$R797=0),1,"")</f>
        <v/>
      </c>
      <c r="BH797" t="str">
        <f>IF(AND(ISNUMBER($AI797),$AI797=1,$S797=0),1,"")</f>
        <v/>
      </c>
      <c r="BI797" t="str">
        <f>IF(AND(ISNUMBER($AJ797),$AJ797=1,$T797=0),1,"")</f>
        <v/>
      </c>
      <c r="BJ797" t="str">
        <f>IF(AND(ISNUMBER($AK797),$AK797=1,$U797=0),1,"")</f>
        <v/>
      </c>
      <c r="BK797" t="str">
        <f>IF(AND(ISNUMBER($AL797),$AL797=1,$V797=0),1,"")</f>
        <v/>
      </c>
      <c r="BL797" t="str">
        <f>IF(AND(ISNUMBER($AM797),$AM797=1,$W797=0),1,"")</f>
        <v/>
      </c>
      <c r="BM797" t="str">
        <f>IF(AND(ISNUMBER($AN797),$AN797=1,$X797=0),1,"")</f>
        <v/>
      </c>
      <c r="BN797" s="16" t="str">
        <f>IF(AND(ISNUMBER($AH797),$AH797=1,$R797=1),1,"")</f>
        <v/>
      </c>
      <c r="BO797" s="16" t="str">
        <f>IF(AND(ISNUMBER($AI797),$AI797=1,$S797=1),1,"")</f>
        <v/>
      </c>
      <c r="BP797" s="16" t="str">
        <f>IF(AND(ISNUMBER($AJ797),$AJ797=1,$T797=1),1,"")</f>
        <v/>
      </c>
      <c r="BQ797" s="16" t="str">
        <f>IF(AND(ISNUMBER($AK797),$AK797=1,$U797=1),1,"")</f>
        <v/>
      </c>
      <c r="BR797" s="16" t="str">
        <f>IF(AND(ISNUMBER($AL797),$AL797=1,$V797=1),1,"")</f>
        <v/>
      </c>
      <c r="BS797" s="16" t="str">
        <f>IF(AND(ISNUMBER($AM797),$AM797=1,$W797=1),1,"")</f>
        <v/>
      </c>
      <c r="BT797" s="16" t="str">
        <f>IF(AND(ISNUMBER($AN797),$AN797=1,$X797=1),1,"")</f>
        <v/>
      </c>
      <c r="BU797" s="35" t="str">
        <f t="shared" si="25"/>
        <v/>
      </c>
    </row>
    <row r="798" spans="1:73" customFormat="1" x14ac:dyDescent="0.2">
      <c r="A798" s="1">
        <v>797</v>
      </c>
      <c r="B798" s="1">
        <v>1</v>
      </c>
      <c r="C798" s="1">
        <v>0</v>
      </c>
      <c r="D798" s="1">
        <v>0</v>
      </c>
      <c r="E798" s="2"/>
      <c r="F798">
        <v>797</v>
      </c>
      <c r="G798" t="s">
        <v>331</v>
      </c>
      <c r="H798" t="s">
        <v>332</v>
      </c>
      <c r="I798">
        <v>230</v>
      </c>
      <c r="J798">
        <v>3</v>
      </c>
      <c r="K798" s="31">
        <v>1</v>
      </c>
      <c r="L798">
        <v>1</v>
      </c>
      <c r="M798">
        <v>18</v>
      </c>
      <c r="N798">
        <v>4</v>
      </c>
      <c r="O798" s="2"/>
      <c r="R798">
        <v>0</v>
      </c>
      <c r="S798">
        <v>0</v>
      </c>
      <c r="T798">
        <v>1</v>
      </c>
      <c r="U798">
        <v>0</v>
      </c>
      <c r="V798">
        <v>1</v>
      </c>
      <c r="W798">
        <v>4</v>
      </c>
      <c r="X798" s="25">
        <v>0</v>
      </c>
      <c r="Y798" t="str">
        <f t="shared" si="24"/>
        <v>https://github.com/storesafe/cordova-sqlite-storage/commit/af805c96a8d9bee3a0a9e285e850a97dbeee57c6</v>
      </c>
      <c r="Z798" t="s">
        <v>365</v>
      </c>
      <c r="AA798" s="2"/>
      <c r="AR798" s="30" t="s">
        <v>365</v>
      </c>
      <c r="AS798" t="str">
        <f>IF(AND(ISNUMBER($AH798),$AH798=0,$R798=0),1,"")</f>
        <v/>
      </c>
      <c r="AT798" t="str">
        <f>IF(AND(ISNUMBER($AI798),$AI798=0,$S798=0),1,"")</f>
        <v/>
      </c>
      <c r="AU798" t="str">
        <f>IF(AND(ISNUMBER($AJ798),$AJ798=0,$T798=0),1,"")</f>
        <v/>
      </c>
      <c r="AV798" t="str">
        <f>IF(AND(ISNUMBER($AK798),$AK798=0,$U798=0),1,"")</f>
        <v/>
      </c>
      <c r="AW798" t="str">
        <f>IF(AND(ISNUMBER($AL798),$AL798=0,$V798=0),1,"")</f>
        <v/>
      </c>
      <c r="AX798" t="str">
        <f>IF(AND(ISNUMBER($AM798),$AM798=0,$W798=0),1,"")</f>
        <v/>
      </c>
      <c r="AY798" t="str">
        <f>IF(AND(ISNUMBER($AN798),$AN798=0,$X798=0),1,"")</f>
        <v/>
      </c>
      <c r="AZ798" s="1" t="str">
        <f>IF(AND(ISNUMBER($AH798),$AH798=0,$R798=1),1,"")</f>
        <v/>
      </c>
      <c r="BA798" s="1" t="str">
        <f>IF(AND(ISNUMBER($AI798),$AI798=0,$S798=1),1,"")</f>
        <v/>
      </c>
      <c r="BB798" s="1" t="str">
        <f>IF(AND(ISNUMBER($AJ798),$AJ798=0,$T798=1),1,"")</f>
        <v/>
      </c>
      <c r="BC798" s="1" t="str">
        <f>IF(AND(ISNUMBER($AK798),$AK798=0,$U798=1),1,"")</f>
        <v/>
      </c>
      <c r="BD798" s="1" t="str">
        <f>IF(AND(ISNUMBER($AL798),$AL798=0,$V798=1),1,"")</f>
        <v/>
      </c>
      <c r="BE798" s="1" t="str">
        <f>IF(AND(ISNUMBER($AM798),$AM798=0,$W798=1),1,"")</f>
        <v/>
      </c>
      <c r="BF798" s="1" t="str">
        <f>IF(AND(ISNUMBER($AN798),$AN798=0,$X798=1),1,"")</f>
        <v/>
      </c>
      <c r="BG798" t="str">
        <f>IF(AND(ISNUMBER($AH798),$AH798=1,$R798=0),1,"")</f>
        <v/>
      </c>
      <c r="BH798" t="str">
        <f>IF(AND(ISNUMBER($AI798),$AI798=1,$S798=0),1,"")</f>
        <v/>
      </c>
      <c r="BI798" t="str">
        <f>IF(AND(ISNUMBER($AJ798),$AJ798=1,$T798=0),1,"")</f>
        <v/>
      </c>
      <c r="BJ798" t="str">
        <f>IF(AND(ISNUMBER($AK798),$AK798=1,$U798=0),1,"")</f>
        <v/>
      </c>
      <c r="BK798" t="str">
        <f>IF(AND(ISNUMBER($AL798),$AL798=1,$V798=0),1,"")</f>
        <v/>
      </c>
      <c r="BL798" t="str">
        <f>IF(AND(ISNUMBER($AM798),$AM798=1,$W798=0),1,"")</f>
        <v/>
      </c>
      <c r="BM798" t="str">
        <f>IF(AND(ISNUMBER($AN798),$AN798=1,$X798=0),1,"")</f>
        <v/>
      </c>
      <c r="BN798" s="16" t="str">
        <f>IF(AND(ISNUMBER($AH798),$AH798=1,$R798=1),1,"")</f>
        <v/>
      </c>
      <c r="BO798" s="16" t="str">
        <f>IF(AND(ISNUMBER($AI798),$AI798=1,$S798=1),1,"")</f>
        <v/>
      </c>
      <c r="BP798" s="16" t="str">
        <f>IF(AND(ISNUMBER($AJ798),$AJ798=1,$T798=1),1,"")</f>
        <v/>
      </c>
      <c r="BQ798" s="16" t="str">
        <f>IF(AND(ISNUMBER($AK798),$AK798=1,$U798=1),1,"")</f>
        <v/>
      </c>
      <c r="BR798" s="16" t="str">
        <f>IF(AND(ISNUMBER($AL798),$AL798=1,$V798=1),1,"")</f>
        <v/>
      </c>
      <c r="BS798" s="16" t="str">
        <f>IF(AND(ISNUMBER($AM798),$AM798=1,$W798=1),1,"")</f>
        <v/>
      </c>
      <c r="BT798" s="16" t="str">
        <f>IF(AND(ISNUMBER($AN798),$AN798=1,$X798=1),1,"")</f>
        <v/>
      </c>
      <c r="BU798" s="35" t="str">
        <f t="shared" si="25"/>
        <v/>
      </c>
    </row>
    <row r="799" spans="1:73" customFormat="1" x14ac:dyDescent="0.2">
      <c r="A799" s="1">
        <v>798</v>
      </c>
      <c r="B799" s="1">
        <v>0</v>
      </c>
      <c r="C799" s="1">
        <v>0</v>
      </c>
      <c r="D799" s="1">
        <v>0</v>
      </c>
      <c r="E799" s="2"/>
      <c r="F799">
        <v>798</v>
      </c>
      <c r="G799" t="s">
        <v>331</v>
      </c>
      <c r="H799" t="s">
        <v>332</v>
      </c>
      <c r="I799">
        <v>230</v>
      </c>
      <c r="J799">
        <v>3</v>
      </c>
      <c r="K799" s="31">
        <v>1</v>
      </c>
      <c r="L799">
        <v>2</v>
      </c>
      <c r="M799">
        <v>18</v>
      </c>
      <c r="N799">
        <v>13</v>
      </c>
      <c r="O799" s="2"/>
      <c r="X799" s="25"/>
      <c r="Y799" t="str">
        <f t="shared" si="24"/>
        <v>https://github.com/storesafe/cordova-sqlite-storage/commit/af805c96a8d9bee3a0a9e285e850a97dbeee57c6</v>
      </c>
      <c r="Z799" t="s">
        <v>365</v>
      </c>
      <c r="AA799" s="2"/>
      <c r="AR799" s="30" t="s">
        <v>365</v>
      </c>
      <c r="AS799" t="str">
        <f>IF(AND(ISNUMBER($AH799),$AH799=0,$R799=0),1,"")</f>
        <v/>
      </c>
      <c r="AT799" t="str">
        <f>IF(AND(ISNUMBER($AI799),$AI799=0,$S799=0),1,"")</f>
        <v/>
      </c>
      <c r="AU799" t="str">
        <f>IF(AND(ISNUMBER($AJ799),$AJ799=0,$T799=0),1,"")</f>
        <v/>
      </c>
      <c r="AV799" t="str">
        <f>IF(AND(ISNUMBER($AK799),$AK799=0,$U799=0),1,"")</f>
        <v/>
      </c>
      <c r="AW799" t="str">
        <f>IF(AND(ISNUMBER($AL799),$AL799=0,$V799=0),1,"")</f>
        <v/>
      </c>
      <c r="AX799" t="str">
        <f>IF(AND(ISNUMBER($AM799),$AM799=0,$W799=0),1,"")</f>
        <v/>
      </c>
      <c r="AY799" t="str">
        <f>IF(AND(ISNUMBER($AN799),$AN799=0,$X799=0),1,"")</f>
        <v/>
      </c>
      <c r="AZ799" s="1" t="str">
        <f>IF(AND(ISNUMBER($AH799),$AH799=0,$R799=1),1,"")</f>
        <v/>
      </c>
      <c r="BA799" s="1" t="str">
        <f>IF(AND(ISNUMBER($AI799),$AI799=0,$S799=1),1,"")</f>
        <v/>
      </c>
      <c r="BB799" s="1" t="str">
        <f>IF(AND(ISNUMBER($AJ799),$AJ799=0,$T799=1),1,"")</f>
        <v/>
      </c>
      <c r="BC799" s="1" t="str">
        <f>IF(AND(ISNUMBER($AK799),$AK799=0,$U799=1),1,"")</f>
        <v/>
      </c>
      <c r="BD799" s="1" t="str">
        <f>IF(AND(ISNUMBER($AL799),$AL799=0,$V799=1),1,"")</f>
        <v/>
      </c>
      <c r="BE799" s="1" t="str">
        <f>IF(AND(ISNUMBER($AM799),$AM799=0,$W799=1),1,"")</f>
        <v/>
      </c>
      <c r="BF799" s="1" t="str">
        <f>IF(AND(ISNUMBER($AN799),$AN799=0,$X799=1),1,"")</f>
        <v/>
      </c>
      <c r="BG799" t="str">
        <f>IF(AND(ISNUMBER($AH799),$AH799=1,$R799=0),1,"")</f>
        <v/>
      </c>
      <c r="BH799" t="str">
        <f>IF(AND(ISNUMBER($AI799),$AI799=1,$S799=0),1,"")</f>
        <v/>
      </c>
      <c r="BI799" t="str">
        <f>IF(AND(ISNUMBER($AJ799),$AJ799=1,$T799=0),1,"")</f>
        <v/>
      </c>
      <c r="BJ799" t="str">
        <f>IF(AND(ISNUMBER($AK799),$AK799=1,$U799=0),1,"")</f>
        <v/>
      </c>
      <c r="BK799" t="str">
        <f>IF(AND(ISNUMBER($AL799),$AL799=1,$V799=0),1,"")</f>
        <v/>
      </c>
      <c r="BL799" t="str">
        <f>IF(AND(ISNUMBER($AM799),$AM799=1,$W799=0),1,"")</f>
        <v/>
      </c>
      <c r="BM799" t="str">
        <f>IF(AND(ISNUMBER($AN799),$AN799=1,$X799=0),1,"")</f>
        <v/>
      </c>
      <c r="BN799" s="16" t="str">
        <f>IF(AND(ISNUMBER($AH799),$AH799=1,$R799=1),1,"")</f>
        <v/>
      </c>
      <c r="BO799" s="16" t="str">
        <f>IF(AND(ISNUMBER($AI799),$AI799=1,$S799=1),1,"")</f>
        <v/>
      </c>
      <c r="BP799" s="16" t="str">
        <f>IF(AND(ISNUMBER($AJ799),$AJ799=1,$T799=1),1,"")</f>
        <v/>
      </c>
      <c r="BQ799" s="16" t="str">
        <f>IF(AND(ISNUMBER($AK799),$AK799=1,$U799=1),1,"")</f>
        <v/>
      </c>
      <c r="BR799" s="16" t="str">
        <f>IF(AND(ISNUMBER($AL799),$AL799=1,$V799=1),1,"")</f>
        <v/>
      </c>
      <c r="BS799" s="16" t="str">
        <f>IF(AND(ISNUMBER($AM799),$AM799=1,$W799=1),1,"")</f>
        <v/>
      </c>
      <c r="BT799" s="16" t="str">
        <f>IF(AND(ISNUMBER($AN799),$AN799=1,$X799=1),1,"")</f>
        <v/>
      </c>
      <c r="BU799" s="35" t="str">
        <f t="shared" si="25"/>
        <v/>
      </c>
    </row>
    <row r="800" spans="1:73" customFormat="1" x14ac:dyDescent="0.2">
      <c r="A800" s="1">
        <v>799</v>
      </c>
      <c r="B800" s="1">
        <v>0</v>
      </c>
      <c r="C800" s="1">
        <v>0</v>
      </c>
      <c r="D800" s="1">
        <v>0</v>
      </c>
      <c r="E800" s="2"/>
      <c r="F800">
        <v>799</v>
      </c>
      <c r="G800" t="s">
        <v>331</v>
      </c>
      <c r="H800" t="s">
        <v>332</v>
      </c>
      <c r="I800">
        <v>230</v>
      </c>
      <c r="J800">
        <v>3</v>
      </c>
      <c r="K800" s="31">
        <v>2</v>
      </c>
      <c r="L800">
        <v>1</v>
      </c>
      <c r="M800">
        <v>9</v>
      </c>
      <c r="N800">
        <v>4</v>
      </c>
      <c r="O800" s="2"/>
      <c r="X800" s="25"/>
      <c r="Y800" t="str">
        <f t="shared" si="24"/>
        <v>https://github.com/storesafe/cordova-sqlite-storage/commit/af805c96a8d9bee3a0a9e285e850a97dbeee57c6</v>
      </c>
      <c r="Z800" t="s">
        <v>365</v>
      </c>
      <c r="AA800" s="2"/>
      <c r="AR800" s="30" t="s">
        <v>365</v>
      </c>
      <c r="AS800" t="str">
        <f>IF(AND(ISNUMBER($AH800),$AH800=0,$R800=0),1,"")</f>
        <v/>
      </c>
      <c r="AT800" t="str">
        <f>IF(AND(ISNUMBER($AI800),$AI800=0,$S800=0),1,"")</f>
        <v/>
      </c>
      <c r="AU800" t="str">
        <f>IF(AND(ISNUMBER($AJ800),$AJ800=0,$T800=0),1,"")</f>
        <v/>
      </c>
      <c r="AV800" t="str">
        <f>IF(AND(ISNUMBER($AK800),$AK800=0,$U800=0),1,"")</f>
        <v/>
      </c>
      <c r="AW800" t="str">
        <f>IF(AND(ISNUMBER($AL800),$AL800=0,$V800=0),1,"")</f>
        <v/>
      </c>
      <c r="AX800" t="str">
        <f>IF(AND(ISNUMBER($AM800),$AM800=0,$W800=0),1,"")</f>
        <v/>
      </c>
      <c r="AY800" t="str">
        <f>IF(AND(ISNUMBER($AN800),$AN800=0,$X800=0),1,"")</f>
        <v/>
      </c>
      <c r="AZ800" s="1" t="str">
        <f>IF(AND(ISNUMBER($AH800),$AH800=0,$R800=1),1,"")</f>
        <v/>
      </c>
      <c r="BA800" s="1" t="str">
        <f>IF(AND(ISNUMBER($AI800),$AI800=0,$S800=1),1,"")</f>
        <v/>
      </c>
      <c r="BB800" s="1" t="str">
        <f>IF(AND(ISNUMBER($AJ800),$AJ800=0,$T800=1),1,"")</f>
        <v/>
      </c>
      <c r="BC800" s="1" t="str">
        <f>IF(AND(ISNUMBER($AK800),$AK800=0,$U800=1),1,"")</f>
        <v/>
      </c>
      <c r="BD800" s="1" t="str">
        <f>IF(AND(ISNUMBER($AL800),$AL800=0,$V800=1),1,"")</f>
        <v/>
      </c>
      <c r="BE800" s="1" t="str">
        <f>IF(AND(ISNUMBER($AM800),$AM800=0,$W800=1),1,"")</f>
        <v/>
      </c>
      <c r="BF800" s="1" t="str">
        <f>IF(AND(ISNUMBER($AN800),$AN800=0,$X800=1),1,"")</f>
        <v/>
      </c>
      <c r="BG800" t="str">
        <f>IF(AND(ISNUMBER($AH800),$AH800=1,$R800=0),1,"")</f>
        <v/>
      </c>
      <c r="BH800" t="str">
        <f>IF(AND(ISNUMBER($AI800),$AI800=1,$S800=0),1,"")</f>
        <v/>
      </c>
      <c r="BI800" t="str">
        <f>IF(AND(ISNUMBER($AJ800),$AJ800=1,$T800=0),1,"")</f>
        <v/>
      </c>
      <c r="BJ800" t="str">
        <f>IF(AND(ISNUMBER($AK800),$AK800=1,$U800=0),1,"")</f>
        <v/>
      </c>
      <c r="BK800" t="str">
        <f>IF(AND(ISNUMBER($AL800),$AL800=1,$V800=0),1,"")</f>
        <v/>
      </c>
      <c r="BL800" t="str">
        <f>IF(AND(ISNUMBER($AM800),$AM800=1,$W800=0),1,"")</f>
        <v/>
      </c>
      <c r="BM800" t="str">
        <f>IF(AND(ISNUMBER($AN800),$AN800=1,$X800=0),1,"")</f>
        <v/>
      </c>
      <c r="BN800" s="16" t="str">
        <f>IF(AND(ISNUMBER($AH800),$AH800=1,$R800=1),1,"")</f>
        <v/>
      </c>
      <c r="BO800" s="16" t="str">
        <f>IF(AND(ISNUMBER($AI800),$AI800=1,$S800=1),1,"")</f>
        <v/>
      </c>
      <c r="BP800" s="16" t="str">
        <f>IF(AND(ISNUMBER($AJ800),$AJ800=1,$T800=1),1,"")</f>
        <v/>
      </c>
      <c r="BQ800" s="16" t="str">
        <f>IF(AND(ISNUMBER($AK800),$AK800=1,$U800=1),1,"")</f>
        <v/>
      </c>
      <c r="BR800" s="16" t="str">
        <f>IF(AND(ISNUMBER($AL800),$AL800=1,$V800=1),1,"")</f>
        <v/>
      </c>
      <c r="BS800" s="16" t="str">
        <f>IF(AND(ISNUMBER($AM800),$AM800=1,$W800=1),1,"")</f>
        <v/>
      </c>
      <c r="BT800" s="16" t="str">
        <f>IF(AND(ISNUMBER($AN800),$AN800=1,$X800=1),1,"")</f>
        <v/>
      </c>
      <c r="BU800" s="35" t="str">
        <f t="shared" si="25"/>
        <v/>
      </c>
    </row>
    <row r="801" spans="1:73" customFormat="1" x14ac:dyDescent="0.2">
      <c r="A801" s="1">
        <v>800</v>
      </c>
      <c r="B801" s="1">
        <v>1</v>
      </c>
      <c r="C801" s="1">
        <v>0</v>
      </c>
      <c r="D801" s="1">
        <v>1</v>
      </c>
      <c r="E801" s="2"/>
      <c r="F801">
        <v>800</v>
      </c>
      <c r="G801" t="s">
        <v>333</v>
      </c>
      <c r="H801" t="s">
        <v>334</v>
      </c>
      <c r="I801">
        <v>232</v>
      </c>
      <c r="J801">
        <v>1</v>
      </c>
      <c r="K801" s="31">
        <v>0</v>
      </c>
      <c r="L801">
        <v>1</v>
      </c>
      <c r="M801">
        <v>9</v>
      </c>
      <c r="N801">
        <v>4</v>
      </c>
      <c r="O801" s="2"/>
      <c r="R801">
        <v>0</v>
      </c>
      <c r="S801">
        <v>0</v>
      </c>
      <c r="T801">
        <v>0</v>
      </c>
      <c r="U801">
        <v>1</v>
      </c>
      <c r="V801">
        <v>0</v>
      </c>
      <c r="W801">
        <v>2</v>
      </c>
      <c r="X801" s="25">
        <v>0</v>
      </c>
      <c r="Y801" t="str">
        <f t="shared" si="24"/>
        <v>https://github.com/Swaagie/minimize/commit/30c53d074156f88ee6e65ccad524bdb510527acc</v>
      </c>
      <c r="Z801" t="s">
        <v>365</v>
      </c>
      <c r="AA801" s="2"/>
      <c r="AH801">
        <v>0</v>
      </c>
      <c r="AI801">
        <v>0</v>
      </c>
      <c r="AJ801">
        <v>0</v>
      </c>
      <c r="AK801">
        <v>1</v>
      </c>
      <c r="AL801">
        <v>1</v>
      </c>
      <c r="AM801">
        <v>2</v>
      </c>
      <c r="AN801">
        <v>0</v>
      </c>
      <c r="AR801" s="30" t="s">
        <v>365</v>
      </c>
      <c r="AS801">
        <f>IF(AND(ISNUMBER($AH801),$AH801=0,$R801=0),1,"")</f>
        <v>1</v>
      </c>
      <c r="AT801">
        <f>IF(AND(ISNUMBER($AI801),$AI801=0,$S801=0),1,"")</f>
        <v>1</v>
      </c>
      <c r="AU801">
        <f>IF(AND(ISNUMBER($AJ801),$AJ801=0,$T801=0),1,"")</f>
        <v>1</v>
      </c>
      <c r="AV801" t="str">
        <f>IF(AND(ISNUMBER($AK801),$AK801=0,$U801=0),1,"")</f>
        <v/>
      </c>
      <c r="AW801" t="str">
        <f>IF(AND(ISNUMBER($AL801),$AL801=0,$V801=0),1,"")</f>
        <v/>
      </c>
      <c r="AX801" t="str">
        <f>IF(AND(ISNUMBER($AM801),$AM801=0,$W801=0),1,"")</f>
        <v/>
      </c>
      <c r="AY801">
        <f>IF(AND(ISNUMBER($AN801),$AN801=0,$X801=0),1,"")</f>
        <v>1</v>
      </c>
      <c r="AZ801" s="1" t="str">
        <f>IF(AND(ISNUMBER($AH801),$AH801=0,$R801=1),1,"")</f>
        <v/>
      </c>
      <c r="BA801" s="1" t="str">
        <f>IF(AND(ISNUMBER($AI801),$AI801=0,$S801=1),1,"")</f>
        <v/>
      </c>
      <c r="BB801" s="1" t="str">
        <f>IF(AND(ISNUMBER($AJ801),$AJ801=0,$T801=1),1,"")</f>
        <v/>
      </c>
      <c r="BC801" s="1" t="str">
        <f>IF(AND(ISNUMBER($AK801),$AK801=0,$U801=1),1,"")</f>
        <v/>
      </c>
      <c r="BD801" s="1" t="str">
        <f>IF(AND(ISNUMBER($AL801),$AL801=0,$V801=1),1,"")</f>
        <v/>
      </c>
      <c r="BE801" s="1" t="str">
        <f>IF(AND(ISNUMBER($AM801),$AM801=0,$W801=1),1,"")</f>
        <v/>
      </c>
      <c r="BF801" s="1" t="str">
        <f>IF(AND(ISNUMBER($AN801),$AN801=0,$X801=1),1,"")</f>
        <v/>
      </c>
      <c r="BG801" t="str">
        <f>IF(AND(ISNUMBER($AH801),$AH801=1,$R801=0),1,"")</f>
        <v/>
      </c>
      <c r="BH801" t="str">
        <f>IF(AND(ISNUMBER($AI801),$AI801=1,$S801=0),1,"")</f>
        <v/>
      </c>
      <c r="BI801" t="str">
        <f>IF(AND(ISNUMBER($AJ801),$AJ801=1,$T801=0),1,"")</f>
        <v/>
      </c>
      <c r="BJ801" t="str">
        <f>IF(AND(ISNUMBER($AK801),$AK801=1,$U801=0),1,"")</f>
        <v/>
      </c>
      <c r="BK801">
        <f>IF(AND(ISNUMBER($AL801),$AL801=1,$V801=0),1,"")</f>
        <v>1</v>
      </c>
      <c r="BL801" t="str">
        <f>IF(AND(ISNUMBER($AM801),$AM801=1,$W801=0),1,"")</f>
        <v/>
      </c>
      <c r="BM801" t="str">
        <f>IF(AND(ISNUMBER($AN801),$AN801=1,$X801=0),1,"")</f>
        <v/>
      </c>
      <c r="BN801" s="16" t="str">
        <f>IF(AND(ISNUMBER($AH801),$AH801=1,$R801=1),1,"")</f>
        <v/>
      </c>
      <c r="BO801" s="16" t="str">
        <f>IF(AND(ISNUMBER($AI801),$AI801=1,$S801=1),1,"")</f>
        <v/>
      </c>
      <c r="BP801" s="16" t="str">
        <f>IF(AND(ISNUMBER($AJ801),$AJ801=1,$T801=1),1,"")</f>
        <v/>
      </c>
      <c r="BQ801" s="16">
        <f>IF(AND(ISNUMBER($AK801),$AK801=1,$U801=1),1,"")</f>
        <v>1</v>
      </c>
      <c r="BR801" s="16" t="str">
        <f>IF(AND(ISNUMBER($AL801),$AL801=1,$V801=1),1,"")</f>
        <v/>
      </c>
      <c r="BS801" s="16" t="str">
        <f>IF(AND(ISNUMBER($AM801),$AM801=1,$W801=1),1,"")</f>
        <v/>
      </c>
      <c r="BT801" s="16" t="str">
        <f>IF(AND(ISNUMBER($AN801),$AN801=1,$X801=1),1,"")</f>
        <v/>
      </c>
      <c r="BU801" s="35">
        <f t="shared" si="25"/>
        <v>5</v>
      </c>
    </row>
    <row r="802" spans="1:73" customFormat="1" x14ac:dyDescent="0.2">
      <c r="A802" s="1">
        <v>801</v>
      </c>
      <c r="B802" s="1">
        <v>1</v>
      </c>
      <c r="C802" s="1">
        <v>1</v>
      </c>
      <c r="D802" s="1">
        <v>0</v>
      </c>
      <c r="E802" s="2"/>
      <c r="F802">
        <v>801</v>
      </c>
      <c r="G802" t="s">
        <v>335</v>
      </c>
      <c r="H802" t="s">
        <v>336</v>
      </c>
      <c r="I802">
        <v>233</v>
      </c>
      <c r="J802">
        <v>1</v>
      </c>
      <c r="K802" s="31">
        <v>0</v>
      </c>
      <c r="L802">
        <v>1</v>
      </c>
      <c r="M802">
        <v>9</v>
      </c>
      <c r="N802">
        <v>4</v>
      </c>
      <c r="O802" s="2"/>
      <c r="R802">
        <v>0</v>
      </c>
      <c r="S802">
        <v>0</v>
      </c>
      <c r="T802">
        <v>0</v>
      </c>
      <c r="U802">
        <v>1</v>
      </c>
      <c r="V802">
        <v>0</v>
      </c>
      <c r="W802">
        <v>1</v>
      </c>
      <c r="X802" s="25">
        <v>0</v>
      </c>
      <c r="Y802" t="str">
        <f t="shared" si="24"/>
        <v>https://github.com/TalAter/SpeechKITT/commit/056d12cb6ef5e014d60d415fabf78d82983c08d6</v>
      </c>
      <c r="Z802" t="s">
        <v>365</v>
      </c>
      <c r="AA802" s="2"/>
      <c r="AR802" s="30" t="s">
        <v>365</v>
      </c>
      <c r="AS802" t="str">
        <f>IF(AND(ISNUMBER($AH802),$AH802=0,$R802=0),1,"")</f>
        <v/>
      </c>
      <c r="AT802" t="str">
        <f>IF(AND(ISNUMBER($AI802),$AI802=0,$S802=0),1,"")</f>
        <v/>
      </c>
      <c r="AU802" t="str">
        <f>IF(AND(ISNUMBER($AJ802),$AJ802=0,$T802=0),1,"")</f>
        <v/>
      </c>
      <c r="AV802" t="str">
        <f>IF(AND(ISNUMBER($AK802),$AK802=0,$U802=0),1,"")</f>
        <v/>
      </c>
      <c r="AW802" t="str">
        <f>IF(AND(ISNUMBER($AL802),$AL802=0,$V802=0),1,"")</f>
        <v/>
      </c>
      <c r="AX802" t="str">
        <f>IF(AND(ISNUMBER($AM802),$AM802=0,$W802=0),1,"")</f>
        <v/>
      </c>
      <c r="AY802" t="str">
        <f>IF(AND(ISNUMBER($AN802),$AN802=0,$X802=0),1,"")</f>
        <v/>
      </c>
      <c r="AZ802" s="1" t="str">
        <f>IF(AND(ISNUMBER($AH802),$AH802=0,$R802=1),1,"")</f>
        <v/>
      </c>
      <c r="BA802" s="1" t="str">
        <f>IF(AND(ISNUMBER($AI802),$AI802=0,$S802=1),1,"")</f>
        <v/>
      </c>
      <c r="BB802" s="1" t="str">
        <f>IF(AND(ISNUMBER($AJ802),$AJ802=0,$T802=1),1,"")</f>
        <v/>
      </c>
      <c r="BC802" s="1" t="str">
        <f>IF(AND(ISNUMBER($AK802),$AK802=0,$U802=1),1,"")</f>
        <v/>
      </c>
      <c r="BD802" s="1" t="str">
        <f>IF(AND(ISNUMBER($AL802),$AL802=0,$V802=1),1,"")</f>
        <v/>
      </c>
      <c r="BE802" s="1" t="str">
        <f>IF(AND(ISNUMBER($AM802),$AM802=0,$W802=1),1,"")</f>
        <v/>
      </c>
      <c r="BF802" s="1" t="str">
        <f>IF(AND(ISNUMBER($AN802),$AN802=0,$X802=1),1,"")</f>
        <v/>
      </c>
      <c r="BG802" t="str">
        <f>IF(AND(ISNUMBER($AH802),$AH802=1,$R802=0),1,"")</f>
        <v/>
      </c>
      <c r="BH802" t="str">
        <f>IF(AND(ISNUMBER($AI802),$AI802=1,$S802=0),1,"")</f>
        <v/>
      </c>
      <c r="BI802" t="str">
        <f>IF(AND(ISNUMBER($AJ802),$AJ802=1,$T802=0),1,"")</f>
        <v/>
      </c>
      <c r="BJ802" t="str">
        <f>IF(AND(ISNUMBER($AK802),$AK802=1,$U802=0),1,"")</f>
        <v/>
      </c>
      <c r="BK802" t="str">
        <f>IF(AND(ISNUMBER($AL802),$AL802=1,$V802=0),1,"")</f>
        <v/>
      </c>
      <c r="BL802" t="str">
        <f>IF(AND(ISNUMBER($AM802),$AM802=1,$W802=0),1,"")</f>
        <v/>
      </c>
      <c r="BM802" t="str">
        <f>IF(AND(ISNUMBER($AN802),$AN802=1,$X802=0),1,"")</f>
        <v/>
      </c>
      <c r="BN802" s="16" t="str">
        <f>IF(AND(ISNUMBER($AH802),$AH802=1,$R802=1),1,"")</f>
        <v/>
      </c>
      <c r="BO802" s="16" t="str">
        <f>IF(AND(ISNUMBER($AI802),$AI802=1,$S802=1),1,"")</f>
        <v/>
      </c>
      <c r="BP802" s="16" t="str">
        <f>IF(AND(ISNUMBER($AJ802),$AJ802=1,$T802=1),1,"")</f>
        <v/>
      </c>
      <c r="BQ802" s="16" t="str">
        <f>IF(AND(ISNUMBER($AK802),$AK802=1,$U802=1),1,"")</f>
        <v/>
      </c>
      <c r="BR802" s="16" t="str">
        <f>IF(AND(ISNUMBER($AL802),$AL802=1,$V802=1),1,"")</f>
        <v/>
      </c>
      <c r="BS802" s="16" t="str">
        <f>IF(AND(ISNUMBER($AM802),$AM802=1,$W802=1),1,"")</f>
        <v/>
      </c>
      <c r="BT802" s="16" t="str">
        <f>IF(AND(ISNUMBER($AN802),$AN802=1,$X802=1),1,"")</f>
        <v/>
      </c>
      <c r="BU802" s="35" t="str">
        <f t="shared" si="25"/>
        <v/>
      </c>
    </row>
    <row r="803" spans="1:73" customFormat="1" x14ac:dyDescent="0.2">
      <c r="A803" s="1">
        <v>802</v>
      </c>
      <c r="B803" s="1">
        <v>1</v>
      </c>
      <c r="C803" s="1">
        <v>0</v>
      </c>
      <c r="D803" s="1">
        <v>0</v>
      </c>
      <c r="E803" s="2"/>
      <c r="F803">
        <v>802</v>
      </c>
      <c r="G803" t="s">
        <v>337</v>
      </c>
      <c r="H803" t="s">
        <v>338</v>
      </c>
      <c r="I803">
        <v>235</v>
      </c>
      <c r="J803">
        <v>1</v>
      </c>
      <c r="K803" s="31">
        <v>0</v>
      </c>
      <c r="L803">
        <v>1</v>
      </c>
      <c r="M803">
        <v>319</v>
      </c>
      <c r="N803">
        <v>4</v>
      </c>
      <c r="O803" s="2"/>
      <c r="R803">
        <v>0</v>
      </c>
      <c r="S803">
        <v>0</v>
      </c>
      <c r="T803">
        <v>0</v>
      </c>
      <c r="U803">
        <v>1</v>
      </c>
      <c r="V803">
        <v>2</v>
      </c>
      <c r="W803">
        <v>1</v>
      </c>
      <c r="X803" s="25">
        <v>0</v>
      </c>
      <c r="Y803" t="str">
        <f t="shared" si="24"/>
        <v>https://github.com/timdp/es6-promise-pool/commit/49e0b34ff701bbd1379fa471d54cd82eead4644a</v>
      </c>
      <c r="Z803" t="s">
        <v>365</v>
      </c>
      <c r="AA803" s="2"/>
      <c r="AR803" s="30" t="s">
        <v>365</v>
      </c>
      <c r="AS803" t="str">
        <f>IF(AND(ISNUMBER($AH803),$AH803=0,$R803=0),1,"")</f>
        <v/>
      </c>
      <c r="AT803" t="str">
        <f>IF(AND(ISNUMBER($AI803),$AI803=0,$S803=0),1,"")</f>
        <v/>
      </c>
      <c r="AU803" t="str">
        <f>IF(AND(ISNUMBER($AJ803),$AJ803=0,$T803=0),1,"")</f>
        <v/>
      </c>
      <c r="AV803" t="str">
        <f>IF(AND(ISNUMBER($AK803),$AK803=0,$U803=0),1,"")</f>
        <v/>
      </c>
      <c r="AW803" t="str">
        <f>IF(AND(ISNUMBER($AL803),$AL803=0,$V803=0),1,"")</f>
        <v/>
      </c>
      <c r="AX803" t="str">
        <f>IF(AND(ISNUMBER($AM803),$AM803=0,$W803=0),1,"")</f>
        <v/>
      </c>
      <c r="AY803" t="str">
        <f>IF(AND(ISNUMBER($AN803),$AN803=0,$X803=0),1,"")</f>
        <v/>
      </c>
      <c r="AZ803" s="1" t="str">
        <f>IF(AND(ISNUMBER($AH803),$AH803=0,$R803=1),1,"")</f>
        <v/>
      </c>
      <c r="BA803" s="1" t="str">
        <f>IF(AND(ISNUMBER($AI803),$AI803=0,$S803=1),1,"")</f>
        <v/>
      </c>
      <c r="BB803" s="1" t="str">
        <f>IF(AND(ISNUMBER($AJ803),$AJ803=0,$T803=1),1,"")</f>
        <v/>
      </c>
      <c r="BC803" s="1" t="str">
        <f>IF(AND(ISNUMBER($AK803),$AK803=0,$U803=1),1,"")</f>
        <v/>
      </c>
      <c r="BD803" s="1" t="str">
        <f>IF(AND(ISNUMBER($AL803),$AL803=0,$V803=1),1,"")</f>
        <v/>
      </c>
      <c r="BE803" s="1" t="str">
        <f>IF(AND(ISNUMBER($AM803),$AM803=0,$W803=1),1,"")</f>
        <v/>
      </c>
      <c r="BF803" s="1" t="str">
        <f>IF(AND(ISNUMBER($AN803),$AN803=0,$X803=1),1,"")</f>
        <v/>
      </c>
      <c r="BG803" t="str">
        <f>IF(AND(ISNUMBER($AH803),$AH803=1,$R803=0),1,"")</f>
        <v/>
      </c>
      <c r="BH803" t="str">
        <f>IF(AND(ISNUMBER($AI803),$AI803=1,$S803=0),1,"")</f>
        <v/>
      </c>
      <c r="BI803" t="str">
        <f>IF(AND(ISNUMBER($AJ803),$AJ803=1,$T803=0),1,"")</f>
        <v/>
      </c>
      <c r="BJ803" t="str">
        <f>IF(AND(ISNUMBER($AK803),$AK803=1,$U803=0),1,"")</f>
        <v/>
      </c>
      <c r="BK803" t="str">
        <f>IF(AND(ISNUMBER($AL803),$AL803=1,$V803=0),1,"")</f>
        <v/>
      </c>
      <c r="BL803" t="str">
        <f>IF(AND(ISNUMBER($AM803),$AM803=1,$W803=0),1,"")</f>
        <v/>
      </c>
      <c r="BM803" t="str">
        <f>IF(AND(ISNUMBER($AN803),$AN803=1,$X803=0),1,"")</f>
        <v/>
      </c>
      <c r="BN803" s="16" t="str">
        <f>IF(AND(ISNUMBER($AH803),$AH803=1,$R803=1),1,"")</f>
        <v/>
      </c>
      <c r="BO803" s="16" t="str">
        <f>IF(AND(ISNUMBER($AI803),$AI803=1,$S803=1),1,"")</f>
        <v/>
      </c>
      <c r="BP803" s="16" t="str">
        <f>IF(AND(ISNUMBER($AJ803),$AJ803=1,$T803=1),1,"")</f>
        <v/>
      </c>
      <c r="BQ803" s="16" t="str">
        <f>IF(AND(ISNUMBER($AK803),$AK803=1,$U803=1),1,"")</f>
        <v/>
      </c>
      <c r="BR803" s="16" t="str">
        <f>IF(AND(ISNUMBER($AL803),$AL803=1,$V803=1),1,"")</f>
        <v/>
      </c>
      <c r="BS803" s="16" t="str">
        <f>IF(AND(ISNUMBER($AM803),$AM803=1,$W803=1),1,"")</f>
        <v/>
      </c>
      <c r="BT803" s="16" t="str">
        <f>IF(AND(ISNUMBER($AN803),$AN803=1,$X803=1),1,"")</f>
        <v/>
      </c>
      <c r="BU803" s="35" t="str">
        <f t="shared" si="25"/>
        <v/>
      </c>
    </row>
    <row r="804" spans="1:73" customFormat="1" x14ac:dyDescent="0.2">
      <c r="A804" s="1">
        <v>803</v>
      </c>
      <c r="B804" s="1">
        <v>1</v>
      </c>
      <c r="C804" s="1">
        <v>0</v>
      </c>
      <c r="D804" s="1">
        <v>0</v>
      </c>
      <c r="E804" s="2"/>
      <c r="F804">
        <v>803</v>
      </c>
      <c r="G804" t="s">
        <v>337</v>
      </c>
      <c r="H804" t="s">
        <v>338</v>
      </c>
      <c r="I804">
        <v>235</v>
      </c>
      <c r="J804">
        <v>1</v>
      </c>
      <c r="K804" s="31">
        <v>0</v>
      </c>
      <c r="L804">
        <v>2</v>
      </c>
      <c r="M804">
        <v>319</v>
      </c>
      <c r="N804">
        <v>11</v>
      </c>
      <c r="O804" s="2"/>
      <c r="R804">
        <v>0</v>
      </c>
      <c r="S804">
        <v>0</v>
      </c>
      <c r="T804">
        <v>0</v>
      </c>
      <c r="U804">
        <v>1</v>
      </c>
      <c r="V804">
        <v>2</v>
      </c>
      <c r="W804">
        <v>1</v>
      </c>
      <c r="X804" s="25">
        <v>0</v>
      </c>
      <c r="Y804" t="str">
        <f t="shared" si="24"/>
        <v>https://github.com/timdp/es6-promise-pool/commit/49e0b34ff701bbd1379fa471d54cd82eead4644a</v>
      </c>
      <c r="Z804" t="s">
        <v>365</v>
      </c>
      <c r="AA804" s="2"/>
      <c r="AR804" s="30" t="s">
        <v>365</v>
      </c>
      <c r="AS804" t="str">
        <f>IF(AND(ISNUMBER($AH804),$AH804=0,$R804=0),1,"")</f>
        <v/>
      </c>
      <c r="AT804" t="str">
        <f>IF(AND(ISNUMBER($AI804),$AI804=0,$S804=0),1,"")</f>
        <v/>
      </c>
      <c r="AU804" t="str">
        <f>IF(AND(ISNUMBER($AJ804),$AJ804=0,$T804=0),1,"")</f>
        <v/>
      </c>
      <c r="AV804" t="str">
        <f>IF(AND(ISNUMBER($AK804),$AK804=0,$U804=0),1,"")</f>
        <v/>
      </c>
      <c r="AW804" t="str">
        <f>IF(AND(ISNUMBER($AL804),$AL804=0,$V804=0),1,"")</f>
        <v/>
      </c>
      <c r="AX804" t="str">
        <f>IF(AND(ISNUMBER($AM804),$AM804=0,$W804=0),1,"")</f>
        <v/>
      </c>
      <c r="AY804" t="str">
        <f>IF(AND(ISNUMBER($AN804),$AN804=0,$X804=0),1,"")</f>
        <v/>
      </c>
      <c r="AZ804" s="1" t="str">
        <f>IF(AND(ISNUMBER($AH804),$AH804=0,$R804=1),1,"")</f>
        <v/>
      </c>
      <c r="BA804" s="1" t="str">
        <f>IF(AND(ISNUMBER($AI804),$AI804=0,$S804=1),1,"")</f>
        <v/>
      </c>
      <c r="BB804" s="1" t="str">
        <f>IF(AND(ISNUMBER($AJ804),$AJ804=0,$T804=1),1,"")</f>
        <v/>
      </c>
      <c r="BC804" s="1" t="str">
        <f>IF(AND(ISNUMBER($AK804),$AK804=0,$U804=1),1,"")</f>
        <v/>
      </c>
      <c r="BD804" s="1" t="str">
        <f>IF(AND(ISNUMBER($AL804),$AL804=0,$V804=1),1,"")</f>
        <v/>
      </c>
      <c r="BE804" s="1" t="str">
        <f>IF(AND(ISNUMBER($AM804),$AM804=0,$W804=1),1,"")</f>
        <v/>
      </c>
      <c r="BF804" s="1" t="str">
        <f>IF(AND(ISNUMBER($AN804),$AN804=0,$X804=1),1,"")</f>
        <v/>
      </c>
      <c r="BG804" t="str">
        <f>IF(AND(ISNUMBER($AH804),$AH804=1,$R804=0),1,"")</f>
        <v/>
      </c>
      <c r="BH804" t="str">
        <f>IF(AND(ISNUMBER($AI804),$AI804=1,$S804=0),1,"")</f>
        <v/>
      </c>
      <c r="BI804" t="str">
        <f>IF(AND(ISNUMBER($AJ804),$AJ804=1,$T804=0),1,"")</f>
        <v/>
      </c>
      <c r="BJ804" t="str">
        <f>IF(AND(ISNUMBER($AK804),$AK804=1,$U804=0),1,"")</f>
        <v/>
      </c>
      <c r="BK804" t="str">
        <f>IF(AND(ISNUMBER($AL804),$AL804=1,$V804=0),1,"")</f>
        <v/>
      </c>
      <c r="BL804" t="str">
        <f>IF(AND(ISNUMBER($AM804),$AM804=1,$W804=0),1,"")</f>
        <v/>
      </c>
      <c r="BM804" t="str">
        <f>IF(AND(ISNUMBER($AN804),$AN804=1,$X804=0),1,"")</f>
        <v/>
      </c>
      <c r="BN804" s="16" t="str">
        <f>IF(AND(ISNUMBER($AH804),$AH804=1,$R804=1),1,"")</f>
        <v/>
      </c>
      <c r="BO804" s="16" t="str">
        <f>IF(AND(ISNUMBER($AI804),$AI804=1,$S804=1),1,"")</f>
        <v/>
      </c>
      <c r="BP804" s="16" t="str">
        <f>IF(AND(ISNUMBER($AJ804),$AJ804=1,$T804=1),1,"")</f>
        <v/>
      </c>
      <c r="BQ804" s="16" t="str">
        <f>IF(AND(ISNUMBER($AK804),$AK804=1,$U804=1),1,"")</f>
        <v/>
      </c>
      <c r="BR804" s="16" t="str">
        <f>IF(AND(ISNUMBER($AL804),$AL804=1,$V804=1),1,"")</f>
        <v/>
      </c>
      <c r="BS804" s="16" t="str">
        <f>IF(AND(ISNUMBER($AM804),$AM804=1,$W804=1),1,"")</f>
        <v/>
      </c>
      <c r="BT804" s="16" t="str">
        <f>IF(AND(ISNUMBER($AN804),$AN804=1,$X804=1),1,"")</f>
        <v/>
      </c>
      <c r="BU804" s="35" t="str">
        <f t="shared" si="25"/>
        <v/>
      </c>
    </row>
    <row r="805" spans="1:73" customFormat="1" x14ac:dyDescent="0.2">
      <c r="A805" s="1">
        <v>804</v>
      </c>
      <c r="B805" s="1">
        <v>0</v>
      </c>
      <c r="C805" s="1">
        <v>0</v>
      </c>
      <c r="D805" s="1">
        <v>0</v>
      </c>
      <c r="E805" s="2"/>
      <c r="F805">
        <v>804</v>
      </c>
      <c r="G805" t="s">
        <v>337</v>
      </c>
      <c r="H805" t="s">
        <v>338</v>
      </c>
      <c r="I805">
        <v>235</v>
      </c>
      <c r="J805">
        <v>1</v>
      </c>
      <c r="K805" s="31">
        <v>0</v>
      </c>
      <c r="L805">
        <v>3</v>
      </c>
      <c r="M805">
        <v>319</v>
      </c>
      <c r="N805">
        <v>18</v>
      </c>
      <c r="O805" s="2"/>
      <c r="X805" s="25"/>
      <c r="Y805" t="str">
        <f t="shared" si="24"/>
        <v>https://github.com/timdp/es6-promise-pool/commit/49e0b34ff701bbd1379fa471d54cd82eead4644a</v>
      </c>
      <c r="Z805" t="s">
        <v>365</v>
      </c>
      <c r="AA805" s="2"/>
      <c r="AR805" s="30" t="s">
        <v>365</v>
      </c>
      <c r="AS805" t="str">
        <f>IF(AND(ISNUMBER($AH805),$AH805=0,$R805=0),1,"")</f>
        <v/>
      </c>
      <c r="AT805" t="str">
        <f>IF(AND(ISNUMBER($AI805),$AI805=0,$S805=0),1,"")</f>
        <v/>
      </c>
      <c r="AU805" t="str">
        <f>IF(AND(ISNUMBER($AJ805),$AJ805=0,$T805=0),1,"")</f>
        <v/>
      </c>
      <c r="AV805" t="str">
        <f>IF(AND(ISNUMBER($AK805),$AK805=0,$U805=0),1,"")</f>
        <v/>
      </c>
      <c r="AW805" t="str">
        <f>IF(AND(ISNUMBER($AL805),$AL805=0,$V805=0),1,"")</f>
        <v/>
      </c>
      <c r="AX805" t="str">
        <f>IF(AND(ISNUMBER($AM805),$AM805=0,$W805=0),1,"")</f>
        <v/>
      </c>
      <c r="AY805" t="str">
        <f>IF(AND(ISNUMBER($AN805),$AN805=0,$X805=0),1,"")</f>
        <v/>
      </c>
      <c r="AZ805" s="1" t="str">
        <f>IF(AND(ISNUMBER($AH805),$AH805=0,$R805=1),1,"")</f>
        <v/>
      </c>
      <c r="BA805" s="1" t="str">
        <f>IF(AND(ISNUMBER($AI805),$AI805=0,$S805=1),1,"")</f>
        <v/>
      </c>
      <c r="BB805" s="1" t="str">
        <f>IF(AND(ISNUMBER($AJ805),$AJ805=0,$T805=1),1,"")</f>
        <v/>
      </c>
      <c r="BC805" s="1" t="str">
        <f>IF(AND(ISNUMBER($AK805),$AK805=0,$U805=1),1,"")</f>
        <v/>
      </c>
      <c r="BD805" s="1" t="str">
        <f>IF(AND(ISNUMBER($AL805),$AL805=0,$V805=1),1,"")</f>
        <v/>
      </c>
      <c r="BE805" s="1" t="str">
        <f>IF(AND(ISNUMBER($AM805),$AM805=0,$W805=1),1,"")</f>
        <v/>
      </c>
      <c r="BF805" s="1" t="str">
        <f>IF(AND(ISNUMBER($AN805),$AN805=0,$X805=1),1,"")</f>
        <v/>
      </c>
      <c r="BG805" t="str">
        <f>IF(AND(ISNUMBER($AH805),$AH805=1,$R805=0),1,"")</f>
        <v/>
      </c>
      <c r="BH805" t="str">
        <f>IF(AND(ISNUMBER($AI805),$AI805=1,$S805=0),1,"")</f>
        <v/>
      </c>
      <c r="BI805" t="str">
        <f>IF(AND(ISNUMBER($AJ805),$AJ805=1,$T805=0),1,"")</f>
        <v/>
      </c>
      <c r="BJ805" t="str">
        <f>IF(AND(ISNUMBER($AK805),$AK805=1,$U805=0),1,"")</f>
        <v/>
      </c>
      <c r="BK805" t="str">
        <f>IF(AND(ISNUMBER($AL805),$AL805=1,$V805=0),1,"")</f>
        <v/>
      </c>
      <c r="BL805" t="str">
        <f>IF(AND(ISNUMBER($AM805),$AM805=1,$W805=0),1,"")</f>
        <v/>
      </c>
      <c r="BM805" t="str">
        <f>IF(AND(ISNUMBER($AN805),$AN805=1,$X805=0),1,"")</f>
        <v/>
      </c>
      <c r="BN805" s="16" t="str">
        <f>IF(AND(ISNUMBER($AH805),$AH805=1,$R805=1),1,"")</f>
        <v/>
      </c>
      <c r="BO805" s="16" t="str">
        <f>IF(AND(ISNUMBER($AI805),$AI805=1,$S805=1),1,"")</f>
        <v/>
      </c>
      <c r="BP805" s="16" t="str">
        <f>IF(AND(ISNUMBER($AJ805),$AJ805=1,$T805=1),1,"")</f>
        <v/>
      </c>
      <c r="BQ805" s="16" t="str">
        <f>IF(AND(ISNUMBER($AK805),$AK805=1,$U805=1),1,"")</f>
        <v/>
      </c>
      <c r="BR805" s="16" t="str">
        <f>IF(AND(ISNUMBER($AL805),$AL805=1,$V805=1),1,"")</f>
        <v/>
      </c>
      <c r="BS805" s="16" t="str">
        <f>IF(AND(ISNUMBER($AM805),$AM805=1,$W805=1),1,"")</f>
        <v/>
      </c>
      <c r="BT805" s="16" t="str">
        <f>IF(AND(ISNUMBER($AN805),$AN805=1,$X805=1),1,"")</f>
        <v/>
      </c>
      <c r="BU805" s="35" t="str">
        <f t="shared" si="25"/>
        <v/>
      </c>
    </row>
    <row r="806" spans="1:73" customFormat="1" x14ac:dyDescent="0.2">
      <c r="A806" s="1">
        <v>805</v>
      </c>
      <c r="B806" s="1">
        <v>0</v>
      </c>
      <c r="C806" s="1">
        <v>0</v>
      </c>
      <c r="D806" s="1">
        <v>0</v>
      </c>
      <c r="E806" s="2"/>
      <c r="F806">
        <v>805</v>
      </c>
      <c r="G806" t="s">
        <v>337</v>
      </c>
      <c r="H806" t="s">
        <v>338</v>
      </c>
      <c r="I806">
        <v>235</v>
      </c>
      <c r="J806">
        <v>1</v>
      </c>
      <c r="K806" s="31">
        <v>0</v>
      </c>
      <c r="L806">
        <v>4</v>
      </c>
      <c r="M806">
        <v>319</v>
      </c>
      <c r="N806">
        <v>24</v>
      </c>
      <c r="O806" s="2"/>
      <c r="X806" s="25"/>
      <c r="Y806" t="str">
        <f t="shared" si="24"/>
        <v>https://github.com/timdp/es6-promise-pool/commit/49e0b34ff701bbd1379fa471d54cd82eead4644a</v>
      </c>
      <c r="Z806" t="s">
        <v>365</v>
      </c>
      <c r="AA806" s="2"/>
      <c r="AR806" s="30" t="s">
        <v>365</v>
      </c>
      <c r="AS806" t="str">
        <f>IF(AND(ISNUMBER($AH806),$AH806=0,$R806=0),1,"")</f>
        <v/>
      </c>
      <c r="AT806" t="str">
        <f>IF(AND(ISNUMBER($AI806),$AI806=0,$S806=0),1,"")</f>
        <v/>
      </c>
      <c r="AU806" t="str">
        <f>IF(AND(ISNUMBER($AJ806),$AJ806=0,$T806=0),1,"")</f>
        <v/>
      </c>
      <c r="AV806" t="str">
        <f>IF(AND(ISNUMBER($AK806),$AK806=0,$U806=0),1,"")</f>
        <v/>
      </c>
      <c r="AW806" t="str">
        <f>IF(AND(ISNUMBER($AL806),$AL806=0,$V806=0),1,"")</f>
        <v/>
      </c>
      <c r="AX806" t="str">
        <f>IF(AND(ISNUMBER($AM806),$AM806=0,$W806=0),1,"")</f>
        <v/>
      </c>
      <c r="AY806" t="str">
        <f>IF(AND(ISNUMBER($AN806),$AN806=0,$X806=0),1,"")</f>
        <v/>
      </c>
      <c r="AZ806" s="1" t="str">
        <f>IF(AND(ISNUMBER($AH806),$AH806=0,$R806=1),1,"")</f>
        <v/>
      </c>
      <c r="BA806" s="1" t="str">
        <f>IF(AND(ISNUMBER($AI806),$AI806=0,$S806=1),1,"")</f>
        <v/>
      </c>
      <c r="BB806" s="1" t="str">
        <f>IF(AND(ISNUMBER($AJ806),$AJ806=0,$T806=1),1,"")</f>
        <v/>
      </c>
      <c r="BC806" s="1" t="str">
        <f>IF(AND(ISNUMBER($AK806),$AK806=0,$U806=1),1,"")</f>
        <v/>
      </c>
      <c r="BD806" s="1" t="str">
        <f>IF(AND(ISNUMBER($AL806),$AL806=0,$V806=1),1,"")</f>
        <v/>
      </c>
      <c r="BE806" s="1" t="str">
        <f>IF(AND(ISNUMBER($AM806),$AM806=0,$W806=1),1,"")</f>
        <v/>
      </c>
      <c r="BF806" s="1" t="str">
        <f>IF(AND(ISNUMBER($AN806),$AN806=0,$X806=1),1,"")</f>
        <v/>
      </c>
      <c r="BG806" t="str">
        <f>IF(AND(ISNUMBER($AH806),$AH806=1,$R806=0),1,"")</f>
        <v/>
      </c>
      <c r="BH806" t="str">
        <f>IF(AND(ISNUMBER($AI806),$AI806=1,$S806=0),1,"")</f>
        <v/>
      </c>
      <c r="BI806" t="str">
        <f>IF(AND(ISNUMBER($AJ806),$AJ806=1,$T806=0),1,"")</f>
        <v/>
      </c>
      <c r="BJ806" t="str">
        <f>IF(AND(ISNUMBER($AK806),$AK806=1,$U806=0),1,"")</f>
        <v/>
      </c>
      <c r="BK806" t="str">
        <f>IF(AND(ISNUMBER($AL806),$AL806=1,$V806=0),1,"")</f>
        <v/>
      </c>
      <c r="BL806" t="str">
        <f>IF(AND(ISNUMBER($AM806),$AM806=1,$W806=0),1,"")</f>
        <v/>
      </c>
      <c r="BM806" t="str">
        <f>IF(AND(ISNUMBER($AN806),$AN806=1,$X806=0),1,"")</f>
        <v/>
      </c>
      <c r="BN806" s="16" t="str">
        <f>IF(AND(ISNUMBER($AH806),$AH806=1,$R806=1),1,"")</f>
        <v/>
      </c>
      <c r="BO806" s="16" t="str">
        <f>IF(AND(ISNUMBER($AI806),$AI806=1,$S806=1),1,"")</f>
        <v/>
      </c>
      <c r="BP806" s="16" t="str">
        <f>IF(AND(ISNUMBER($AJ806),$AJ806=1,$T806=1),1,"")</f>
        <v/>
      </c>
      <c r="BQ806" s="16" t="str">
        <f>IF(AND(ISNUMBER($AK806),$AK806=1,$U806=1),1,"")</f>
        <v/>
      </c>
      <c r="BR806" s="16" t="str">
        <f>IF(AND(ISNUMBER($AL806),$AL806=1,$V806=1),1,"")</f>
        <v/>
      </c>
      <c r="BS806" s="16" t="str">
        <f>IF(AND(ISNUMBER($AM806),$AM806=1,$W806=1),1,"")</f>
        <v/>
      </c>
      <c r="BT806" s="16" t="str">
        <f>IF(AND(ISNUMBER($AN806),$AN806=1,$X806=1),1,"")</f>
        <v/>
      </c>
      <c r="BU806" s="35" t="str">
        <f t="shared" si="25"/>
        <v/>
      </c>
    </row>
    <row r="807" spans="1:73" customFormat="1" x14ac:dyDescent="0.2">
      <c r="A807" s="1">
        <v>806</v>
      </c>
      <c r="B807" s="1">
        <v>0</v>
      </c>
      <c r="C807" s="1">
        <v>0</v>
      </c>
      <c r="D807" s="1">
        <v>0</v>
      </c>
      <c r="E807" s="2"/>
      <c r="F807">
        <v>806</v>
      </c>
      <c r="G807" t="s">
        <v>337</v>
      </c>
      <c r="H807" t="s">
        <v>338</v>
      </c>
      <c r="I807">
        <v>235</v>
      </c>
      <c r="J807">
        <v>1</v>
      </c>
      <c r="K807" s="31">
        <v>0</v>
      </c>
      <c r="L807">
        <v>5</v>
      </c>
      <c r="M807">
        <v>319</v>
      </c>
      <c r="N807">
        <v>34</v>
      </c>
      <c r="O807" s="2"/>
      <c r="X807" s="25"/>
      <c r="Y807" t="str">
        <f t="shared" si="24"/>
        <v>https://github.com/timdp/es6-promise-pool/commit/49e0b34ff701bbd1379fa471d54cd82eead4644a</v>
      </c>
      <c r="Z807" t="s">
        <v>365</v>
      </c>
      <c r="AA807" s="2"/>
      <c r="AR807" s="30" t="s">
        <v>365</v>
      </c>
      <c r="AS807" t="str">
        <f>IF(AND(ISNUMBER($AH807),$AH807=0,$R807=0),1,"")</f>
        <v/>
      </c>
      <c r="AT807" t="str">
        <f>IF(AND(ISNUMBER($AI807),$AI807=0,$S807=0),1,"")</f>
        <v/>
      </c>
      <c r="AU807" t="str">
        <f>IF(AND(ISNUMBER($AJ807),$AJ807=0,$T807=0),1,"")</f>
        <v/>
      </c>
      <c r="AV807" t="str">
        <f>IF(AND(ISNUMBER($AK807),$AK807=0,$U807=0),1,"")</f>
        <v/>
      </c>
      <c r="AW807" t="str">
        <f>IF(AND(ISNUMBER($AL807),$AL807=0,$V807=0),1,"")</f>
        <v/>
      </c>
      <c r="AX807" t="str">
        <f>IF(AND(ISNUMBER($AM807),$AM807=0,$W807=0),1,"")</f>
        <v/>
      </c>
      <c r="AY807" t="str">
        <f>IF(AND(ISNUMBER($AN807),$AN807=0,$X807=0),1,"")</f>
        <v/>
      </c>
      <c r="AZ807" s="1" t="str">
        <f>IF(AND(ISNUMBER($AH807),$AH807=0,$R807=1),1,"")</f>
        <v/>
      </c>
      <c r="BA807" s="1" t="str">
        <f>IF(AND(ISNUMBER($AI807),$AI807=0,$S807=1),1,"")</f>
        <v/>
      </c>
      <c r="BB807" s="1" t="str">
        <f>IF(AND(ISNUMBER($AJ807),$AJ807=0,$T807=1),1,"")</f>
        <v/>
      </c>
      <c r="BC807" s="1" t="str">
        <f>IF(AND(ISNUMBER($AK807),$AK807=0,$U807=1),1,"")</f>
        <v/>
      </c>
      <c r="BD807" s="1" t="str">
        <f>IF(AND(ISNUMBER($AL807),$AL807=0,$V807=1),1,"")</f>
        <v/>
      </c>
      <c r="BE807" s="1" t="str">
        <f>IF(AND(ISNUMBER($AM807),$AM807=0,$W807=1),1,"")</f>
        <v/>
      </c>
      <c r="BF807" s="1" t="str">
        <f>IF(AND(ISNUMBER($AN807),$AN807=0,$X807=1),1,"")</f>
        <v/>
      </c>
      <c r="BG807" t="str">
        <f>IF(AND(ISNUMBER($AH807),$AH807=1,$R807=0),1,"")</f>
        <v/>
      </c>
      <c r="BH807" t="str">
        <f>IF(AND(ISNUMBER($AI807),$AI807=1,$S807=0),1,"")</f>
        <v/>
      </c>
      <c r="BI807" t="str">
        <f>IF(AND(ISNUMBER($AJ807),$AJ807=1,$T807=0),1,"")</f>
        <v/>
      </c>
      <c r="BJ807" t="str">
        <f>IF(AND(ISNUMBER($AK807),$AK807=1,$U807=0),1,"")</f>
        <v/>
      </c>
      <c r="BK807" t="str">
        <f>IF(AND(ISNUMBER($AL807),$AL807=1,$V807=0),1,"")</f>
        <v/>
      </c>
      <c r="BL807" t="str">
        <f>IF(AND(ISNUMBER($AM807),$AM807=1,$W807=0),1,"")</f>
        <v/>
      </c>
      <c r="BM807" t="str">
        <f>IF(AND(ISNUMBER($AN807),$AN807=1,$X807=0),1,"")</f>
        <v/>
      </c>
      <c r="BN807" s="16" t="str">
        <f>IF(AND(ISNUMBER($AH807),$AH807=1,$R807=1),1,"")</f>
        <v/>
      </c>
      <c r="BO807" s="16" t="str">
        <f>IF(AND(ISNUMBER($AI807),$AI807=1,$S807=1),1,"")</f>
        <v/>
      </c>
      <c r="BP807" s="16" t="str">
        <f>IF(AND(ISNUMBER($AJ807),$AJ807=1,$T807=1),1,"")</f>
        <v/>
      </c>
      <c r="BQ807" s="16" t="str">
        <f>IF(AND(ISNUMBER($AK807),$AK807=1,$U807=1),1,"")</f>
        <v/>
      </c>
      <c r="BR807" s="16" t="str">
        <f>IF(AND(ISNUMBER($AL807),$AL807=1,$V807=1),1,"")</f>
        <v/>
      </c>
      <c r="BS807" s="16" t="str">
        <f>IF(AND(ISNUMBER($AM807),$AM807=1,$W807=1),1,"")</f>
        <v/>
      </c>
      <c r="BT807" s="16" t="str">
        <f>IF(AND(ISNUMBER($AN807),$AN807=1,$X807=1),1,"")</f>
        <v/>
      </c>
      <c r="BU807" s="35" t="str">
        <f t="shared" si="25"/>
        <v/>
      </c>
    </row>
    <row r="808" spans="1:73" customFormat="1" x14ac:dyDescent="0.2">
      <c r="A808" s="1">
        <v>807</v>
      </c>
      <c r="B808" s="1">
        <v>0</v>
      </c>
      <c r="C808" s="1">
        <v>0</v>
      </c>
      <c r="D808" s="1">
        <v>0</v>
      </c>
      <c r="E808" s="2"/>
      <c r="F808">
        <v>807</v>
      </c>
      <c r="G808" t="s">
        <v>337</v>
      </c>
      <c r="H808" t="s">
        <v>338</v>
      </c>
      <c r="I808">
        <v>235</v>
      </c>
      <c r="J808">
        <v>1</v>
      </c>
      <c r="K808" s="31">
        <v>0</v>
      </c>
      <c r="L808">
        <v>6</v>
      </c>
      <c r="M808">
        <v>319</v>
      </c>
      <c r="N808">
        <v>40</v>
      </c>
      <c r="O808" s="2"/>
      <c r="X808" s="25"/>
      <c r="Y808" t="str">
        <f t="shared" si="24"/>
        <v>https://github.com/timdp/es6-promise-pool/commit/49e0b34ff701bbd1379fa471d54cd82eead4644a</v>
      </c>
      <c r="Z808" t="s">
        <v>365</v>
      </c>
      <c r="AA808" s="2"/>
      <c r="AR808" s="30" t="s">
        <v>365</v>
      </c>
      <c r="AS808" t="str">
        <f>IF(AND(ISNUMBER($AH808),$AH808=0,$R808=0),1,"")</f>
        <v/>
      </c>
      <c r="AT808" t="str">
        <f>IF(AND(ISNUMBER($AI808),$AI808=0,$S808=0),1,"")</f>
        <v/>
      </c>
      <c r="AU808" t="str">
        <f>IF(AND(ISNUMBER($AJ808),$AJ808=0,$T808=0),1,"")</f>
        <v/>
      </c>
      <c r="AV808" t="str">
        <f>IF(AND(ISNUMBER($AK808),$AK808=0,$U808=0),1,"")</f>
        <v/>
      </c>
      <c r="AW808" t="str">
        <f>IF(AND(ISNUMBER($AL808),$AL808=0,$V808=0),1,"")</f>
        <v/>
      </c>
      <c r="AX808" t="str">
        <f>IF(AND(ISNUMBER($AM808),$AM808=0,$W808=0),1,"")</f>
        <v/>
      </c>
      <c r="AY808" t="str">
        <f>IF(AND(ISNUMBER($AN808),$AN808=0,$X808=0),1,"")</f>
        <v/>
      </c>
      <c r="AZ808" s="1" t="str">
        <f>IF(AND(ISNUMBER($AH808),$AH808=0,$R808=1),1,"")</f>
        <v/>
      </c>
      <c r="BA808" s="1" t="str">
        <f>IF(AND(ISNUMBER($AI808),$AI808=0,$S808=1),1,"")</f>
        <v/>
      </c>
      <c r="BB808" s="1" t="str">
        <f>IF(AND(ISNUMBER($AJ808),$AJ808=0,$T808=1),1,"")</f>
        <v/>
      </c>
      <c r="BC808" s="1" t="str">
        <f>IF(AND(ISNUMBER($AK808),$AK808=0,$U808=1),1,"")</f>
        <v/>
      </c>
      <c r="BD808" s="1" t="str">
        <f>IF(AND(ISNUMBER($AL808),$AL808=0,$V808=1),1,"")</f>
        <v/>
      </c>
      <c r="BE808" s="1" t="str">
        <f>IF(AND(ISNUMBER($AM808),$AM808=0,$W808=1),1,"")</f>
        <v/>
      </c>
      <c r="BF808" s="1" t="str">
        <f>IF(AND(ISNUMBER($AN808),$AN808=0,$X808=1),1,"")</f>
        <v/>
      </c>
      <c r="BG808" t="str">
        <f>IF(AND(ISNUMBER($AH808),$AH808=1,$R808=0),1,"")</f>
        <v/>
      </c>
      <c r="BH808" t="str">
        <f>IF(AND(ISNUMBER($AI808),$AI808=1,$S808=0),1,"")</f>
        <v/>
      </c>
      <c r="BI808" t="str">
        <f>IF(AND(ISNUMBER($AJ808),$AJ808=1,$T808=0),1,"")</f>
        <v/>
      </c>
      <c r="BJ808" t="str">
        <f>IF(AND(ISNUMBER($AK808),$AK808=1,$U808=0),1,"")</f>
        <v/>
      </c>
      <c r="BK808" t="str">
        <f>IF(AND(ISNUMBER($AL808),$AL808=1,$V808=0),1,"")</f>
        <v/>
      </c>
      <c r="BL808" t="str">
        <f>IF(AND(ISNUMBER($AM808),$AM808=1,$W808=0),1,"")</f>
        <v/>
      </c>
      <c r="BM808" t="str">
        <f>IF(AND(ISNUMBER($AN808),$AN808=1,$X808=0),1,"")</f>
        <v/>
      </c>
      <c r="BN808" s="16" t="str">
        <f>IF(AND(ISNUMBER($AH808),$AH808=1,$R808=1),1,"")</f>
        <v/>
      </c>
      <c r="BO808" s="16" t="str">
        <f>IF(AND(ISNUMBER($AI808),$AI808=1,$S808=1),1,"")</f>
        <v/>
      </c>
      <c r="BP808" s="16" t="str">
        <f>IF(AND(ISNUMBER($AJ808),$AJ808=1,$T808=1),1,"")</f>
        <v/>
      </c>
      <c r="BQ808" s="16" t="str">
        <f>IF(AND(ISNUMBER($AK808),$AK808=1,$U808=1),1,"")</f>
        <v/>
      </c>
      <c r="BR808" s="16" t="str">
        <f>IF(AND(ISNUMBER($AL808),$AL808=1,$V808=1),1,"")</f>
        <v/>
      </c>
      <c r="BS808" s="16" t="str">
        <f>IF(AND(ISNUMBER($AM808),$AM808=1,$W808=1),1,"")</f>
        <v/>
      </c>
      <c r="BT808" s="16" t="str">
        <f>IF(AND(ISNUMBER($AN808),$AN808=1,$X808=1),1,"")</f>
        <v/>
      </c>
      <c r="BU808" s="35" t="str">
        <f t="shared" si="25"/>
        <v/>
      </c>
    </row>
    <row r="809" spans="1:73" customFormat="1" x14ac:dyDescent="0.2">
      <c r="A809" s="1">
        <v>808</v>
      </c>
      <c r="B809" s="1">
        <v>1</v>
      </c>
      <c r="C809" s="1">
        <v>0</v>
      </c>
      <c r="D809" s="1">
        <v>0</v>
      </c>
      <c r="E809" s="2"/>
      <c r="F809">
        <v>808</v>
      </c>
      <c r="G809" t="s">
        <v>337</v>
      </c>
      <c r="H809" t="s">
        <v>338</v>
      </c>
      <c r="I809">
        <v>235</v>
      </c>
      <c r="J809">
        <v>1</v>
      </c>
      <c r="K809" s="31">
        <v>0</v>
      </c>
      <c r="L809">
        <v>7</v>
      </c>
      <c r="M809">
        <v>319</v>
      </c>
      <c r="N809">
        <v>49</v>
      </c>
      <c r="O809" s="2"/>
      <c r="R809">
        <v>0</v>
      </c>
      <c r="S809">
        <v>0</v>
      </c>
      <c r="T809">
        <v>0</v>
      </c>
      <c r="U809">
        <v>1</v>
      </c>
      <c r="V809">
        <v>2</v>
      </c>
      <c r="W809">
        <v>1</v>
      </c>
      <c r="X809" s="25">
        <v>0</v>
      </c>
      <c r="Y809" t="str">
        <f t="shared" si="24"/>
        <v>https://github.com/timdp/es6-promise-pool/commit/49e0b34ff701bbd1379fa471d54cd82eead4644a</v>
      </c>
      <c r="Z809" t="s">
        <v>365</v>
      </c>
      <c r="AA809" s="2"/>
      <c r="AR809" s="30" t="s">
        <v>365</v>
      </c>
      <c r="AS809" t="str">
        <f>IF(AND(ISNUMBER($AH809),$AH809=0,$R809=0),1,"")</f>
        <v/>
      </c>
      <c r="AT809" t="str">
        <f>IF(AND(ISNUMBER($AI809),$AI809=0,$S809=0),1,"")</f>
        <v/>
      </c>
      <c r="AU809" t="str">
        <f>IF(AND(ISNUMBER($AJ809),$AJ809=0,$T809=0),1,"")</f>
        <v/>
      </c>
      <c r="AV809" t="str">
        <f>IF(AND(ISNUMBER($AK809),$AK809=0,$U809=0),1,"")</f>
        <v/>
      </c>
      <c r="AW809" t="str">
        <f>IF(AND(ISNUMBER($AL809),$AL809=0,$V809=0),1,"")</f>
        <v/>
      </c>
      <c r="AX809" t="str">
        <f>IF(AND(ISNUMBER($AM809),$AM809=0,$W809=0),1,"")</f>
        <v/>
      </c>
      <c r="AY809" t="str">
        <f>IF(AND(ISNUMBER($AN809),$AN809=0,$X809=0),1,"")</f>
        <v/>
      </c>
      <c r="AZ809" s="1" t="str">
        <f>IF(AND(ISNUMBER($AH809),$AH809=0,$R809=1),1,"")</f>
        <v/>
      </c>
      <c r="BA809" s="1" t="str">
        <f>IF(AND(ISNUMBER($AI809),$AI809=0,$S809=1),1,"")</f>
        <v/>
      </c>
      <c r="BB809" s="1" t="str">
        <f>IF(AND(ISNUMBER($AJ809),$AJ809=0,$T809=1),1,"")</f>
        <v/>
      </c>
      <c r="BC809" s="1" t="str">
        <f>IF(AND(ISNUMBER($AK809),$AK809=0,$U809=1),1,"")</f>
        <v/>
      </c>
      <c r="BD809" s="1" t="str">
        <f>IF(AND(ISNUMBER($AL809),$AL809=0,$V809=1),1,"")</f>
        <v/>
      </c>
      <c r="BE809" s="1" t="str">
        <f>IF(AND(ISNUMBER($AM809),$AM809=0,$W809=1),1,"")</f>
        <v/>
      </c>
      <c r="BF809" s="1" t="str">
        <f>IF(AND(ISNUMBER($AN809),$AN809=0,$X809=1),1,"")</f>
        <v/>
      </c>
      <c r="BG809" t="str">
        <f>IF(AND(ISNUMBER($AH809),$AH809=1,$R809=0),1,"")</f>
        <v/>
      </c>
      <c r="BH809" t="str">
        <f>IF(AND(ISNUMBER($AI809),$AI809=1,$S809=0),1,"")</f>
        <v/>
      </c>
      <c r="BI809" t="str">
        <f>IF(AND(ISNUMBER($AJ809),$AJ809=1,$T809=0),1,"")</f>
        <v/>
      </c>
      <c r="BJ809" t="str">
        <f>IF(AND(ISNUMBER($AK809),$AK809=1,$U809=0),1,"")</f>
        <v/>
      </c>
      <c r="BK809" t="str">
        <f>IF(AND(ISNUMBER($AL809),$AL809=1,$V809=0),1,"")</f>
        <v/>
      </c>
      <c r="BL809" t="str">
        <f>IF(AND(ISNUMBER($AM809),$AM809=1,$W809=0),1,"")</f>
        <v/>
      </c>
      <c r="BM809" t="str">
        <f>IF(AND(ISNUMBER($AN809),$AN809=1,$X809=0),1,"")</f>
        <v/>
      </c>
      <c r="BN809" s="16" t="str">
        <f>IF(AND(ISNUMBER($AH809),$AH809=1,$R809=1),1,"")</f>
        <v/>
      </c>
      <c r="BO809" s="16" t="str">
        <f>IF(AND(ISNUMBER($AI809),$AI809=1,$S809=1),1,"")</f>
        <v/>
      </c>
      <c r="BP809" s="16" t="str">
        <f>IF(AND(ISNUMBER($AJ809),$AJ809=1,$T809=1),1,"")</f>
        <v/>
      </c>
      <c r="BQ809" s="16" t="str">
        <f>IF(AND(ISNUMBER($AK809),$AK809=1,$U809=1),1,"")</f>
        <v/>
      </c>
      <c r="BR809" s="16" t="str">
        <f>IF(AND(ISNUMBER($AL809),$AL809=1,$V809=1),1,"")</f>
        <v/>
      </c>
      <c r="BS809" s="16" t="str">
        <f>IF(AND(ISNUMBER($AM809),$AM809=1,$W809=1),1,"")</f>
        <v/>
      </c>
      <c r="BT809" s="16" t="str">
        <f>IF(AND(ISNUMBER($AN809),$AN809=1,$X809=1),1,"")</f>
        <v/>
      </c>
      <c r="BU809" s="35" t="str">
        <f t="shared" si="25"/>
        <v/>
      </c>
    </row>
    <row r="810" spans="1:73" customFormat="1" x14ac:dyDescent="0.2">
      <c r="A810" s="1">
        <v>809</v>
      </c>
      <c r="B810" s="1">
        <v>0</v>
      </c>
      <c r="C810" s="1">
        <v>0</v>
      </c>
      <c r="D810" s="1">
        <v>0</v>
      </c>
      <c r="E810" s="2"/>
      <c r="F810">
        <v>809</v>
      </c>
      <c r="G810" t="s">
        <v>337</v>
      </c>
      <c r="H810" t="s">
        <v>338</v>
      </c>
      <c r="I810">
        <v>235</v>
      </c>
      <c r="J810">
        <v>1</v>
      </c>
      <c r="K810" s="31">
        <v>0</v>
      </c>
      <c r="L810">
        <v>8</v>
      </c>
      <c r="M810">
        <v>319</v>
      </c>
      <c r="N810">
        <v>56</v>
      </c>
      <c r="O810" s="2"/>
      <c r="X810" s="25"/>
      <c r="Y810" t="str">
        <f t="shared" si="24"/>
        <v>https://github.com/timdp/es6-promise-pool/commit/49e0b34ff701bbd1379fa471d54cd82eead4644a</v>
      </c>
      <c r="Z810" t="s">
        <v>365</v>
      </c>
      <c r="AA810" s="2"/>
      <c r="AR810" s="30" t="s">
        <v>365</v>
      </c>
      <c r="AS810" t="str">
        <f>IF(AND(ISNUMBER($AH810),$AH810=0,$R810=0),1,"")</f>
        <v/>
      </c>
      <c r="AT810" t="str">
        <f>IF(AND(ISNUMBER($AI810),$AI810=0,$S810=0),1,"")</f>
        <v/>
      </c>
      <c r="AU810" t="str">
        <f>IF(AND(ISNUMBER($AJ810),$AJ810=0,$T810=0),1,"")</f>
        <v/>
      </c>
      <c r="AV810" t="str">
        <f>IF(AND(ISNUMBER($AK810),$AK810=0,$U810=0),1,"")</f>
        <v/>
      </c>
      <c r="AW810" t="str">
        <f>IF(AND(ISNUMBER($AL810),$AL810=0,$V810=0),1,"")</f>
        <v/>
      </c>
      <c r="AX810" t="str">
        <f>IF(AND(ISNUMBER($AM810),$AM810=0,$W810=0),1,"")</f>
        <v/>
      </c>
      <c r="AY810" t="str">
        <f>IF(AND(ISNUMBER($AN810),$AN810=0,$X810=0),1,"")</f>
        <v/>
      </c>
      <c r="AZ810" s="1" t="str">
        <f>IF(AND(ISNUMBER($AH810),$AH810=0,$R810=1),1,"")</f>
        <v/>
      </c>
      <c r="BA810" s="1" t="str">
        <f>IF(AND(ISNUMBER($AI810),$AI810=0,$S810=1),1,"")</f>
        <v/>
      </c>
      <c r="BB810" s="1" t="str">
        <f>IF(AND(ISNUMBER($AJ810),$AJ810=0,$T810=1),1,"")</f>
        <v/>
      </c>
      <c r="BC810" s="1" t="str">
        <f>IF(AND(ISNUMBER($AK810),$AK810=0,$U810=1),1,"")</f>
        <v/>
      </c>
      <c r="BD810" s="1" t="str">
        <f>IF(AND(ISNUMBER($AL810),$AL810=0,$V810=1),1,"")</f>
        <v/>
      </c>
      <c r="BE810" s="1" t="str">
        <f>IF(AND(ISNUMBER($AM810),$AM810=0,$W810=1),1,"")</f>
        <v/>
      </c>
      <c r="BF810" s="1" t="str">
        <f>IF(AND(ISNUMBER($AN810),$AN810=0,$X810=1),1,"")</f>
        <v/>
      </c>
      <c r="BG810" t="str">
        <f>IF(AND(ISNUMBER($AH810),$AH810=1,$R810=0),1,"")</f>
        <v/>
      </c>
      <c r="BH810" t="str">
        <f>IF(AND(ISNUMBER($AI810),$AI810=1,$S810=0),1,"")</f>
        <v/>
      </c>
      <c r="BI810" t="str">
        <f>IF(AND(ISNUMBER($AJ810),$AJ810=1,$T810=0),1,"")</f>
        <v/>
      </c>
      <c r="BJ810" t="str">
        <f>IF(AND(ISNUMBER($AK810),$AK810=1,$U810=0),1,"")</f>
        <v/>
      </c>
      <c r="BK810" t="str">
        <f>IF(AND(ISNUMBER($AL810),$AL810=1,$V810=0),1,"")</f>
        <v/>
      </c>
      <c r="BL810" t="str">
        <f>IF(AND(ISNUMBER($AM810),$AM810=1,$W810=0),1,"")</f>
        <v/>
      </c>
      <c r="BM810" t="str">
        <f>IF(AND(ISNUMBER($AN810),$AN810=1,$X810=0),1,"")</f>
        <v/>
      </c>
      <c r="BN810" s="16" t="str">
        <f>IF(AND(ISNUMBER($AH810),$AH810=1,$R810=1),1,"")</f>
        <v/>
      </c>
      <c r="BO810" s="16" t="str">
        <f>IF(AND(ISNUMBER($AI810),$AI810=1,$S810=1),1,"")</f>
        <v/>
      </c>
      <c r="BP810" s="16" t="str">
        <f>IF(AND(ISNUMBER($AJ810),$AJ810=1,$T810=1),1,"")</f>
        <v/>
      </c>
      <c r="BQ810" s="16" t="str">
        <f>IF(AND(ISNUMBER($AK810),$AK810=1,$U810=1),1,"")</f>
        <v/>
      </c>
      <c r="BR810" s="16" t="str">
        <f>IF(AND(ISNUMBER($AL810),$AL810=1,$V810=1),1,"")</f>
        <v/>
      </c>
      <c r="BS810" s="16" t="str">
        <f>IF(AND(ISNUMBER($AM810),$AM810=1,$W810=1),1,"")</f>
        <v/>
      </c>
      <c r="BT810" s="16" t="str">
        <f>IF(AND(ISNUMBER($AN810),$AN810=1,$X810=1),1,"")</f>
        <v/>
      </c>
      <c r="BU810" s="35" t="str">
        <f t="shared" si="25"/>
        <v/>
      </c>
    </row>
    <row r="811" spans="1:73" customFormat="1" x14ac:dyDescent="0.2">
      <c r="A811" s="1">
        <v>810</v>
      </c>
      <c r="B811" s="1">
        <v>0</v>
      </c>
      <c r="C811" s="1">
        <v>0</v>
      </c>
      <c r="D811" s="1">
        <v>0</v>
      </c>
      <c r="E811" s="2"/>
      <c r="F811">
        <v>810</v>
      </c>
      <c r="G811" t="s">
        <v>337</v>
      </c>
      <c r="H811" t="s">
        <v>338</v>
      </c>
      <c r="I811">
        <v>235</v>
      </c>
      <c r="J811">
        <v>1</v>
      </c>
      <c r="K811" s="31">
        <v>0</v>
      </c>
      <c r="L811">
        <v>9</v>
      </c>
      <c r="M811">
        <v>319</v>
      </c>
      <c r="N811">
        <v>64</v>
      </c>
      <c r="O811" s="2"/>
      <c r="X811" s="25"/>
      <c r="Y811" t="str">
        <f t="shared" si="24"/>
        <v>https://github.com/timdp/es6-promise-pool/commit/49e0b34ff701bbd1379fa471d54cd82eead4644a</v>
      </c>
      <c r="Z811" t="s">
        <v>365</v>
      </c>
      <c r="AA811" s="2"/>
      <c r="AR811" s="30" t="s">
        <v>365</v>
      </c>
      <c r="AS811" t="str">
        <f>IF(AND(ISNUMBER($AH811),$AH811=0,$R811=0),1,"")</f>
        <v/>
      </c>
      <c r="AT811" t="str">
        <f>IF(AND(ISNUMBER($AI811),$AI811=0,$S811=0),1,"")</f>
        <v/>
      </c>
      <c r="AU811" t="str">
        <f>IF(AND(ISNUMBER($AJ811),$AJ811=0,$T811=0),1,"")</f>
        <v/>
      </c>
      <c r="AV811" t="str">
        <f>IF(AND(ISNUMBER($AK811),$AK811=0,$U811=0),1,"")</f>
        <v/>
      </c>
      <c r="AW811" t="str">
        <f>IF(AND(ISNUMBER($AL811),$AL811=0,$V811=0),1,"")</f>
        <v/>
      </c>
      <c r="AX811" t="str">
        <f>IF(AND(ISNUMBER($AM811),$AM811=0,$W811=0),1,"")</f>
        <v/>
      </c>
      <c r="AY811" t="str">
        <f>IF(AND(ISNUMBER($AN811),$AN811=0,$X811=0),1,"")</f>
        <v/>
      </c>
      <c r="AZ811" s="1" t="str">
        <f>IF(AND(ISNUMBER($AH811),$AH811=0,$R811=1),1,"")</f>
        <v/>
      </c>
      <c r="BA811" s="1" t="str">
        <f>IF(AND(ISNUMBER($AI811),$AI811=0,$S811=1),1,"")</f>
        <v/>
      </c>
      <c r="BB811" s="1" t="str">
        <f>IF(AND(ISNUMBER($AJ811),$AJ811=0,$T811=1),1,"")</f>
        <v/>
      </c>
      <c r="BC811" s="1" t="str">
        <f>IF(AND(ISNUMBER($AK811),$AK811=0,$U811=1),1,"")</f>
        <v/>
      </c>
      <c r="BD811" s="1" t="str">
        <f>IF(AND(ISNUMBER($AL811),$AL811=0,$V811=1),1,"")</f>
        <v/>
      </c>
      <c r="BE811" s="1" t="str">
        <f>IF(AND(ISNUMBER($AM811),$AM811=0,$W811=1),1,"")</f>
        <v/>
      </c>
      <c r="BF811" s="1" t="str">
        <f>IF(AND(ISNUMBER($AN811),$AN811=0,$X811=1),1,"")</f>
        <v/>
      </c>
      <c r="BG811" t="str">
        <f>IF(AND(ISNUMBER($AH811),$AH811=1,$R811=0),1,"")</f>
        <v/>
      </c>
      <c r="BH811" t="str">
        <f>IF(AND(ISNUMBER($AI811),$AI811=1,$S811=0),1,"")</f>
        <v/>
      </c>
      <c r="BI811" t="str">
        <f>IF(AND(ISNUMBER($AJ811),$AJ811=1,$T811=0),1,"")</f>
        <v/>
      </c>
      <c r="BJ811" t="str">
        <f>IF(AND(ISNUMBER($AK811),$AK811=1,$U811=0),1,"")</f>
        <v/>
      </c>
      <c r="BK811" t="str">
        <f>IF(AND(ISNUMBER($AL811),$AL811=1,$V811=0),1,"")</f>
        <v/>
      </c>
      <c r="BL811" t="str">
        <f>IF(AND(ISNUMBER($AM811),$AM811=1,$W811=0),1,"")</f>
        <v/>
      </c>
      <c r="BM811" t="str">
        <f>IF(AND(ISNUMBER($AN811),$AN811=1,$X811=0),1,"")</f>
        <v/>
      </c>
      <c r="BN811" s="16" t="str">
        <f>IF(AND(ISNUMBER($AH811),$AH811=1,$R811=1),1,"")</f>
        <v/>
      </c>
      <c r="BO811" s="16" t="str">
        <f>IF(AND(ISNUMBER($AI811),$AI811=1,$S811=1),1,"")</f>
        <v/>
      </c>
      <c r="BP811" s="16" t="str">
        <f>IF(AND(ISNUMBER($AJ811),$AJ811=1,$T811=1),1,"")</f>
        <v/>
      </c>
      <c r="BQ811" s="16" t="str">
        <f>IF(AND(ISNUMBER($AK811),$AK811=1,$U811=1),1,"")</f>
        <v/>
      </c>
      <c r="BR811" s="16" t="str">
        <f>IF(AND(ISNUMBER($AL811),$AL811=1,$V811=1),1,"")</f>
        <v/>
      </c>
      <c r="BS811" s="16" t="str">
        <f>IF(AND(ISNUMBER($AM811),$AM811=1,$W811=1),1,"")</f>
        <v/>
      </c>
      <c r="BT811" s="16" t="str">
        <f>IF(AND(ISNUMBER($AN811),$AN811=1,$X811=1),1,"")</f>
        <v/>
      </c>
      <c r="BU811" s="35" t="str">
        <f t="shared" si="25"/>
        <v/>
      </c>
    </row>
    <row r="812" spans="1:73" customFormat="1" x14ac:dyDescent="0.2">
      <c r="A812" s="1">
        <v>811</v>
      </c>
      <c r="B812" s="1">
        <v>0</v>
      </c>
      <c r="C812" s="1">
        <v>0</v>
      </c>
      <c r="D812" s="1">
        <v>0</v>
      </c>
      <c r="E812" s="2"/>
      <c r="F812">
        <v>811</v>
      </c>
      <c r="G812" t="s">
        <v>337</v>
      </c>
      <c r="H812" t="s">
        <v>338</v>
      </c>
      <c r="I812">
        <v>235</v>
      </c>
      <c r="J812">
        <v>1</v>
      </c>
      <c r="K812" s="31">
        <v>0</v>
      </c>
      <c r="L812">
        <v>10</v>
      </c>
      <c r="M812">
        <v>319</v>
      </c>
      <c r="N812">
        <v>73</v>
      </c>
      <c r="O812" s="2"/>
      <c r="X812" s="25"/>
      <c r="Y812" t="str">
        <f t="shared" si="24"/>
        <v>https://github.com/timdp/es6-promise-pool/commit/49e0b34ff701bbd1379fa471d54cd82eead4644a</v>
      </c>
      <c r="Z812" t="s">
        <v>365</v>
      </c>
      <c r="AA812" s="2"/>
      <c r="AR812" s="30" t="s">
        <v>365</v>
      </c>
      <c r="AS812" t="str">
        <f>IF(AND(ISNUMBER($AH812),$AH812=0,$R812=0),1,"")</f>
        <v/>
      </c>
      <c r="AT812" t="str">
        <f>IF(AND(ISNUMBER($AI812),$AI812=0,$S812=0),1,"")</f>
        <v/>
      </c>
      <c r="AU812" t="str">
        <f>IF(AND(ISNUMBER($AJ812),$AJ812=0,$T812=0),1,"")</f>
        <v/>
      </c>
      <c r="AV812" t="str">
        <f>IF(AND(ISNUMBER($AK812),$AK812=0,$U812=0),1,"")</f>
        <v/>
      </c>
      <c r="AW812" t="str">
        <f>IF(AND(ISNUMBER($AL812),$AL812=0,$V812=0),1,"")</f>
        <v/>
      </c>
      <c r="AX812" t="str">
        <f>IF(AND(ISNUMBER($AM812),$AM812=0,$W812=0),1,"")</f>
        <v/>
      </c>
      <c r="AY812" t="str">
        <f>IF(AND(ISNUMBER($AN812),$AN812=0,$X812=0),1,"")</f>
        <v/>
      </c>
      <c r="AZ812" s="1" t="str">
        <f>IF(AND(ISNUMBER($AH812),$AH812=0,$R812=1),1,"")</f>
        <v/>
      </c>
      <c r="BA812" s="1" t="str">
        <f>IF(AND(ISNUMBER($AI812),$AI812=0,$S812=1),1,"")</f>
        <v/>
      </c>
      <c r="BB812" s="1" t="str">
        <f>IF(AND(ISNUMBER($AJ812),$AJ812=0,$T812=1),1,"")</f>
        <v/>
      </c>
      <c r="BC812" s="1" t="str">
        <f>IF(AND(ISNUMBER($AK812),$AK812=0,$U812=1),1,"")</f>
        <v/>
      </c>
      <c r="BD812" s="1" t="str">
        <f>IF(AND(ISNUMBER($AL812),$AL812=0,$V812=1),1,"")</f>
        <v/>
      </c>
      <c r="BE812" s="1" t="str">
        <f>IF(AND(ISNUMBER($AM812),$AM812=0,$W812=1),1,"")</f>
        <v/>
      </c>
      <c r="BF812" s="1" t="str">
        <f>IF(AND(ISNUMBER($AN812),$AN812=0,$X812=1),1,"")</f>
        <v/>
      </c>
      <c r="BG812" t="str">
        <f>IF(AND(ISNUMBER($AH812),$AH812=1,$R812=0),1,"")</f>
        <v/>
      </c>
      <c r="BH812" t="str">
        <f>IF(AND(ISNUMBER($AI812),$AI812=1,$S812=0),1,"")</f>
        <v/>
      </c>
      <c r="BI812" t="str">
        <f>IF(AND(ISNUMBER($AJ812),$AJ812=1,$T812=0),1,"")</f>
        <v/>
      </c>
      <c r="BJ812" t="str">
        <f>IF(AND(ISNUMBER($AK812),$AK812=1,$U812=0),1,"")</f>
        <v/>
      </c>
      <c r="BK812" t="str">
        <f>IF(AND(ISNUMBER($AL812),$AL812=1,$V812=0),1,"")</f>
        <v/>
      </c>
      <c r="BL812" t="str">
        <f>IF(AND(ISNUMBER($AM812),$AM812=1,$W812=0),1,"")</f>
        <v/>
      </c>
      <c r="BM812" t="str">
        <f>IF(AND(ISNUMBER($AN812),$AN812=1,$X812=0),1,"")</f>
        <v/>
      </c>
      <c r="BN812" s="16" t="str">
        <f>IF(AND(ISNUMBER($AH812),$AH812=1,$R812=1),1,"")</f>
        <v/>
      </c>
      <c r="BO812" s="16" t="str">
        <f>IF(AND(ISNUMBER($AI812),$AI812=1,$S812=1),1,"")</f>
        <v/>
      </c>
      <c r="BP812" s="16" t="str">
        <f>IF(AND(ISNUMBER($AJ812),$AJ812=1,$T812=1),1,"")</f>
        <v/>
      </c>
      <c r="BQ812" s="16" t="str">
        <f>IF(AND(ISNUMBER($AK812),$AK812=1,$U812=1),1,"")</f>
        <v/>
      </c>
      <c r="BR812" s="16" t="str">
        <f>IF(AND(ISNUMBER($AL812),$AL812=1,$V812=1),1,"")</f>
        <v/>
      </c>
      <c r="BS812" s="16" t="str">
        <f>IF(AND(ISNUMBER($AM812),$AM812=1,$W812=1),1,"")</f>
        <v/>
      </c>
      <c r="BT812" s="16" t="str">
        <f>IF(AND(ISNUMBER($AN812),$AN812=1,$X812=1),1,"")</f>
        <v/>
      </c>
      <c r="BU812" s="35" t="str">
        <f t="shared" si="25"/>
        <v/>
      </c>
    </row>
    <row r="813" spans="1:73" customFormat="1" x14ac:dyDescent="0.2">
      <c r="A813" s="1">
        <v>812</v>
      </c>
      <c r="B813" s="1">
        <v>0</v>
      </c>
      <c r="C813" s="1">
        <v>0</v>
      </c>
      <c r="D813" s="1">
        <v>0</v>
      </c>
      <c r="E813" s="2"/>
      <c r="F813">
        <v>812</v>
      </c>
      <c r="G813" t="s">
        <v>337</v>
      </c>
      <c r="H813" t="s">
        <v>338</v>
      </c>
      <c r="I813">
        <v>235</v>
      </c>
      <c r="J813">
        <v>1</v>
      </c>
      <c r="K813" s="31">
        <v>0</v>
      </c>
      <c r="L813">
        <v>11</v>
      </c>
      <c r="M813">
        <v>319</v>
      </c>
      <c r="N813">
        <v>82</v>
      </c>
      <c r="O813" s="2"/>
      <c r="X813" s="25"/>
      <c r="Y813" t="str">
        <f t="shared" si="24"/>
        <v>https://github.com/timdp/es6-promise-pool/commit/49e0b34ff701bbd1379fa471d54cd82eead4644a</v>
      </c>
      <c r="Z813" t="s">
        <v>365</v>
      </c>
      <c r="AA813" s="2"/>
      <c r="AR813" s="30" t="s">
        <v>365</v>
      </c>
      <c r="AS813" t="str">
        <f>IF(AND(ISNUMBER($AH813),$AH813=0,$R813=0),1,"")</f>
        <v/>
      </c>
      <c r="AT813" t="str">
        <f>IF(AND(ISNUMBER($AI813),$AI813=0,$S813=0),1,"")</f>
        <v/>
      </c>
      <c r="AU813" t="str">
        <f>IF(AND(ISNUMBER($AJ813),$AJ813=0,$T813=0),1,"")</f>
        <v/>
      </c>
      <c r="AV813" t="str">
        <f>IF(AND(ISNUMBER($AK813),$AK813=0,$U813=0),1,"")</f>
        <v/>
      </c>
      <c r="AW813" t="str">
        <f>IF(AND(ISNUMBER($AL813),$AL813=0,$V813=0),1,"")</f>
        <v/>
      </c>
      <c r="AX813" t="str">
        <f>IF(AND(ISNUMBER($AM813),$AM813=0,$W813=0),1,"")</f>
        <v/>
      </c>
      <c r="AY813" t="str">
        <f>IF(AND(ISNUMBER($AN813),$AN813=0,$X813=0),1,"")</f>
        <v/>
      </c>
      <c r="AZ813" s="1" t="str">
        <f>IF(AND(ISNUMBER($AH813),$AH813=0,$R813=1),1,"")</f>
        <v/>
      </c>
      <c r="BA813" s="1" t="str">
        <f>IF(AND(ISNUMBER($AI813),$AI813=0,$S813=1),1,"")</f>
        <v/>
      </c>
      <c r="BB813" s="1" t="str">
        <f>IF(AND(ISNUMBER($AJ813),$AJ813=0,$T813=1),1,"")</f>
        <v/>
      </c>
      <c r="BC813" s="1" t="str">
        <f>IF(AND(ISNUMBER($AK813),$AK813=0,$U813=1),1,"")</f>
        <v/>
      </c>
      <c r="BD813" s="1" t="str">
        <f>IF(AND(ISNUMBER($AL813),$AL813=0,$V813=1),1,"")</f>
        <v/>
      </c>
      <c r="BE813" s="1" t="str">
        <f>IF(AND(ISNUMBER($AM813),$AM813=0,$W813=1),1,"")</f>
        <v/>
      </c>
      <c r="BF813" s="1" t="str">
        <f>IF(AND(ISNUMBER($AN813),$AN813=0,$X813=1),1,"")</f>
        <v/>
      </c>
      <c r="BG813" t="str">
        <f>IF(AND(ISNUMBER($AH813),$AH813=1,$R813=0),1,"")</f>
        <v/>
      </c>
      <c r="BH813" t="str">
        <f>IF(AND(ISNUMBER($AI813),$AI813=1,$S813=0),1,"")</f>
        <v/>
      </c>
      <c r="BI813" t="str">
        <f>IF(AND(ISNUMBER($AJ813),$AJ813=1,$T813=0),1,"")</f>
        <v/>
      </c>
      <c r="BJ813" t="str">
        <f>IF(AND(ISNUMBER($AK813),$AK813=1,$U813=0),1,"")</f>
        <v/>
      </c>
      <c r="BK813" t="str">
        <f>IF(AND(ISNUMBER($AL813),$AL813=1,$V813=0),1,"")</f>
        <v/>
      </c>
      <c r="BL813" t="str">
        <f>IF(AND(ISNUMBER($AM813),$AM813=1,$W813=0),1,"")</f>
        <v/>
      </c>
      <c r="BM813" t="str">
        <f>IF(AND(ISNUMBER($AN813),$AN813=1,$X813=0),1,"")</f>
        <v/>
      </c>
      <c r="BN813" s="16" t="str">
        <f>IF(AND(ISNUMBER($AH813),$AH813=1,$R813=1),1,"")</f>
        <v/>
      </c>
      <c r="BO813" s="16" t="str">
        <f>IF(AND(ISNUMBER($AI813),$AI813=1,$S813=1),1,"")</f>
        <v/>
      </c>
      <c r="BP813" s="16" t="str">
        <f>IF(AND(ISNUMBER($AJ813),$AJ813=1,$T813=1),1,"")</f>
        <v/>
      </c>
      <c r="BQ813" s="16" t="str">
        <f>IF(AND(ISNUMBER($AK813),$AK813=1,$U813=1),1,"")</f>
        <v/>
      </c>
      <c r="BR813" s="16" t="str">
        <f>IF(AND(ISNUMBER($AL813),$AL813=1,$V813=1),1,"")</f>
        <v/>
      </c>
      <c r="BS813" s="16" t="str">
        <f>IF(AND(ISNUMBER($AM813),$AM813=1,$W813=1),1,"")</f>
        <v/>
      </c>
      <c r="BT813" s="16" t="str">
        <f>IF(AND(ISNUMBER($AN813),$AN813=1,$X813=1),1,"")</f>
        <v/>
      </c>
      <c r="BU813" s="35" t="str">
        <f t="shared" si="25"/>
        <v/>
      </c>
    </row>
    <row r="814" spans="1:73" customFormat="1" x14ac:dyDescent="0.2">
      <c r="A814" s="1">
        <v>813</v>
      </c>
      <c r="B814" s="1">
        <v>1</v>
      </c>
      <c r="C814" s="1">
        <v>0</v>
      </c>
      <c r="D814" s="1">
        <v>0</v>
      </c>
      <c r="E814" s="2"/>
      <c r="F814">
        <v>813</v>
      </c>
      <c r="G814" t="s">
        <v>337</v>
      </c>
      <c r="H814" t="s">
        <v>338</v>
      </c>
      <c r="I814">
        <v>235</v>
      </c>
      <c r="J814">
        <v>1</v>
      </c>
      <c r="K814" s="31">
        <v>0</v>
      </c>
      <c r="L814">
        <v>12</v>
      </c>
      <c r="M814">
        <v>319</v>
      </c>
      <c r="N814">
        <v>91</v>
      </c>
      <c r="O814" s="2"/>
      <c r="R814">
        <v>0</v>
      </c>
      <c r="S814">
        <v>0</v>
      </c>
      <c r="T814">
        <v>0</v>
      </c>
      <c r="U814">
        <v>1</v>
      </c>
      <c r="V814">
        <v>3</v>
      </c>
      <c r="W814">
        <v>1</v>
      </c>
      <c r="X814" s="25">
        <v>0</v>
      </c>
      <c r="Y814" t="str">
        <f t="shared" si="24"/>
        <v>https://github.com/timdp/es6-promise-pool/commit/49e0b34ff701bbd1379fa471d54cd82eead4644a</v>
      </c>
      <c r="Z814" t="s">
        <v>365</v>
      </c>
      <c r="AA814" s="2"/>
      <c r="AR814" s="30" t="s">
        <v>365</v>
      </c>
      <c r="AS814" t="str">
        <f>IF(AND(ISNUMBER($AH814),$AH814=0,$R814=0),1,"")</f>
        <v/>
      </c>
      <c r="AT814" t="str">
        <f>IF(AND(ISNUMBER($AI814),$AI814=0,$S814=0),1,"")</f>
        <v/>
      </c>
      <c r="AU814" t="str">
        <f>IF(AND(ISNUMBER($AJ814),$AJ814=0,$T814=0),1,"")</f>
        <v/>
      </c>
      <c r="AV814" t="str">
        <f>IF(AND(ISNUMBER($AK814),$AK814=0,$U814=0),1,"")</f>
        <v/>
      </c>
      <c r="AW814" t="str">
        <f>IF(AND(ISNUMBER($AL814),$AL814=0,$V814=0),1,"")</f>
        <v/>
      </c>
      <c r="AX814" t="str">
        <f>IF(AND(ISNUMBER($AM814),$AM814=0,$W814=0),1,"")</f>
        <v/>
      </c>
      <c r="AY814" t="str">
        <f>IF(AND(ISNUMBER($AN814),$AN814=0,$X814=0),1,"")</f>
        <v/>
      </c>
      <c r="AZ814" s="1" t="str">
        <f>IF(AND(ISNUMBER($AH814),$AH814=0,$R814=1),1,"")</f>
        <v/>
      </c>
      <c r="BA814" s="1" t="str">
        <f>IF(AND(ISNUMBER($AI814),$AI814=0,$S814=1),1,"")</f>
        <v/>
      </c>
      <c r="BB814" s="1" t="str">
        <f>IF(AND(ISNUMBER($AJ814),$AJ814=0,$T814=1),1,"")</f>
        <v/>
      </c>
      <c r="BC814" s="1" t="str">
        <f>IF(AND(ISNUMBER($AK814),$AK814=0,$U814=1),1,"")</f>
        <v/>
      </c>
      <c r="BD814" s="1" t="str">
        <f>IF(AND(ISNUMBER($AL814),$AL814=0,$V814=1),1,"")</f>
        <v/>
      </c>
      <c r="BE814" s="1" t="str">
        <f>IF(AND(ISNUMBER($AM814),$AM814=0,$W814=1),1,"")</f>
        <v/>
      </c>
      <c r="BF814" s="1" t="str">
        <f>IF(AND(ISNUMBER($AN814),$AN814=0,$X814=1),1,"")</f>
        <v/>
      </c>
      <c r="BG814" t="str">
        <f>IF(AND(ISNUMBER($AH814),$AH814=1,$R814=0),1,"")</f>
        <v/>
      </c>
      <c r="BH814" t="str">
        <f>IF(AND(ISNUMBER($AI814),$AI814=1,$S814=0),1,"")</f>
        <v/>
      </c>
      <c r="BI814" t="str">
        <f>IF(AND(ISNUMBER($AJ814),$AJ814=1,$T814=0),1,"")</f>
        <v/>
      </c>
      <c r="BJ814" t="str">
        <f>IF(AND(ISNUMBER($AK814),$AK814=1,$U814=0),1,"")</f>
        <v/>
      </c>
      <c r="BK814" t="str">
        <f>IF(AND(ISNUMBER($AL814),$AL814=1,$V814=0),1,"")</f>
        <v/>
      </c>
      <c r="BL814" t="str">
        <f>IF(AND(ISNUMBER($AM814),$AM814=1,$W814=0),1,"")</f>
        <v/>
      </c>
      <c r="BM814" t="str">
        <f>IF(AND(ISNUMBER($AN814),$AN814=1,$X814=0),1,"")</f>
        <v/>
      </c>
      <c r="BN814" s="16" t="str">
        <f>IF(AND(ISNUMBER($AH814),$AH814=1,$R814=1),1,"")</f>
        <v/>
      </c>
      <c r="BO814" s="16" t="str">
        <f>IF(AND(ISNUMBER($AI814),$AI814=1,$S814=1),1,"")</f>
        <v/>
      </c>
      <c r="BP814" s="16" t="str">
        <f>IF(AND(ISNUMBER($AJ814),$AJ814=1,$T814=1),1,"")</f>
        <v/>
      </c>
      <c r="BQ814" s="16" t="str">
        <f>IF(AND(ISNUMBER($AK814),$AK814=1,$U814=1),1,"")</f>
        <v/>
      </c>
      <c r="BR814" s="16" t="str">
        <f>IF(AND(ISNUMBER($AL814),$AL814=1,$V814=1),1,"")</f>
        <v/>
      </c>
      <c r="BS814" s="16" t="str">
        <f>IF(AND(ISNUMBER($AM814),$AM814=1,$W814=1),1,"")</f>
        <v/>
      </c>
      <c r="BT814" s="16" t="str">
        <f>IF(AND(ISNUMBER($AN814),$AN814=1,$X814=1),1,"")</f>
        <v/>
      </c>
      <c r="BU814" s="35" t="str">
        <f t="shared" si="25"/>
        <v/>
      </c>
    </row>
    <row r="815" spans="1:73" customFormat="1" x14ac:dyDescent="0.2">
      <c r="A815" s="1">
        <v>814</v>
      </c>
      <c r="B815" s="1">
        <v>0</v>
      </c>
      <c r="C815" s="1">
        <v>0</v>
      </c>
      <c r="D815" s="1">
        <v>0</v>
      </c>
      <c r="E815" s="2"/>
      <c r="F815">
        <v>814</v>
      </c>
      <c r="G815" t="s">
        <v>337</v>
      </c>
      <c r="H815" t="s">
        <v>338</v>
      </c>
      <c r="I815">
        <v>235</v>
      </c>
      <c r="J815">
        <v>1</v>
      </c>
      <c r="K815" s="31">
        <v>0</v>
      </c>
      <c r="L815">
        <v>13</v>
      </c>
      <c r="M815">
        <v>319</v>
      </c>
      <c r="N815">
        <v>100</v>
      </c>
      <c r="O815" s="2"/>
      <c r="X815" s="25"/>
      <c r="Y815" t="str">
        <f t="shared" si="24"/>
        <v>https://github.com/timdp/es6-promise-pool/commit/49e0b34ff701bbd1379fa471d54cd82eead4644a</v>
      </c>
      <c r="Z815" t="s">
        <v>365</v>
      </c>
      <c r="AA815" s="2"/>
      <c r="AR815" s="30" t="s">
        <v>365</v>
      </c>
      <c r="AS815" t="str">
        <f>IF(AND(ISNUMBER($AH815),$AH815=0,$R815=0),1,"")</f>
        <v/>
      </c>
      <c r="AT815" t="str">
        <f>IF(AND(ISNUMBER($AI815),$AI815=0,$S815=0),1,"")</f>
        <v/>
      </c>
      <c r="AU815" t="str">
        <f>IF(AND(ISNUMBER($AJ815),$AJ815=0,$T815=0),1,"")</f>
        <v/>
      </c>
      <c r="AV815" t="str">
        <f>IF(AND(ISNUMBER($AK815),$AK815=0,$U815=0),1,"")</f>
        <v/>
      </c>
      <c r="AW815" t="str">
        <f>IF(AND(ISNUMBER($AL815),$AL815=0,$V815=0),1,"")</f>
        <v/>
      </c>
      <c r="AX815" t="str">
        <f>IF(AND(ISNUMBER($AM815),$AM815=0,$W815=0),1,"")</f>
        <v/>
      </c>
      <c r="AY815" t="str">
        <f>IF(AND(ISNUMBER($AN815),$AN815=0,$X815=0),1,"")</f>
        <v/>
      </c>
      <c r="AZ815" s="1" t="str">
        <f>IF(AND(ISNUMBER($AH815),$AH815=0,$R815=1),1,"")</f>
        <v/>
      </c>
      <c r="BA815" s="1" t="str">
        <f>IF(AND(ISNUMBER($AI815),$AI815=0,$S815=1),1,"")</f>
        <v/>
      </c>
      <c r="BB815" s="1" t="str">
        <f>IF(AND(ISNUMBER($AJ815),$AJ815=0,$T815=1),1,"")</f>
        <v/>
      </c>
      <c r="BC815" s="1" t="str">
        <f>IF(AND(ISNUMBER($AK815),$AK815=0,$U815=1),1,"")</f>
        <v/>
      </c>
      <c r="BD815" s="1" t="str">
        <f>IF(AND(ISNUMBER($AL815),$AL815=0,$V815=1),1,"")</f>
        <v/>
      </c>
      <c r="BE815" s="1" t="str">
        <f>IF(AND(ISNUMBER($AM815),$AM815=0,$W815=1),1,"")</f>
        <v/>
      </c>
      <c r="BF815" s="1" t="str">
        <f>IF(AND(ISNUMBER($AN815),$AN815=0,$X815=1),1,"")</f>
        <v/>
      </c>
      <c r="BG815" t="str">
        <f>IF(AND(ISNUMBER($AH815),$AH815=1,$R815=0),1,"")</f>
        <v/>
      </c>
      <c r="BH815" t="str">
        <f>IF(AND(ISNUMBER($AI815),$AI815=1,$S815=0),1,"")</f>
        <v/>
      </c>
      <c r="BI815" t="str">
        <f>IF(AND(ISNUMBER($AJ815),$AJ815=1,$T815=0),1,"")</f>
        <v/>
      </c>
      <c r="BJ815" t="str">
        <f>IF(AND(ISNUMBER($AK815),$AK815=1,$U815=0),1,"")</f>
        <v/>
      </c>
      <c r="BK815" t="str">
        <f>IF(AND(ISNUMBER($AL815),$AL815=1,$V815=0),1,"")</f>
        <v/>
      </c>
      <c r="BL815" t="str">
        <f>IF(AND(ISNUMBER($AM815),$AM815=1,$W815=0),1,"")</f>
        <v/>
      </c>
      <c r="BM815" t="str">
        <f>IF(AND(ISNUMBER($AN815),$AN815=1,$X815=0),1,"")</f>
        <v/>
      </c>
      <c r="BN815" s="16" t="str">
        <f>IF(AND(ISNUMBER($AH815),$AH815=1,$R815=1),1,"")</f>
        <v/>
      </c>
      <c r="BO815" s="16" t="str">
        <f>IF(AND(ISNUMBER($AI815),$AI815=1,$S815=1),1,"")</f>
        <v/>
      </c>
      <c r="BP815" s="16" t="str">
        <f>IF(AND(ISNUMBER($AJ815),$AJ815=1,$T815=1),1,"")</f>
        <v/>
      </c>
      <c r="BQ815" s="16" t="str">
        <f>IF(AND(ISNUMBER($AK815),$AK815=1,$U815=1),1,"")</f>
        <v/>
      </c>
      <c r="BR815" s="16" t="str">
        <f>IF(AND(ISNUMBER($AL815),$AL815=1,$V815=1),1,"")</f>
        <v/>
      </c>
      <c r="BS815" s="16" t="str">
        <f>IF(AND(ISNUMBER($AM815),$AM815=1,$W815=1),1,"")</f>
        <v/>
      </c>
      <c r="BT815" s="16" t="str">
        <f>IF(AND(ISNUMBER($AN815),$AN815=1,$X815=1),1,"")</f>
        <v/>
      </c>
      <c r="BU815" s="35" t="str">
        <f t="shared" si="25"/>
        <v/>
      </c>
    </row>
    <row r="816" spans="1:73" customFormat="1" x14ac:dyDescent="0.2">
      <c r="A816" s="1">
        <v>815</v>
      </c>
      <c r="B816" s="1">
        <v>0</v>
      </c>
      <c r="C816" s="1">
        <v>0</v>
      </c>
      <c r="D816" s="1">
        <v>0</v>
      </c>
      <c r="E816" s="2"/>
      <c r="F816">
        <v>815</v>
      </c>
      <c r="G816" t="s">
        <v>337</v>
      </c>
      <c r="H816" t="s">
        <v>338</v>
      </c>
      <c r="I816">
        <v>235</v>
      </c>
      <c r="J816">
        <v>1</v>
      </c>
      <c r="K816" s="31">
        <v>0</v>
      </c>
      <c r="L816">
        <v>14</v>
      </c>
      <c r="M816">
        <v>319</v>
      </c>
      <c r="N816">
        <v>108</v>
      </c>
      <c r="O816" s="2"/>
      <c r="X816" s="25"/>
      <c r="Y816" t="str">
        <f t="shared" si="24"/>
        <v>https://github.com/timdp/es6-promise-pool/commit/49e0b34ff701bbd1379fa471d54cd82eead4644a</v>
      </c>
      <c r="Z816" t="s">
        <v>365</v>
      </c>
      <c r="AA816" s="2"/>
      <c r="AR816" s="30" t="s">
        <v>365</v>
      </c>
      <c r="AS816" t="str">
        <f>IF(AND(ISNUMBER($AH816),$AH816=0,$R816=0),1,"")</f>
        <v/>
      </c>
      <c r="AT816" t="str">
        <f>IF(AND(ISNUMBER($AI816),$AI816=0,$S816=0),1,"")</f>
        <v/>
      </c>
      <c r="AU816" t="str">
        <f>IF(AND(ISNUMBER($AJ816),$AJ816=0,$T816=0),1,"")</f>
        <v/>
      </c>
      <c r="AV816" t="str">
        <f>IF(AND(ISNUMBER($AK816),$AK816=0,$U816=0),1,"")</f>
        <v/>
      </c>
      <c r="AW816" t="str">
        <f>IF(AND(ISNUMBER($AL816),$AL816=0,$V816=0),1,"")</f>
        <v/>
      </c>
      <c r="AX816" t="str">
        <f>IF(AND(ISNUMBER($AM816),$AM816=0,$W816=0),1,"")</f>
        <v/>
      </c>
      <c r="AY816" t="str">
        <f>IF(AND(ISNUMBER($AN816),$AN816=0,$X816=0),1,"")</f>
        <v/>
      </c>
      <c r="AZ816" s="1" t="str">
        <f>IF(AND(ISNUMBER($AH816),$AH816=0,$R816=1),1,"")</f>
        <v/>
      </c>
      <c r="BA816" s="1" t="str">
        <f>IF(AND(ISNUMBER($AI816),$AI816=0,$S816=1),1,"")</f>
        <v/>
      </c>
      <c r="BB816" s="1" t="str">
        <f>IF(AND(ISNUMBER($AJ816),$AJ816=0,$T816=1),1,"")</f>
        <v/>
      </c>
      <c r="BC816" s="1" t="str">
        <f>IF(AND(ISNUMBER($AK816),$AK816=0,$U816=1),1,"")</f>
        <v/>
      </c>
      <c r="BD816" s="1" t="str">
        <f>IF(AND(ISNUMBER($AL816),$AL816=0,$V816=1),1,"")</f>
        <v/>
      </c>
      <c r="BE816" s="1" t="str">
        <f>IF(AND(ISNUMBER($AM816),$AM816=0,$W816=1),1,"")</f>
        <v/>
      </c>
      <c r="BF816" s="1" t="str">
        <f>IF(AND(ISNUMBER($AN816),$AN816=0,$X816=1),1,"")</f>
        <v/>
      </c>
      <c r="BG816" t="str">
        <f>IF(AND(ISNUMBER($AH816),$AH816=1,$R816=0),1,"")</f>
        <v/>
      </c>
      <c r="BH816" t="str">
        <f>IF(AND(ISNUMBER($AI816),$AI816=1,$S816=0),1,"")</f>
        <v/>
      </c>
      <c r="BI816" t="str">
        <f>IF(AND(ISNUMBER($AJ816),$AJ816=1,$T816=0),1,"")</f>
        <v/>
      </c>
      <c r="BJ816" t="str">
        <f>IF(AND(ISNUMBER($AK816),$AK816=1,$U816=0),1,"")</f>
        <v/>
      </c>
      <c r="BK816" t="str">
        <f>IF(AND(ISNUMBER($AL816),$AL816=1,$V816=0),1,"")</f>
        <v/>
      </c>
      <c r="BL816" t="str">
        <f>IF(AND(ISNUMBER($AM816),$AM816=1,$W816=0),1,"")</f>
        <v/>
      </c>
      <c r="BM816" t="str">
        <f>IF(AND(ISNUMBER($AN816),$AN816=1,$X816=0),1,"")</f>
        <v/>
      </c>
      <c r="BN816" s="16" t="str">
        <f>IF(AND(ISNUMBER($AH816),$AH816=1,$R816=1),1,"")</f>
        <v/>
      </c>
      <c r="BO816" s="16" t="str">
        <f>IF(AND(ISNUMBER($AI816),$AI816=1,$S816=1),1,"")</f>
        <v/>
      </c>
      <c r="BP816" s="16" t="str">
        <f>IF(AND(ISNUMBER($AJ816),$AJ816=1,$T816=1),1,"")</f>
        <v/>
      </c>
      <c r="BQ816" s="16" t="str">
        <f>IF(AND(ISNUMBER($AK816),$AK816=1,$U816=1),1,"")</f>
        <v/>
      </c>
      <c r="BR816" s="16" t="str">
        <f>IF(AND(ISNUMBER($AL816),$AL816=1,$V816=1),1,"")</f>
        <v/>
      </c>
      <c r="BS816" s="16" t="str">
        <f>IF(AND(ISNUMBER($AM816),$AM816=1,$W816=1),1,"")</f>
        <v/>
      </c>
      <c r="BT816" s="16" t="str">
        <f>IF(AND(ISNUMBER($AN816),$AN816=1,$X816=1),1,"")</f>
        <v/>
      </c>
      <c r="BU816" s="35" t="str">
        <f t="shared" si="25"/>
        <v/>
      </c>
    </row>
    <row r="817" spans="1:73" customFormat="1" x14ac:dyDescent="0.2">
      <c r="A817" s="1">
        <v>816</v>
      </c>
      <c r="B817" s="1">
        <v>0</v>
      </c>
      <c r="C817" s="1">
        <v>0</v>
      </c>
      <c r="D817" s="1">
        <v>0</v>
      </c>
      <c r="E817" s="2"/>
      <c r="F817">
        <v>816</v>
      </c>
      <c r="G817" t="s">
        <v>337</v>
      </c>
      <c r="H817" t="s">
        <v>338</v>
      </c>
      <c r="I817">
        <v>235</v>
      </c>
      <c r="J817">
        <v>1</v>
      </c>
      <c r="K817" s="31">
        <v>0</v>
      </c>
      <c r="L817">
        <v>15</v>
      </c>
      <c r="M817">
        <v>319</v>
      </c>
      <c r="N817">
        <v>119</v>
      </c>
      <c r="O817" s="2"/>
      <c r="X817" s="25"/>
      <c r="Y817" t="str">
        <f t="shared" si="24"/>
        <v>https://github.com/timdp/es6-promise-pool/commit/49e0b34ff701bbd1379fa471d54cd82eead4644a</v>
      </c>
      <c r="Z817" t="s">
        <v>365</v>
      </c>
      <c r="AA817" s="2"/>
      <c r="AR817" s="30" t="s">
        <v>365</v>
      </c>
      <c r="AS817" t="str">
        <f>IF(AND(ISNUMBER($AH817),$AH817=0,$R817=0),1,"")</f>
        <v/>
      </c>
      <c r="AT817" t="str">
        <f>IF(AND(ISNUMBER($AI817),$AI817=0,$S817=0),1,"")</f>
        <v/>
      </c>
      <c r="AU817" t="str">
        <f>IF(AND(ISNUMBER($AJ817),$AJ817=0,$T817=0),1,"")</f>
        <v/>
      </c>
      <c r="AV817" t="str">
        <f>IF(AND(ISNUMBER($AK817),$AK817=0,$U817=0),1,"")</f>
        <v/>
      </c>
      <c r="AW817" t="str">
        <f>IF(AND(ISNUMBER($AL817),$AL817=0,$V817=0),1,"")</f>
        <v/>
      </c>
      <c r="AX817" t="str">
        <f>IF(AND(ISNUMBER($AM817),$AM817=0,$W817=0),1,"")</f>
        <v/>
      </c>
      <c r="AY817" t="str">
        <f>IF(AND(ISNUMBER($AN817),$AN817=0,$X817=0),1,"")</f>
        <v/>
      </c>
      <c r="AZ817" s="1" t="str">
        <f>IF(AND(ISNUMBER($AH817),$AH817=0,$R817=1),1,"")</f>
        <v/>
      </c>
      <c r="BA817" s="1" t="str">
        <f>IF(AND(ISNUMBER($AI817),$AI817=0,$S817=1),1,"")</f>
        <v/>
      </c>
      <c r="BB817" s="1" t="str">
        <f>IF(AND(ISNUMBER($AJ817),$AJ817=0,$T817=1),1,"")</f>
        <v/>
      </c>
      <c r="BC817" s="1" t="str">
        <f>IF(AND(ISNUMBER($AK817),$AK817=0,$U817=1),1,"")</f>
        <v/>
      </c>
      <c r="BD817" s="1" t="str">
        <f>IF(AND(ISNUMBER($AL817),$AL817=0,$V817=1),1,"")</f>
        <v/>
      </c>
      <c r="BE817" s="1" t="str">
        <f>IF(AND(ISNUMBER($AM817),$AM817=0,$W817=1),1,"")</f>
        <v/>
      </c>
      <c r="BF817" s="1" t="str">
        <f>IF(AND(ISNUMBER($AN817),$AN817=0,$X817=1),1,"")</f>
        <v/>
      </c>
      <c r="BG817" t="str">
        <f>IF(AND(ISNUMBER($AH817),$AH817=1,$R817=0),1,"")</f>
        <v/>
      </c>
      <c r="BH817" t="str">
        <f>IF(AND(ISNUMBER($AI817),$AI817=1,$S817=0),1,"")</f>
        <v/>
      </c>
      <c r="BI817" t="str">
        <f>IF(AND(ISNUMBER($AJ817),$AJ817=1,$T817=0),1,"")</f>
        <v/>
      </c>
      <c r="BJ817" t="str">
        <f>IF(AND(ISNUMBER($AK817),$AK817=1,$U817=0),1,"")</f>
        <v/>
      </c>
      <c r="BK817" t="str">
        <f>IF(AND(ISNUMBER($AL817),$AL817=1,$V817=0),1,"")</f>
        <v/>
      </c>
      <c r="BL817" t="str">
        <f>IF(AND(ISNUMBER($AM817),$AM817=1,$W817=0),1,"")</f>
        <v/>
      </c>
      <c r="BM817" t="str">
        <f>IF(AND(ISNUMBER($AN817),$AN817=1,$X817=0),1,"")</f>
        <v/>
      </c>
      <c r="BN817" s="16" t="str">
        <f>IF(AND(ISNUMBER($AH817),$AH817=1,$R817=1),1,"")</f>
        <v/>
      </c>
      <c r="BO817" s="16" t="str">
        <f>IF(AND(ISNUMBER($AI817),$AI817=1,$S817=1),1,"")</f>
        <v/>
      </c>
      <c r="BP817" s="16" t="str">
        <f>IF(AND(ISNUMBER($AJ817),$AJ817=1,$T817=1),1,"")</f>
        <v/>
      </c>
      <c r="BQ817" s="16" t="str">
        <f>IF(AND(ISNUMBER($AK817),$AK817=1,$U817=1),1,"")</f>
        <v/>
      </c>
      <c r="BR817" s="16" t="str">
        <f>IF(AND(ISNUMBER($AL817),$AL817=1,$V817=1),1,"")</f>
        <v/>
      </c>
      <c r="BS817" s="16" t="str">
        <f>IF(AND(ISNUMBER($AM817),$AM817=1,$W817=1),1,"")</f>
        <v/>
      </c>
      <c r="BT817" s="16" t="str">
        <f>IF(AND(ISNUMBER($AN817),$AN817=1,$X817=1),1,"")</f>
        <v/>
      </c>
      <c r="BU817" s="35" t="str">
        <f t="shared" si="25"/>
        <v/>
      </c>
    </row>
    <row r="818" spans="1:73" customFormat="1" x14ac:dyDescent="0.2">
      <c r="A818" s="1">
        <v>817</v>
      </c>
      <c r="B818" s="1">
        <v>0</v>
      </c>
      <c r="C818" s="1">
        <v>0</v>
      </c>
      <c r="D818" s="1">
        <v>0</v>
      </c>
      <c r="E818" s="2"/>
      <c r="F818">
        <v>817</v>
      </c>
      <c r="G818" t="s">
        <v>337</v>
      </c>
      <c r="H818" t="s">
        <v>338</v>
      </c>
      <c r="I818">
        <v>235</v>
      </c>
      <c r="J818">
        <v>1</v>
      </c>
      <c r="K818" s="31">
        <v>0</v>
      </c>
      <c r="L818">
        <v>16</v>
      </c>
      <c r="M818">
        <v>319</v>
      </c>
      <c r="N818">
        <v>130</v>
      </c>
      <c r="O818" s="2"/>
      <c r="X818" s="25"/>
      <c r="Y818" t="str">
        <f t="shared" si="24"/>
        <v>https://github.com/timdp/es6-promise-pool/commit/49e0b34ff701bbd1379fa471d54cd82eead4644a</v>
      </c>
      <c r="Z818" t="s">
        <v>365</v>
      </c>
      <c r="AA818" s="2"/>
      <c r="AR818" s="30" t="s">
        <v>365</v>
      </c>
      <c r="AS818" t="str">
        <f>IF(AND(ISNUMBER($AH818),$AH818=0,$R818=0),1,"")</f>
        <v/>
      </c>
      <c r="AT818" t="str">
        <f>IF(AND(ISNUMBER($AI818),$AI818=0,$S818=0),1,"")</f>
        <v/>
      </c>
      <c r="AU818" t="str">
        <f>IF(AND(ISNUMBER($AJ818),$AJ818=0,$T818=0),1,"")</f>
        <v/>
      </c>
      <c r="AV818" t="str">
        <f>IF(AND(ISNUMBER($AK818),$AK818=0,$U818=0),1,"")</f>
        <v/>
      </c>
      <c r="AW818" t="str">
        <f>IF(AND(ISNUMBER($AL818),$AL818=0,$V818=0),1,"")</f>
        <v/>
      </c>
      <c r="AX818" t="str">
        <f>IF(AND(ISNUMBER($AM818),$AM818=0,$W818=0),1,"")</f>
        <v/>
      </c>
      <c r="AY818" t="str">
        <f>IF(AND(ISNUMBER($AN818),$AN818=0,$X818=0),1,"")</f>
        <v/>
      </c>
      <c r="AZ818" s="1" t="str">
        <f>IF(AND(ISNUMBER($AH818),$AH818=0,$R818=1),1,"")</f>
        <v/>
      </c>
      <c r="BA818" s="1" t="str">
        <f>IF(AND(ISNUMBER($AI818),$AI818=0,$S818=1),1,"")</f>
        <v/>
      </c>
      <c r="BB818" s="1" t="str">
        <f>IF(AND(ISNUMBER($AJ818),$AJ818=0,$T818=1),1,"")</f>
        <v/>
      </c>
      <c r="BC818" s="1" t="str">
        <f>IF(AND(ISNUMBER($AK818),$AK818=0,$U818=1),1,"")</f>
        <v/>
      </c>
      <c r="BD818" s="1" t="str">
        <f>IF(AND(ISNUMBER($AL818),$AL818=0,$V818=1),1,"")</f>
        <v/>
      </c>
      <c r="BE818" s="1" t="str">
        <f>IF(AND(ISNUMBER($AM818),$AM818=0,$W818=1),1,"")</f>
        <v/>
      </c>
      <c r="BF818" s="1" t="str">
        <f>IF(AND(ISNUMBER($AN818),$AN818=0,$X818=1),1,"")</f>
        <v/>
      </c>
      <c r="BG818" t="str">
        <f>IF(AND(ISNUMBER($AH818),$AH818=1,$R818=0),1,"")</f>
        <v/>
      </c>
      <c r="BH818" t="str">
        <f>IF(AND(ISNUMBER($AI818),$AI818=1,$S818=0),1,"")</f>
        <v/>
      </c>
      <c r="BI818" t="str">
        <f>IF(AND(ISNUMBER($AJ818),$AJ818=1,$T818=0),1,"")</f>
        <v/>
      </c>
      <c r="BJ818" t="str">
        <f>IF(AND(ISNUMBER($AK818),$AK818=1,$U818=0),1,"")</f>
        <v/>
      </c>
      <c r="BK818" t="str">
        <f>IF(AND(ISNUMBER($AL818),$AL818=1,$V818=0),1,"")</f>
        <v/>
      </c>
      <c r="BL818" t="str">
        <f>IF(AND(ISNUMBER($AM818),$AM818=1,$W818=0),1,"")</f>
        <v/>
      </c>
      <c r="BM818" t="str">
        <f>IF(AND(ISNUMBER($AN818),$AN818=1,$X818=0),1,"")</f>
        <v/>
      </c>
      <c r="BN818" s="16" t="str">
        <f>IF(AND(ISNUMBER($AH818),$AH818=1,$R818=1),1,"")</f>
        <v/>
      </c>
      <c r="BO818" s="16" t="str">
        <f>IF(AND(ISNUMBER($AI818),$AI818=1,$S818=1),1,"")</f>
        <v/>
      </c>
      <c r="BP818" s="16" t="str">
        <f>IF(AND(ISNUMBER($AJ818),$AJ818=1,$T818=1),1,"")</f>
        <v/>
      </c>
      <c r="BQ818" s="16" t="str">
        <f>IF(AND(ISNUMBER($AK818),$AK818=1,$U818=1),1,"")</f>
        <v/>
      </c>
      <c r="BR818" s="16" t="str">
        <f>IF(AND(ISNUMBER($AL818),$AL818=1,$V818=1),1,"")</f>
        <v/>
      </c>
      <c r="BS818" s="16" t="str">
        <f>IF(AND(ISNUMBER($AM818),$AM818=1,$W818=1),1,"")</f>
        <v/>
      </c>
      <c r="BT818" s="16" t="str">
        <f>IF(AND(ISNUMBER($AN818),$AN818=1,$X818=1),1,"")</f>
        <v/>
      </c>
      <c r="BU818" s="35" t="str">
        <f t="shared" si="25"/>
        <v/>
      </c>
    </row>
    <row r="819" spans="1:73" customFormat="1" x14ac:dyDescent="0.2">
      <c r="A819" s="1">
        <v>818</v>
      </c>
      <c r="B819" s="1">
        <v>0</v>
      </c>
      <c r="C819" s="1">
        <v>0</v>
      </c>
      <c r="D819" s="1">
        <v>0</v>
      </c>
      <c r="E819" s="2"/>
      <c r="F819">
        <v>818</v>
      </c>
      <c r="G819" t="s">
        <v>337</v>
      </c>
      <c r="H819" t="s">
        <v>338</v>
      </c>
      <c r="I819">
        <v>235</v>
      </c>
      <c r="J819">
        <v>1</v>
      </c>
      <c r="K819" s="31">
        <v>0</v>
      </c>
      <c r="L819">
        <v>17</v>
      </c>
      <c r="M819">
        <v>319</v>
      </c>
      <c r="N819">
        <v>139</v>
      </c>
      <c r="O819" s="2"/>
      <c r="X819" s="25"/>
      <c r="Y819" t="str">
        <f t="shared" si="24"/>
        <v>https://github.com/timdp/es6-promise-pool/commit/49e0b34ff701bbd1379fa471d54cd82eead4644a</v>
      </c>
      <c r="Z819" t="s">
        <v>365</v>
      </c>
      <c r="AA819" s="2"/>
      <c r="AR819" s="30" t="s">
        <v>365</v>
      </c>
      <c r="AS819" t="str">
        <f>IF(AND(ISNUMBER($AH819),$AH819=0,$R819=0),1,"")</f>
        <v/>
      </c>
      <c r="AT819" t="str">
        <f>IF(AND(ISNUMBER($AI819),$AI819=0,$S819=0),1,"")</f>
        <v/>
      </c>
      <c r="AU819" t="str">
        <f>IF(AND(ISNUMBER($AJ819),$AJ819=0,$T819=0),1,"")</f>
        <v/>
      </c>
      <c r="AV819" t="str">
        <f>IF(AND(ISNUMBER($AK819),$AK819=0,$U819=0),1,"")</f>
        <v/>
      </c>
      <c r="AW819" t="str">
        <f>IF(AND(ISNUMBER($AL819),$AL819=0,$V819=0),1,"")</f>
        <v/>
      </c>
      <c r="AX819" t="str">
        <f>IF(AND(ISNUMBER($AM819),$AM819=0,$W819=0),1,"")</f>
        <v/>
      </c>
      <c r="AY819" t="str">
        <f>IF(AND(ISNUMBER($AN819),$AN819=0,$X819=0),1,"")</f>
        <v/>
      </c>
      <c r="AZ819" s="1" t="str">
        <f>IF(AND(ISNUMBER($AH819),$AH819=0,$R819=1),1,"")</f>
        <v/>
      </c>
      <c r="BA819" s="1" t="str">
        <f>IF(AND(ISNUMBER($AI819),$AI819=0,$S819=1),1,"")</f>
        <v/>
      </c>
      <c r="BB819" s="1" t="str">
        <f>IF(AND(ISNUMBER($AJ819),$AJ819=0,$T819=1),1,"")</f>
        <v/>
      </c>
      <c r="BC819" s="1" t="str">
        <f>IF(AND(ISNUMBER($AK819),$AK819=0,$U819=1),1,"")</f>
        <v/>
      </c>
      <c r="BD819" s="1" t="str">
        <f>IF(AND(ISNUMBER($AL819),$AL819=0,$V819=1),1,"")</f>
        <v/>
      </c>
      <c r="BE819" s="1" t="str">
        <f>IF(AND(ISNUMBER($AM819),$AM819=0,$W819=1),1,"")</f>
        <v/>
      </c>
      <c r="BF819" s="1" t="str">
        <f>IF(AND(ISNUMBER($AN819),$AN819=0,$X819=1),1,"")</f>
        <v/>
      </c>
      <c r="BG819" t="str">
        <f>IF(AND(ISNUMBER($AH819),$AH819=1,$R819=0),1,"")</f>
        <v/>
      </c>
      <c r="BH819" t="str">
        <f>IF(AND(ISNUMBER($AI819),$AI819=1,$S819=0),1,"")</f>
        <v/>
      </c>
      <c r="BI819" t="str">
        <f>IF(AND(ISNUMBER($AJ819),$AJ819=1,$T819=0),1,"")</f>
        <v/>
      </c>
      <c r="BJ819" t="str">
        <f>IF(AND(ISNUMBER($AK819),$AK819=1,$U819=0),1,"")</f>
        <v/>
      </c>
      <c r="BK819" t="str">
        <f>IF(AND(ISNUMBER($AL819),$AL819=1,$V819=0),1,"")</f>
        <v/>
      </c>
      <c r="BL819" t="str">
        <f>IF(AND(ISNUMBER($AM819),$AM819=1,$W819=0),1,"")</f>
        <v/>
      </c>
      <c r="BM819" t="str">
        <f>IF(AND(ISNUMBER($AN819),$AN819=1,$X819=0),1,"")</f>
        <v/>
      </c>
      <c r="BN819" s="16" t="str">
        <f>IF(AND(ISNUMBER($AH819),$AH819=1,$R819=1),1,"")</f>
        <v/>
      </c>
      <c r="BO819" s="16" t="str">
        <f>IF(AND(ISNUMBER($AI819),$AI819=1,$S819=1),1,"")</f>
        <v/>
      </c>
      <c r="BP819" s="16" t="str">
        <f>IF(AND(ISNUMBER($AJ819),$AJ819=1,$T819=1),1,"")</f>
        <v/>
      </c>
      <c r="BQ819" s="16" t="str">
        <f>IF(AND(ISNUMBER($AK819),$AK819=1,$U819=1),1,"")</f>
        <v/>
      </c>
      <c r="BR819" s="16" t="str">
        <f>IF(AND(ISNUMBER($AL819),$AL819=1,$V819=1),1,"")</f>
        <v/>
      </c>
      <c r="BS819" s="16" t="str">
        <f>IF(AND(ISNUMBER($AM819),$AM819=1,$W819=1),1,"")</f>
        <v/>
      </c>
      <c r="BT819" s="16" t="str">
        <f>IF(AND(ISNUMBER($AN819),$AN819=1,$X819=1),1,"")</f>
        <v/>
      </c>
      <c r="BU819" s="35" t="str">
        <f t="shared" si="25"/>
        <v/>
      </c>
    </row>
    <row r="820" spans="1:73" customFormat="1" x14ac:dyDescent="0.2">
      <c r="A820" s="1">
        <v>819</v>
      </c>
      <c r="B820" s="1">
        <v>1</v>
      </c>
      <c r="C820" s="1">
        <v>0</v>
      </c>
      <c r="D820" s="1">
        <v>0</v>
      </c>
      <c r="E820" s="2"/>
      <c r="F820">
        <v>819</v>
      </c>
      <c r="G820" t="s">
        <v>337</v>
      </c>
      <c r="H820" t="s">
        <v>338</v>
      </c>
      <c r="I820">
        <v>235</v>
      </c>
      <c r="J820">
        <v>1</v>
      </c>
      <c r="K820" s="31">
        <v>0</v>
      </c>
      <c r="L820">
        <v>18</v>
      </c>
      <c r="M820">
        <v>319</v>
      </c>
      <c r="N820">
        <v>148</v>
      </c>
      <c r="O820" s="2"/>
      <c r="R820">
        <v>0</v>
      </c>
      <c r="S820">
        <v>0</v>
      </c>
      <c r="T820">
        <v>0</v>
      </c>
      <c r="U820">
        <v>1</v>
      </c>
      <c r="V820">
        <v>2</v>
      </c>
      <c r="W820">
        <v>1</v>
      </c>
      <c r="X820" s="25">
        <v>0</v>
      </c>
      <c r="Y820" t="str">
        <f t="shared" si="24"/>
        <v>https://github.com/timdp/es6-promise-pool/commit/49e0b34ff701bbd1379fa471d54cd82eead4644a</v>
      </c>
      <c r="Z820" t="s">
        <v>365</v>
      </c>
      <c r="AA820" s="2"/>
      <c r="AR820" s="30" t="s">
        <v>365</v>
      </c>
      <c r="AS820" t="str">
        <f>IF(AND(ISNUMBER($AH820),$AH820=0,$R820=0),1,"")</f>
        <v/>
      </c>
      <c r="AT820" t="str">
        <f>IF(AND(ISNUMBER($AI820),$AI820=0,$S820=0),1,"")</f>
        <v/>
      </c>
      <c r="AU820" t="str">
        <f>IF(AND(ISNUMBER($AJ820),$AJ820=0,$T820=0),1,"")</f>
        <v/>
      </c>
      <c r="AV820" t="str">
        <f>IF(AND(ISNUMBER($AK820),$AK820=0,$U820=0),1,"")</f>
        <v/>
      </c>
      <c r="AW820" t="str">
        <f>IF(AND(ISNUMBER($AL820),$AL820=0,$V820=0),1,"")</f>
        <v/>
      </c>
      <c r="AX820" t="str">
        <f>IF(AND(ISNUMBER($AM820),$AM820=0,$W820=0),1,"")</f>
        <v/>
      </c>
      <c r="AY820" t="str">
        <f>IF(AND(ISNUMBER($AN820),$AN820=0,$X820=0),1,"")</f>
        <v/>
      </c>
      <c r="AZ820" s="1" t="str">
        <f>IF(AND(ISNUMBER($AH820),$AH820=0,$R820=1),1,"")</f>
        <v/>
      </c>
      <c r="BA820" s="1" t="str">
        <f>IF(AND(ISNUMBER($AI820),$AI820=0,$S820=1),1,"")</f>
        <v/>
      </c>
      <c r="BB820" s="1" t="str">
        <f>IF(AND(ISNUMBER($AJ820),$AJ820=0,$T820=1),1,"")</f>
        <v/>
      </c>
      <c r="BC820" s="1" t="str">
        <f>IF(AND(ISNUMBER($AK820),$AK820=0,$U820=1),1,"")</f>
        <v/>
      </c>
      <c r="BD820" s="1" t="str">
        <f>IF(AND(ISNUMBER($AL820),$AL820=0,$V820=1),1,"")</f>
        <v/>
      </c>
      <c r="BE820" s="1" t="str">
        <f>IF(AND(ISNUMBER($AM820),$AM820=0,$W820=1),1,"")</f>
        <v/>
      </c>
      <c r="BF820" s="1" t="str">
        <f>IF(AND(ISNUMBER($AN820),$AN820=0,$X820=1),1,"")</f>
        <v/>
      </c>
      <c r="BG820" t="str">
        <f>IF(AND(ISNUMBER($AH820),$AH820=1,$R820=0),1,"")</f>
        <v/>
      </c>
      <c r="BH820" t="str">
        <f>IF(AND(ISNUMBER($AI820),$AI820=1,$S820=0),1,"")</f>
        <v/>
      </c>
      <c r="BI820" t="str">
        <f>IF(AND(ISNUMBER($AJ820),$AJ820=1,$T820=0),1,"")</f>
        <v/>
      </c>
      <c r="BJ820" t="str">
        <f>IF(AND(ISNUMBER($AK820),$AK820=1,$U820=0),1,"")</f>
        <v/>
      </c>
      <c r="BK820" t="str">
        <f>IF(AND(ISNUMBER($AL820),$AL820=1,$V820=0),1,"")</f>
        <v/>
      </c>
      <c r="BL820" t="str">
        <f>IF(AND(ISNUMBER($AM820),$AM820=1,$W820=0),1,"")</f>
        <v/>
      </c>
      <c r="BM820" t="str">
        <f>IF(AND(ISNUMBER($AN820),$AN820=1,$X820=0),1,"")</f>
        <v/>
      </c>
      <c r="BN820" s="16" t="str">
        <f>IF(AND(ISNUMBER($AH820),$AH820=1,$R820=1),1,"")</f>
        <v/>
      </c>
      <c r="BO820" s="16" t="str">
        <f>IF(AND(ISNUMBER($AI820),$AI820=1,$S820=1),1,"")</f>
        <v/>
      </c>
      <c r="BP820" s="16" t="str">
        <f>IF(AND(ISNUMBER($AJ820),$AJ820=1,$T820=1),1,"")</f>
        <v/>
      </c>
      <c r="BQ820" s="16" t="str">
        <f>IF(AND(ISNUMBER($AK820),$AK820=1,$U820=1),1,"")</f>
        <v/>
      </c>
      <c r="BR820" s="16" t="str">
        <f>IF(AND(ISNUMBER($AL820),$AL820=1,$V820=1),1,"")</f>
        <v/>
      </c>
      <c r="BS820" s="16" t="str">
        <f>IF(AND(ISNUMBER($AM820),$AM820=1,$W820=1),1,"")</f>
        <v/>
      </c>
      <c r="BT820" s="16" t="str">
        <f>IF(AND(ISNUMBER($AN820),$AN820=1,$X820=1),1,"")</f>
        <v/>
      </c>
      <c r="BU820" s="35" t="str">
        <f t="shared" si="25"/>
        <v/>
      </c>
    </row>
    <row r="821" spans="1:73" customFormat="1" x14ac:dyDescent="0.2">
      <c r="A821" s="1">
        <v>820</v>
      </c>
      <c r="B821" s="1">
        <v>0</v>
      </c>
      <c r="C821" s="1">
        <v>0</v>
      </c>
      <c r="D821" s="1">
        <v>0</v>
      </c>
      <c r="E821" s="2"/>
      <c r="F821">
        <v>820</v>
      </c>
      <c r="G821" t="s">
        <v>337</v>
      </c>
      <c r="H821" t="s">
        <v>338</v>
      </c>
      <c r="I821">
        <v>235</v>
      </c>
      <c r="J821">
        <v>1</v>
      </c>
      <c r="K821" s="31">
        <v>0</v>
      </c>
      <c r="L821">
        <v>19</v>
      </c>
      <c r="M821">
        <v>319</v>
      </c>
      <c r="N821">
        <v>161</v>
      </c>
      <c r="O821" s="2"/>
      <c r="X821" s="25"/>
      <c r="Y821" t="str">
        <f t="shared" si="24"/>
        <v>https://github.com/timdp/es6-promise-pool/commit/49e0b34ff701bbd1379fa471d54cd82eead4644a</v>
      </c>
      <c r="Z821" t="s">
        <v>365</v>
      </c>
      <c r="AA821" s="2"/>
      <c r="AR821" s="30" t="s">
        <v>365</v>
      </c>
      <c r="AS821" t="str">
        <f>IF(AND(ISNUMBER($AH821),$AH821=0,$R821=0),1,"")</f>
        <v/>
      </c>
      <c r="AT821" t="str">
        <f>IF(AND(ISNUMBER($AI821),$AI821=0,$S821=0),1,"")</f>
        <v/>
      </c>
      <c r="AU821" t="str">
        <f>IF(AND(ISNUMBER($AJ821),$AJ821=0,$T821=0),1,"")</f>
        <v/>
      </c>
      <c r="AV821" t="str">
        <f>IF(AND(ISNUMBER($AK821),$AK821=0,$U821=0),1,"")</f>
        <v/>
      </c>
      <c r="AW821" t="str">
        <f>IF(AND(ISNUMBER($AL821),$AL821=0,$V821=0),1,"")</f>
        <v/>
      </c>
      <c r="AX821" t="str">
        <f>IF(AND(ISNUMBER($AM821),$AM821=0,$W821=0),1,"")</f>
        <v/>
      </c>
      <c r="AY821" t="str">
        <f>IF(AND(ISNUMBER($AN821),$AN821=0,$X821=0),1,"")</f>
        <v/>
      </c>
      <c r="AZ821" s="1" t="str">
        <f>IF(AND(ISNUMBER($AH821),$AH821=0,$R821=1),1,"")</f>
        <v/>
      </c>
      <c r="BA821" s="1" t="str">
        <f>IF(AND(ISNUMBER($AI821),$AI821=0,$S821=1),1,"")</f>
        <v/>
      </c>
      <c r="BB821" s="1" t="str">
        <f>IF(AND(ISNUMBER($AJ821),$AJ821=0,$T821=1),1,"")</f>
        <v/>
      </c>
      <c r="BC821" s="1" t="str">
        <f>IF(AND(ISNUMBER($AK821),$AK821=0,$U821=1),1,"")</f>
        <v/>
      </c>
      <c r="BD821" s="1" t="str">
        <f>IF(AND(ISNUMBER($AL821),$AL821=0,$V821=1),1,"")</f>
        <v/>
      </c>
      <c r="BE821" s="1" t="str">
        <f>IF(AND(ISNUMBER($AM821),$AM821=0,$W821=1),1,"")</f>
        <v/>
      </c>
      <c r="BF821" s="1" t="str">
        <f>IF(AND(ISNUMBER($AN821),$AN821=0,$X821=1),1,"")</f>
        <v/>
      </c>
      <c r="BG821" t="str">
        <f>IF(AND(ISNUMBER($AH821),$AH821=1,$R821=0),1,"")</f>
        <v/>
      </c>
      <c r="BH821" t="str">
        <f>IF(AND(ISNUMBER($AI821),$AI821=1,$S821=0),1,"")</f>
        <v/>
      </c>
      <c r="BI821" t="str">
        <f>IF(AND(ISNUMBER($AJ821),$AJ821=1,$T821=0),1,"")</f>
        <v/>
      </c>
      <c r="BJ821" t="str">
        <f>IF(AND(ISNUMBER($AK821),$AK821=1,$U821=0),1,"")</f>
        <v/>
      </c>
      <c r="BK821" t="str">
        <f>IF(AND(ISNUMBER($AL821),$AL821=1,$V821=0),1,"")</f>
        <v/>
      </c>
      <c r="BL821" t="str">
        <f>IF(AND(ISNUMBER($AM821),$AM821=1,$W821=0),1,"")</f>
        <v/>
      </c>
      <c r="BM821" t="str">
        <f>IF(AND(ISNUMBER($AN821),$AN821=1,$X821=0),1,"")</f>
        <v/>
      </c>
      <c r="BN821" s="16" t="str">
        <f>IF(AND(ISNUMBER($AH821),$AH821=1,$R821=1),1,"")</f>
        <v/>
      </c>
      <c r="BO821" s="16" t="str">
        <f>IF(AND(ISNUMBER($AI821),$AI821=1,$S821=1),1,"")</f>
        <v/>
      </c>
      <c r="BP821" s="16" t="str">
        <f>IF(AND(ISNUMBER($AJ821),$AJ821=1,$T821=1),1,"")</f>
        <v/>
      </c>
      <c r="BQ821" s="16" t="str">
        <f>IF(AND(ISNUMBER($AK821),$AK821=1,$U821=1),1,"")</f>
        <v/>
      </c>
      <c r="BR821" s="16" t="str">
        <f>IF(AND(ISNUMBER($AL821),$AL821=1,$V821=1),1,"")</f>
        <v/>
      </c>
      <c r="BS821" s="16" t="str">
        <f>IF(AND(ISNUMBER($AM821),$AM821=1,$W821=1),1,"")</f>
        <v/>
      </c>
      <c r="BT821" s="16" t="str">
        <f>IF(AND(ISNUMBER($AN821),$AN821=1,$X821=1),1,"")</f>
        <v/>
      </c>
      <c r="BU821" s="35" t="str">
        <f t="shared" si="25"/>
        <v/>
      </c>
    </row>
    <row r="822" spans="1:73" customFormat="1" x14ac:dyDescent="0.2">
      <c r="A822" s="1">
        <v>821</v>
      </c>
      <c r="B822" s="1">
        <v>0</v>
      </c>
      <c r="C822" s="1">
        <v>0</v>
      </c>
      <c r="D822" s="1">
        <v>0</v>
      </c>
      <c r="E822" s="2"/>
      <c r="F822">
        <v>821</v>
      </c>
      <c r="G822" t="s">
        <v>337</v>
      </c>
      <c r="H822" t="s">
        <v>338</v>
      </c>
      <c r="I822">
        <v>235</v>
      </c>
      <c r="J822">
        <v>1</v>
      </c>
      <c r="K822" s="31">
        <v>0</v>
      </c>
      <c r="L822">
        <v>20</v>
      </c>
      <c r="M822">
        <v>319</v>
      </c>
      <c r="N822">
        <v>170</v>
      </c>
      <c r="O822" s="2"/>
      <c r="X822" s="25"/>
      <c r="Y822" t="str">
        <f t="shared" si="24"/>
        <v>https://github.com/timdp/es6-promise-pool/commit/49e0b34ff701bbd1379fa471d54cd82eead4644a</v>
      </c>
      <c r="Z822" t="s">
        <v>365</v>
      </c>
      <c r="AA822" s="2"/>
      <c r="AR822" s="30" t="s">
        <v>365</v>
      </c>
      <c r="AS822" t="str">
        <f>IF(AND(ISNUMBER($AH822),$AH822=0,$R822=0),1,"")</f>
        <v/>
      </c>
      <c r="AT822" t="str">
        <f>IF(AND(ISNUMBER($AI822),$AI822=0,$S822=0),1,"")</f>
        <v/>
      </c>
      <c r="AU822" t="str">
        <f>IF(AND(ISNUMBER($AJ822),$AJ822=0,$T822=0),1,"")</f>
        <v/>
      </c>
      <c r="AV822" t="str">
        <f>IF(AND(ISNUMBER($AK822),$AK822=0,$U822=0),1,"")</f>
        <v/>
      </c>
      <c r="AW822" t="str">
        <f>IF(AND(ISNUMBER($AL822),$AL822=0,$V822=0),1,"")</f>
        <v/>
      </c>
      <c r="AX822" t="str">
        <f>IF(AND(ISNUMBER($AM822),$AM822=0,$W822=0),1,"")</f>
        <v/>
      </c>
      <c r="AY822" t="str">
        <f>IF(AND(ISNUMBER($AN822),$AN822=0,$X822=0),1,"")</f>
        <v/>
      </c>
      <c r="AZ822" s="1" t="str">
        <f>IF(AND(ISNUMBER($AH822),$AH822=0,$R822=1),1,"")</f>
        <v/>
      </c>
      <c r="BA822" s="1" t="str">
        <f>IF(AND(ISNUMBER($AI822),$AI822=0,$S822=1),1,"")</f>
        <v/>
      </c>
      <c r="BB822" s="1" t="str">
        <f>IF(AND(ISNUMBER($AJ822),$AJ822=0,$T822=1),1,"")</f>
        <v/>
      </c>
      <c r="BC822" s="1" t="str">
        <f>IF(AND(ISNUMBER($AK822),$AK822=0,$U822=1),1,"")</f>
        <v/>
      </c>
      <c r="BD822" s="1" t="str">
        <f>IF(AND(ISNUMBER($AL822),$AL822=0,$V822=1),1,"")</f>
        <v/>
      </c>
      <c r="BE822" s="1" t="str">
        <f>IF(AND(ISNUMBER($AM822),$AM822=0,$W822=1),1,"")</f>
        <v/>
      </c>
      <c r="BF822" s="1" t="str">
        <f>IF(AND(ISNUMBER($AN822),$AN822=0,$X822=1),1,"")</f>
        <v/>
      </c>
      <c r="BG822" t="str">
        <f>IF(AND(ISNUMBER($AH822),$AH822=1,$R822=0),1,"")</f>
        <v/>
      </c>
      <c r="BH822" t="str">
        <f>IF(AND(ISNUMBER($AI822),$AI822=1,$S822=0),1,"")</f>
        <v/>
      </c>
      <c r="BI822" t="str">
        <f>IF(AND(ISNUMBER($AJ822),$AJ822=1,$T822=0),1,"")</f>
        <v/>
      </c>
      <c r="BJ822" t="str">
        <f>IF(AND(ISNUMBER($AK822),$AK822=1,$U822=0),1,"")</f>
        <v/>
      </c>
      <c r="BK822" t="str">
        <f>IF(AND(ISNUMBER($AL822),$AL822=1,$V822=0),1,"")</f>
        <v/>
      </c>
      <c r="BL822" t="str">
        <f>IF(AND(ISNUMBER($AM822),$AM822=1,$W822=0),1,"")</f>
        <v/>
      </c>
      <c r="BM822" t="str">
        <f>IF(AND(ISNUMBER($AN822),$AN822=1,$X822=0),1,"")</f>
        <v/>
      </c>
      <c r="BN822" s="16" t="str">
        <f>IF(AND(ISNUMBER($AH822),$AH822=1,$R822=1),1,"")</f>
        <v/>
      </c>
      <c r="BO822" s="16" t="str">
        <f>IF(AND(ISNUMBER($AI822),$AI822=1,$S822=1),1,"")</f>
        <v/>
      </c>
      <c r="BP822" s="16" t="str">
        <f>IF(AND(ISNUMBER($AJ822),$AJ822=1,$T822=1),1,"")</f>
        <v/>
      </c>
      <c r="BQ822" s="16" t="str">
        <f>IF(AND(ISNUMBER($AK822),$AK822=1,$U822=1),1,"")</f>
        <v/>
      </c>
      <c r="BR822" s="16" t="str">
        <f>IF(AND(ISNUMBER($AL822),$AL822=1,$V822=1),1,"")</f>
        <v/>
      </c>
      <c r="BS822" s="16" t="str">
        <f>IF(AND(ISNUMBER($AM822),$AM822=1,$W822=1),1,"")</f>
        <v/>
      </c>
      <c r="BT822" s="16" t="str">
        <f>IF(AND(ISNUMBER($AN822),$AN822=1,$X822=1),1,"")</f>
        <v/>
      </c>
      <c r="BU822" s="35" t="str">
        <f t="shared" si="25"/>
        <v/>
      </c>
    </row>
    <row r="823" spans="1:73" customFormat="1" x14ac:dyDescent="0.2">
      <c r="A823" s="1">
        <v>822</v>
      </c>
      <c r="B823" s="1">
        <v>1</v>
      </c>
      <c r="C823" s="1">
        <v>0</v>
      </c>
      <c r="D823" s="1">
        <v>0</v>
      </c>
      <c r="E823" s="2"/>
      <c r="F823">
        <v>822</v>
      </c>
      <c r="G823" t="s">
        <v>337</v>
      </c>
      <c r="H823" t="s">
        <v>338</v>
      </c>
      <c r="I823">
        <v>235</v>
      </c>
      <c r="J823">
        <v>1</v>
      </c>
      <c r="K823" s="31">
        <v>0</v>
      </c>
      <c r="L823">
        <v>21</v>
      </c>
      <c r="M823">
        <v>319</v>
      </c>
      <c r="N823">
        <v>179</v>
      </c>
      <c r="O823" s="2"/>
      <c r="R823">
        <v>0</v>
      </c>
      <c r="S823">
        <v>0</v>
      </c>
      <c r="T823">
        <v>0</v>
      </c>
      <c r="U823">
        <v>1</v>
      </c>
      <c r="V823">
        <v>2</v>
      </c>
      <c r="W823">
        <v>1</v>
      </c>
      <c r="X823" s="25">
        <v>0</v>
      </c>
      <c r="Y823" t="str">
        <f t="shared" si="24"/>
        <v>https://github.com/timdp/es6-promise-pool/commit/49e0b34ff701bbd1379fa471d54cd82eead4644a</v>
      </c>
      <c r="Z823" t="s">
        <v>365</v>
      </c>
      <c r="AA823" s="2"/>
      <c r="AR823" s="30" t="s">
        <v>365</v>
      </c>
      <c r="AS823" t="str">
        <f>IF(AND(ISNUMBER($AH823),$AH823=0,$R823=0),1,"")</f>
        <v/>
      </c>
      <c r="AT823" t="str">
        <f>IF(AND(ISNUMBER($AI823),$AI823=0,$S823=0),1,"")</f>
        <v/>
      </c>
      <c r="AU823" t="str">
        <f>IF(AND(ISNUMBER($AJ823),$AJ823=0,$T823=0),1,"")</f>
        <v/>
      </c>
      <c r="AV823" t="str">
        <f>IF(AND(ISNUMBER($AK823),$AK823=0,$U823=0),1,"")</f>
        <v/>
      </c>
      <c r="AW823" t="str">
        <f>IF(AND(ISNUMBER($AL823),$AL823=0,$V823=0),1,"")</f>
        <v/>
      </c>
      <c r="AX823" t="str">
        <f>IF(AND(ISNUMBER($AM823),$AM823=0,$W823=0),1,"")</f>
        <v/>
      </c>
      <c r="AY823" t="str">
        <f>IF(AND(ISNUMBER($AN823),$AN823=0,$X823=0),1,"")</f>
        <v/>
      </c>
      <c r="AZ823" s="1" t="str">
        <f>IF(AND(ISNUMBER($AH823),$AH823=0,$R823=1),1,"")</f>
        <v/>
      </c>
      <c r="BA823" s="1" t="str">
        <f>IF(AND(ISNUMBER($AI823),$AI823=0,$S823=1),1,"")</f>
        <v/>
      </c>
      <c r="BB823" s="1" t="str">
        <f>IF(AND(ISNUMBER($AJ823),$AJ823=0,$T823=1),1,"")</f>
        <v/>
      </c>
      <c r="BC823" s="1" t="str">
        <f>IF(AND(ISNUMBER($AK823),$AK823=0,$U823=1),1,"")</f>
        <v/>
      </c>
      <c r="BD823" s="1" t="str">
        <f>IF(AND(ISNUMBER($AL823),$AL823=0,$V823=1),1,"")</f>
        <v/>
      </c>
      <c r="BE823" s="1" t="str">
        <f>IF(AND(ISNUMBER($AM823),$AM823=0,$W823=1),1,"")</f>
        <v/>
      </c>
      <c r="BF823" s="1" t="str">
        <f>IF(AND(ISNUMBER($AN823),$AN823=0,$X823=1),1,"")</f>
        <v/>
      </c>
      <c r="BG823" t="str">
        <f>IF(AND(ISNUMBER($AH823),$AH823=1,$R823=0),1,"")</f>
        <v/>
      </c>
      <c r="BH823" t="str">
        <f>IF(AND(ISNUMBER($AI823),$AI823=1,$S823=0),1,"")</f>
        <v/>
      </c>
      <c r="BI823" t="str">
        <f>IF(AND(ISNUMBER($AJ823),$AJ823=1,$T823=0),1,"")</f>
        <v/>
      </c>
      <c r="BJ823" t="str">
        <f>IF(AND(ISNUMBER($AK823),$AK823=1,$U823=0),1,"")</f>
        <v/>
      </c>
      <c r="BK823" t="str">
        <f>IF(AND(ISNUMBER($AL823),$AL823=1,$V823=0),1,"")</f>
        <v/>
      </c>
      <c r="BL823" t="str">
        <f>IF(AND(ISNUMBER($AM823),$AM823=1,$W823=0),1,"")</f>
        <v/>
      </c>
      <c r="BM823" t="str">
        <f>IF(AND(ISNUMBER($AN823),$AN823=1,$X823=0),1,"")</f>
        <v/>
      </c>
      <c r="BN823" s="16" t="str">
        <f>IF(AND(ISNUMBER($AH823),$AH823=1,$R823=1),1,"")</f>
        <v/>
      </c>
      <c r="BO823" s="16" t="str">
        <f>IF(AND(ISNUMBER($AI823),$AI823=1,$S823=1),1,"")</f>
        <v/>
      </c>
      <c r="BP823" s="16" t="str">
        <f>IF(AND(ISNUMBER($AJ823),$AJ823=1,$T823=1),1,"")</f>
        <v/>
      </c>
      <c r="BQ823" s="16" t="str">
        <f>IF(AND(ISNUMBER($AK823),$AK823=1,$U823=1),1,"")</f>
        <v/>
      </c>
      <c r="BR823" s="16" t="str">
        <f>IF(AND(ISNUMBER($AL823),$AL823=1,$V823=1),1,"")</f>
        <v/>
      </c>
      <c r="BS823" s="16" t="str">
        <f>IF(AND(ISNUMBER($AM823),$AM823=1,$W823=1),1,"")</f>
        <v/>
      </c>
      <c r="BT823" s="16" t="str">
        <f>IF(AND(ISNUMBER($AN823),$AN823=1,$X823=1),1,"")</f>
        <v/>
      </c>
      <c r="BU823" s="35" t="str">
        <f t="shared" si="25"/>
        <v/>
      </c>
    </row>
    <row r="824" spans="1:73" customFormat="1" x14ac:dyDescent="0.2">
      <c r="A824" s="1">
        <v>823</v>
      </c>
      <c r="B824" s="1">
        <v>0</v>
      </c>
      <c r="C824" s="1">
        <v>0</v>
      </c>
      <c r="D824" s="1">
        <v>0</v>
      </c>
      <c r="E824" s="2"/>
      <c r="F824">
        <v>823</v>
      </c>
      <c r="G824" t="s">
        <v>337</v>
      </c>
      <c r="H824" t="s">
        <v>338</v>
      </c>
      <c r="I824">
        <v>235</v>
      </c>
      <c r="J824">
        <v>1</v>
      </c>
      <c r="K824" s="31">
        <v>0</v>
      </c>
      <c r="L824">
        <v>22</v>
      </c>
      <c r="M824">
        <v>319</v>
      </c>
      <c r="N824">
        <v>188</v>
      </c>
      <c r="O824" s="2"/>
      <c r="X824" s="25"/>
      <c r="Y824" t="str">
        <f t="shared" si="24"/>
        <v>https://github.com/timdp/es6-promise-pool/commit/49e0b34ff701bbd1379fa471d54cd82eead4644a</v>
      </c>
      <c r="Z824" t="s">
        <v>365</v>
      </c>
      <c r="AA824" s="2"/>
      <c r="AR824" s="30" t="s">
        <v>365</v>
      </c>
      <c r="AS824" t="str">
        <f>IF(AND(ISNUMBER($AH824),$AH824=0,$R824=0),1,"")</f>
        <v/>
      </c>
      <c r="AT824" t="str">
        <f>IF(AND(ISNUMBER($AI824),$AI824=0,$S824=0),1,"")</f>
        <v/>
      </c>
      <c r="AU824" t="str">
        <f>IF(AND(ISNUMBER($AJ824),$AJ824=0,$T824=0),1,"")</f>
        <v/>
      </c>
      <c r="AV824" t="str">
        <f>IF(AND(ISNUMBER($AK824),$AK824=0,$U824=0),1,"")</f>
        <v/>
      </c>
      <c r="AW824" t="str">
        <f>IF(AND(ISNUMBER($AL824),$AL824=0,$V824=0),1,"")</f>
        <v/>
      </c>
      <c r="AX824" t="str">
        <f>IF(AND(ISNUMBER($AM824),$AM824=0,$W824=0),1,"")</f>
        <v/>
      </c>
      <c r="AY824" t="str">
        <f>IF(AND(ISNUMBER($AN824),$AN824=0,$X824=0),1,"")</f>
        <v/>
      </c>
      <c r="AZ824" s="1" t="str">
        <f>IF(AND(ISNUMBER($AH824),$AH824=0,$R824=1),1,"")</f>
        <v/>
      </c>
      <c r="BA824" s="1" t="str">
        <f>IF(AND(ISNUMBER($AI824),$AI824=0,$S824=1),1,"")</f>
        <v/>
      </c>
      <c r="BB824" s="1" t="str">
        <f>IF(AND(ISNUMBER($AJ824),$AJ824=0,$T824=1),1,"")</f>
        <v/>
      </c>
      <c r="BC824" s="1" t="str">
        <f>IF(AND(ISNUMBER($AK824),$AK824=0,$U824=1),1,"")</f>
        <v/>
      </c>
      <c r="BD824" s="1" t="str">
        <f>IF(AND(ISNUMBER($AL824),$AL824=0,$V824=1),1,"")</f>
        <v/>
      </c>
      <c r="BE824" s="1" t="str">
        <f>IF(AND(ISNUMBER($AM824),$AM824=0,$W824=1),1,"")</f>
        <v/>
      </c>
      <c r="BF824" s="1" t="str">
        <f>IF(AND(ISNUMBER($AN824),$AN824=0,$X824=1),1,"")</f>
        <v/>
      </c>
      <c r="BG824" t="str">
        <f>IF(AND(ISNUMBER($AH824),$AH824=1,$R824=0),1,"")</f>
        <v/>
      </c>
      <c r="BH824" t="str">
        <f>IF(AND(ISNUMBER($AI824),$AI824=1,$S824=0),1,"")</f>
        <v/>
      </c>
      <c r="BI824" t="str">
        <f>IF(AND(ISNUMBER($AJ824),$AJ824=1,$T824=0),1,"")</f>
        <v/>
      </c>
      <c r="BJ824" t="str">
        <f>IF(AND(ISNUMBER($AK824),$AK824=1,$U824=0),1,"")</f>
        <v/>
      </c>
      <c r="BK824" t="str">
        <f>IF(AND(ISNUMBER($AL824),$AL824=1,$V824=0),1,"")</f>
        <v/>
      </c>
      <c r="BL824" t="str">
        <f>IF(AND(ISNUMBER($AM824),$AM824=1,$W824=0),1,"")</f>
        <v/>
      </c>
      <c r="BM824" t="str">
        <f>IF(AND(ISNUMBER($AN824),$AN824=1,$X824=0),1,"")</f>
        <v/>
      </c>
      <c r="BN824" s="16" t="str">
        <f>IF(AND(ISNUMBER($AH824),$AH824=1,$R824=1),1,"")</f>
        <v/>
      </c>
      <c r="BO824" s="16" t="str">
        <f>IF(AND(ISNUMBER($AI824),$AI824=1,$S824=1),1,"")</f>
        <v/>
      </c>
      <c r="BP824" s="16" t="str">
        <f>IF(AND(ISNUMBER($AJ824),$AJ824=1,$T824=1),1,"")</f>
        <v/>
      </c>
      <c r="BQ824" s="16" t="str">
        <f>IF(AND(ISNUMBER($AK824),$AK824=1,$U824=1),1,"")</f>
        <v/>
      </c>
      <c r="BR824" s="16" t="str">
        <f>IF(AND(ISNUMBER($AL824),$AL824=1,$V824=1),1,"")</f>
        <v/>
      </c>
      <c r="BS824" s="16" t="str">
        <f>IF(AND(ISNUMBER($AM824),$AM824=1,$W824=1),1,"")</f>
        <v/>
      </c>
      <c r="BT824" s="16" t="str">
        <f>IF(AND(ISNUMBER($AN824),$AN824=1,$X824=1),1,"")</f>
        <v/>
      </c>
      <c r="BU824" s="35" t="str">
        <f t="shared" si="25"/>
        <v/>
      </c>
    </row>
    <row r="825" spans="1:73" customFormat="1" x14ac:dyDescent="0.2">
      <c r="A825" s="1">
        <v>824</v>
      </c>
      <c r="B825" s="1">
        <v>1</v>
      </c>
      <c r="C825" s="1">
        <v>0</v>
      </c>
      <c r="D825" s="1">
        <v>0</v>
      </c>
      <c r="E825" s="2"/>
      <c r="F825">
        <v>824</v>
      </c>
      <c r="G825" t="s">
        <v>337</v>
      </c>
      <c r="H825" t="s">
        <v>338</v>
      </c>
      <c r="I825">
        <v>235</v>
      </c>
      <c r="J825">
        <v>1</v>
      </c>
      <c r="K825" s="31">
        <v>0</v>
      </c>
      <c r="L825">
        <v>23</v>
      </c>
      <c r="M825">
        <v>319</v>
      </c>
      <c r="N825">
        <v>197</v>
      </c>
      <c r="O825" s="2"/>
      <c r="R825">
        <v>0</v>
      </c>
      <c r="S825">
        <v>0</v>
      </c>
      <c r="T825">
        <v>0</v>
      </c>
      <c r="U825">
        <v>1</v>
      </c>
      <c r="V825">
        <v>2</v>
      </c>
      <c r="W825">
        <v>1</v>
      </c>
      <c r="X825" s="25">
        <v>0</v>
      </c>
      <c r="Y825" t="str">
        <f t="shared" si="24"/>
        <v>https://github.com/timdp/es6-promise-pool/commit/49e0b34ff701bbd1379fa471d54cd82eead4644a</v>
      </c>
      <c r="Z825" t="s">
        <v>365</v>
      </c>
      <c r="AA825" s="2"/>
      <c r="AR825" s="30" t="s">
        <v>365</v>
      </c>
      <c r="AS825" t="str">
        <f>IF(AND(ISNUMBER($AH825),$AH825=0,$R825=0),1,"")</f>
        <v/>
      </c>
      <c r="AT825" t="str">
        <f>IF(AND(ISNUMBER($AI825),$AI825=0,$S825=0),1,"")</f>
        <v/>
      </c>
      <c r="AU825" t="str">
        <f>IF(AND(ISNUMBER($AJ825),$AJ825=0,$T825=0),1,"")</f>
        <v/>
      </c>
      <c r="AV825" t="str">
        <f>IF(AND(ISNUMBER($AK825),$AK825=0,$U825=0),1,"")</f>
        <v/>
      </c>
      <c r="AW825" t="str">
        <f>IF(AND(ISNUMBER($AL825),$AL825=0,$V825=0),1,"")</f>
        <v/>
      </c>
      <c r="AX825" t="str">
        <f>IF(AND(ISNUMBER($AM825),$AM825=0,$W825=0),1,"")</f>
        <v/>
      </c>
      <c r="AY825" t="str">
        <f>IF(AND(ISNUMBER($AN825),$AN825=0,$X825=0),1,"")</f>
        <v/>
      </c>
      <c r="AZ825" s="1" t="str">
        <f>IF(AND(ISNUMBER($AH825),$AH825=0,$R825=1),1,"")</f>
        <v/>
      </c>
      <c r="BA825" s="1" t="str">
        <f>IF(AND(ISNUMBER($AI825),$AI825=0,$S825=1),1,"")</f>
        <v/>
      </c>
      <c r="BB825" s="1" t="str">
        <f>IF(AND(ISNUMBER($AJ825),$AJ825=0,$T825=1),1,"")</f>
        <v/>
      </c>
      <c r="BC825" s="1" t="str">
        <f>IF(AND(ISNUMBER($AK825),$AK825=0,$U825=1),1,"")</f>
        <v/>
      </c>
      <c r="BD825" s="1" t="str">
        <f>IF(AND(ISNUMBER($AL825),$AL825=0,$V825=1),1,"")</f>
        <v/>
      </c>
      <c r="BE825" s="1" t="str">
        <f>IF(AND(ISNUMBER($AM825),$AM825=0,$W825=1),1,"")</f>
        <v/>
      </c>
      <c r="BF825" s="1" t="str">
        <f>IF(AND(ISNUMBER($AN825),$AN825=0,$X825=1),1,"")</f>
        <v/>
      </c>
      <c r="BG825" t="str">
        <f>IF(AND(ISNUMBER($AH825),$AH825=1,$R825=0),1,"")</f>
        <v/>
      </c>
      <c r="BH825" t="str">
        <f>IF(AND(ISNUMBER($AI825),$AI825=1,$S825=0),1,"")</f>
        <v/>
      </c>
      <c r="BI825" t="str">
        <f>IF(AND(ISNUMBER($AJ825),$AJ825=1,$T825=0),1,"")</f>
        <v/>
      </c>
      <c r="BJ825" t="str">
        <f>IF(AND(ISNUMBER($AK825),$AK825=1,$U825=0),1,"")</f>
        <v/>
      </c>
      <c r="BK825" t="str">
        <f>IF(AND(ISNUMBER($AL825),$AL825=1,$V825=0),1,"")</f>
        <v/>
      </c>
      <c r="BL825" t="str">
        <f>IF(AND(ISNUMBER($AM825),$AM825=1,$W825=0),1,"")</f>
        <v/>
      </c>
      <c r="BM825" t="str">
        <f>IF(AND(ISNUMBER($AN825),$AN825=1,$X825=0),1,"")</f>
        <v/>
      </c>
      <c r="BN825" s="16" t="str">
        <f>IF(AND(ISNUMBER($AH825),$AH825=1,$R825=1),1,"")</f>
        <v/>
      </c>
      <c r="BO825" s="16" t="str">
        <f>IF(AND(ISNUMBER($AI825),$AI825=1,$S825=1),1,"")</f>
        <v/>
      </c>
      <c r="BP825" s="16" t="str">
        <f>IF(AND(ISNUMBER($AJ825),$AJ825=1,$T825=1),1,"")</f>
        <v/>
      </c>
      <c r="BQ825" s="16" t="str">
        <f>IF(AND(ISNUMBER($AK825),$AK825=1,$U825=1),1,"")</f>
        <v/>
      </c>
      <c r="BR825" s="16" t="str">
        <f>IF(AND(ISNUMBER($AL825),$AL825=1,$V825=1),1,"")</f>
        <v/>
      </c>
      <c r="BS825" s="16" t="str">
        <f>IF(AND(ISNUMBER($AM825),$AM825=1,$W825=1),1,"")</f>
        <v/>
      </c>
      <c r="BT825" s="16" t="str">
        <f>IF(AND(ISNUMBER($AN825),$AN825=1,$X825=1),1,"")</f>
        <v/>
      </c>
      <c r="BU825" s="35" t="str">
        <f t="shared" si="25"/>
        <v/>
      </c>
    </row>
    <row r="826" spans="1:73" customFormat="1" x14ac:dyDescent="0.2">
      <c r="A826" s="1">
        <v>825</v>
      </c>
      <c r="B826" s="1">
        <v>0</v>
      </c>
      <c r="C826" s="1">
        <v>0</v>
      </c>
      <c r="D826" s="1">
        <v>0</v>
      </c>
      <c r="E826" s="2"/>
      <c r="F826">
        <v>825</v>
      </c>
      <c r="G826" t="s">
        <v>337</v>
      </c>
      <c r="H826" t="s">
        <v>338</v>
      </c>
      <c r="I826">
        <v>235</v>
      </c>
      <c r="J826">
        <v>1</v>
      </c>
      <c r="K826" s="31">
        <v>0</v>
      </c>
      <c r="L826">
        <v>24</v>
      </c>
      <c r="M826">
        <v>319</v>
      </c>
      <c r="N826">
        <v>206</v>
      </c>
      <c r="O826" s="2"/>
      <c r="X826" s="25"/>
      <c r="Y826" t="str">
        <f t="shared" si="24"/>
        <v>https://github.com/timdp/es6-promise-pool/commit/49e0b34ff701bbd1379fa471d54cd82eead4644a</v>
      </c>
      <c r="Z826" t="s">
        <v>365</v>
      </c>
      <c r="AA826" s="2"/>
      <c r="AR826" s="30" t="s">
        <v>365</v>
      </c>
      <c r="AS826" t="str">
        <f>IF(AND(ISNUMBER($AH826),$AH826=0,$R826=0),1,"")</f>
        <v/>
      </c>
      <c r="AT826" t="str">
        <f>IF(AND(ISNUMBER($AI826),$AI826=0,$S826=0),1,"")</f>
        <v/>
      </c>
      <c r="AU826" t="str">
        <f>IF(AND(ISNUMBER($AJ826),$AJ826=0,$T826=0),1,"")</f>
        <v/>
      </c>
      <c r="AV826" t="str">
        <f>IF(AND(ISNUMBER($AK826),$AK826=0,$U826=0),1,"")</f>
        <v/>
      </c>
      <c r="AW826" t="str">
        <f>IF(AND(ISNUMBER($AL826),$AL826=0,$V826=0),1,"")</f>
        <v/>
      </c>
      <c r="AX826" t="str">
        <f>IF(AND(ISNUMBER($AM826),$AM826=0,$W826=0),1,"")</f>
        <v/>
      </c>
      <c r="AY826" t="str">
        <f>IF(AND(ISNUMBER($AN826),$AN826=0,$X826=0),1,"")</f>
        <v/>
      </c>
      <c r="AZ826" s="1" t="str">
        <f>IF(AND(ISNUMBER($AH826),$AH826=0,$R826=1),1,"")</f>
        <v/>
      </c>
      <c r="BA826" s="1" t="str">
        <f>IF(AND(ISNUMBER($AI826),$AI826=0,$S826=1),1,"")</f>
        <v/>
      </c>
      <c r="BB826" s="1" t="str">
        <f>IF(AND(ISNUMBER($AJ826),$AJ826=0,$T826=1),1,"")</f>
        <v/>
      </c>
      <c r="BC826" s="1" t="str">
        <f>IF(AND(ISNUMBER($AK826),$AK826=0,$U826=1),1,"")</f>
        <v/>
      </c>
      <c r="BD826" s="1" t="str">
        <f>IF(AND(ISNUMBER($AL826),$AL826=0,$V826=1),1,"")</f>
        <v/>
      </c>
      <c r="BE826" s="1" t="str">
        <f>IF(AND(ISNUMBER($AM826),$AM826=0,$W826=1),1,"")</f>
        <v/>
      </c>
      <c r="BF826" s="1" t="str">
        <f>IF(AND(ISNUMBER($AN826),$AN826=0,$X826=1),1,"")</f>
        <v/>
      </c>
      <c r="BG826" t="str">
        <f>IF(AND(ISNUMBER($AH826),$AH826=1,$R826=0),1,"")</f>
        <v/>
      </c>
      <c r="BH826" t="str">
        <f>IF(AND(ISNUMBER($AI826),$AI826=1,$S826=0),1,"")</f>
        <v/>
      </c>
      <c r="BI826" t="str">
        <f>IF(AND(ISNUMBER($AJ826),$AJ826=1,$T826=0),1,"")</f>
        <v/>
      </c>
      <c r="BJ826" t="str">
        <f>IF(AND(ISNUMBER($AK826),$AK826=1,$U826=0),1,"")</f>
        <v/>
      </c>
      <c r="BK826" t="str">
        <f>IF(AND(ISNUMBER($AL826),$AL826=1,$V826=0),1,"")</f>
        <v/>
      </c>
      <c r="BL826" t="str">
        <f>IF(AND(ISNUMBER($AM826),$AM826=1,$W826=0),1,"")</f>
        <v/>
      </c>
      <c r="BM826" t="str">
        <f>IF(AND(ISNUMBER($AN826),$AN826=1,$X826=0),1,"")</f>
        <v/>
      </c>
      <c r="BN826" s="16" t="str">
        <f>IF(AND(ISNUMBER($AH826),$AH826=1,$R826=1),1,"")</f>
        <v/>
      </c>
      <c r="BO826" s="16" t="str">
        <f>IF(AND(ISNUMBER($AI826),$AI826=1,$S826=1),1,"")</f>
        <v/>
      </c>
      <c r="BP826" s="16" t="str">
        <f>IF(AND(ISNUMBER($AJ826),$AJ826=1,$T826=1),1,"")</f>
        <v/>
      </c>
      <c r="BQ826" s="16" t="str">
        <f>IF(AND(ISNUMBER($AK826),$AK826=1,$U826=1),1,"")</f>
        <v/>
      </c>
      <c r="BR826" s="16" t="str">
        <f>IF(AND(ISNUMBER($AL826),$AL826=1,$V826=1),1,"")</f>
        <v/>
      </c>
      <c r="BS826" s="16" t="str">
        <f>IF(AND(ISNUMBER($AM826),$AM826=1,$W826=1),1,"")</f>
        <v/>
      </c>
      <c r="BT826" s="16" t="str">
        <f>IF(AND(ISNUMBER($AN826),$AN826=1,$X826=1),1,"")</f>
        <v/>
      </c>
      <c r="BU826" s="35" t="str">
        <f t="shared" si="25"/>
        <v/>
      </c>
    </row>
    <row r="827" spans="1:73" customFormat="1" x14ac:dyDescent="0.2">
      <c r="A827" s="1">
        <v>826</v>
      </c>
      <c r="B827" s="1">
        <v>1</v>
      </c>
      <c r="C827" s="1">
        <v>0</v>
      </c>
      <c r="D827" s="1">
        <v>0</v>
      </c>
      <c r="E827" s="2"/>
      <c r="F827">
        <v>826</v>
      </c>
      <c r="G827" t="s">
        <v>337</v>
      </c>
      <c r="H827" t="s">
        <v>338</v>
      </c>
      <c r="I827">
        <v>235</v>
      </c>
      <c r="J827">
        <v>1</v>
      </c>
      <c r="K827" s="31">
        <v>0</v>
      </c>
      <c r="L827">
        <v>25</v>
      </c>
      <c r="M827">
        <v>319</v>
      </c>
      <c r="N827">
        <v>212</v>
      </c>
      <c r="O827" s="2"/>
      <c r="R827">
        <v>0</v>
      </c>
      <c r="S827">
        <v>0</v>
      </c>
      <c r="T827">
        <v>0</v>
      </c>
      <c r="U827">
        <v>1</v>
      </c>
      <c r="V827">
        <v>2</v>
      </c>
      <c r="W827">
        <v>1</v>
      </c>
      <c r="X827" s="25">
        <v>0</v>
      </c>
      <c r="Y827" t="str">
        <f t="shared" si="24"/>
        <v>https://github.com/timdp/es6-promise-pool/commit/49e0b34ff701bbd1379fa471d54cd82eead4644a</v>
      </c>
      <c r="Z827" t="s">
        <v>365</v>
      </c>
      <c r="AA827" s="2"/>
      <c r="AR827" s="30" t="s">
        <v>365</v>
      </c>
      <c r="AS827" t="str">
        <f>IF(AND(ISNUMBER($AH827),$AH827=0,$R827=0),1,"")</f>
        <v/>
      </c>
      <c r="AT827" t="str">
        <f>IF(AND(ISNUMBER($AI827),$AI827=0,$S827=0),1,"")</f>
        <v/>
      </c>
      <c r="AU827" t="str">
        <f>IF(AND(ISNUMBER($AJ827),$AJ827=0,$T827=0),1,"")</f>
        <v/>
      </c>
      <c r="AV827" t="str">
        <f>IF(AND(ISNUMBER($AK827),$AK827=0,$U827=0),1,"")</f>
        <v/>
      </c>
      <c r="AW827" t="str">
        <f>IF(AND(ISNUMBER($AL827),$AL827=0,$V827=0),1,"")</f>
        <v/>
      </c>
      <c r="AX827" t="str">
        <f>IF(AND(ISNUMBER($AM827),$AM827=0,$W827=0),1,"")</f>
        <v/>
      </c>
      <c r="AY827" t="str">
        <f>IF(AND(ISNUMBER($AN827),$AN827=0,$X827=0),1,"")</f>
        <v/>
      </c>
      <c r="AZ827" s="1" t="str">
        <f>IF(AND(ISNUMBER($AH827),$AH827=0,$R827=1),1,"")</f>
        <v/>
      </c>
      <c r="BA827" s="1" t="str">
        <f>IF(AND(ISNUMBER($AI827),$AI827=0,$S827=1),1,"")</f>
        <v/>
      </c>
      <c r="BB827" s="1" t="str">
        <f>IF(AND(ISNUMBER($AJ827),$AJ827=0,$T827=1),1,"")</f>
        <v/>
      </c>
      <c r="BC827" s="1" t="str">
        <f>IF(AND(ISNUMBER($AK827),$AK827=0,$U827=1),1,"")</f>
        <v/>
      </c>
      <c r="BD827" s="1" t="str">
        <f>IF(AND(ISNUMBER($AL827),$AL827=0,$V827=1),1,"")</f>
        <v/>
      </c>
      <c r="BE827" s="1" t="str">
        <f>IF(AND(ISNUMBER($AM827),$AM827=0,$W827=1),1,"")</f>
        <v/>
      </c>
      <c r="BF827" s="1" t="str">
        <f>IF(AND(ISNUMBER($AN827),$AN827=0,$X827=1),1,"")</f>
        <v/>
      </c>
      <c r="BG827" t="str">
        <f>IF(AND(ISNUMBER($AH827),$AH827=1,$R827=0),1,"")</f>
        <v/>
      </c>
      <c r="BH827" t="str">
        <f>IF(AND(ISNUMBER($AI827),$AI827=1,$S827=0),1,"")</f>
        <v/>
      </c>
      <c r="BI827" t="str">
        <f>IF(AND(ISNUMBER($AJ827),$AJ827=1,$T827=0),1,"")</f>
        <v/>
      </c>
      <c r="BJ827" t="str">
        <f>IF(AND(ISNUMBER($AK827),$AK827=1,$U827=0),1,"")</f>
        <v/>
      </c>
      <c r="BK827" t="str">
        <f>IF(AND(ISNUMBER($AL827),$AL827=1,$V827=0),1,"")</f>
        <v/>
      </c>
      <c r="BL827" t="str">
        <f>IF(AND(ISNUMBER($AM827),$AM827=1,$W827=0),1,"")</f>
        <v/>
      </c>
      <c r="BM827" t="str">
        <f>IF(AND(ISNUMBER($AN827),$AN827=1,$X827=0),1,"")</f>
        <v/>
      </c>
      <c r="BN827" s="16" t="str">
        <f>IF(AND(ISNUMBER($AH827),$AH827=1,$R827=1),1,"")</f>
        <v/>
      </c>
      <c r="BO827" s="16" t="str">
        <f>IF(AND(ISNUMBER($AI827),$AI827=1,$S827=1),1,"")</f>
        <v/>
      </c>
      <c r="BP827" s="16" t="str">
        <f>IF(AND(ISNUMBER($AJ827),$AJ827=1,$T827=1),1,"")</f>
        <v/>
      </c>
      <c r="BQ827" s="16" t="str">
        <f>IF(AND(ISNUMBER($AK827),$AK827=1,$U827=1),1,"")</f>
        <v/>
      </c>
      <c r="BR827" s="16" t="str">
        <f>IF(AND(ISNUMBER($AL827),$AL827=1,$V827=1),1,"")</f>
        <v/>
      </c>
      <c r="BS827" s="16" t="str">
        <f>IF(AND(ISNUMBER($AM827),$AM827=1,$W827=1),1,"")</f>
        <v/>
      </c>
      <c r="BT827" s="16" t="str">
        <f>IF(AND(ISNUMBER($AN827),$AN827=1,$X827=1),1,"")</f>
        <v/>
      </c>
      <c r="BU827" s="35" t="str">
        <f t="shared" si="25"/>
        <v/>
      </c>
    </row>
    <row r="828" spans="1:73" customFormat="1" x14ac:dyDescent="0.2">
      <c r="A828" s="1">
        <v>827</v>
      </c>
      <c r="B828" s="1">
        <v>0</v>
      </c>
      <c r="C828" s="1">
        <v>0</v>
      </c>
      <c r="D828" s="1">
        <v>0</v>
      </c>
      <c r="E828" s="2"/>
      <c r="F828">
        <v>827</v>
      </c>
      <c r="G828" t="s">
        <v>337</v>
      </c>
      <c r="H828" t="s">
        <v>338</v>
      </c>
      <c r="I828">
        <v>235</v>
      </c>
      <c r="J828">
        <v>1</v>
      </c>
      <c r="K828" s="31">
        <v>0</v>
      </c>
      <c r="L828">
        <v>26</v>
      </c>
      <c r="M828">
        <v>319</v>
      </c>
      <c r="N828">
        <v>221</v>
      </c>
      <c r="O828" s="2"/>
      <c r="X828" s="25"/>
      <c r="Y828" t="str">
        <f t="shared" si="24"/>
        <v>https://github.com/timdp/es6-promise-pool/commit/49e0b34ff701bbd1379fa471d54cd82eead4644a</v>
      </c>
      <c r="Z828" t="s">
        <v>365</v>
      </c>
      <c r="AA828" s="2"/>
      <c r="AR828" s="30" t="s">
        <v>365</v>
      </c>
      <c r="AS828" t="str">
        <f>IF(AND(ISNUMBER($AH828),$AH828=0,$R828=0),1,"")</f>
        <v/>
      </c>
      <c r="AT828" t="str">
        <f>IF(AND(ISNUMBER($AI828),$AI828=0,$S828=0),1,"")</f>
        <v/>
      </c>
      <c r="AU828" t="str">
        <f>IF(AND(ISNUMBER($AJ828),$AJ828=0,$T828=0),1,"")</f>
        <v/>
      </c>
      <c r="AV828" t="str">
        <f>IF(AND(ISNUMBER($AK828),$AK828=0,$U828=0),1,"")</f>
        <v/>
      </c>
      <c r="AW828" t="str">
        <f>IF(AND(ISNUMBER($AL828),$AL828=0,$V828=0),1,"")</f>
        <v/>
      </c>
      <c r="AX828" t="str">
        <f>IF(AND(ISNUMBER($AM828),$AM828=0,$W828=0),1,"")</f>
        <v/>
      </c>
      <c r="AY828" t="str">
        <f>IF(AND(ISNUMBER($AN828),$AN828=0,$X828=0),1,"")</f>
        <v/>
      </c>
      <c r="AZ828" s="1" t="str">
        <f>IF(AND(ISNUMBER($AH828),$AH828=0,$R828=1),1,"")</f>
        <v/>
      </c>
      <c r="BA828" s="1" t="str">
        <f>IF(AND(ISNUMBER($AI828),$AI828=0,$S828=1),1,"")</f>
        <v/>
      </c>
      <c r="BB828" s="1" t="str">
        <f>IF(AND(ISNUMBER($AJ828),$AJ828=0,$T828=1),1,"")</f>
        <v/>
      </c>
      <c r="BC828" s="1" t="str">
        <f>IF(AND(ISNUMBER($AK828),$AK828=0,$U828=1),1,"")</f>
        <v/>
      </c>
      <c r="BD828" s="1" t="str">
        <f>IF(AND(ISNUMBER($AL828),$AL828=0,$V828=1),1,"")</f>
        <v/>
      </c>
      <c r="BE828" s="1" t="str">
        <f>IF(AND(ISNUMBER($AM828),$AM828=0,$W828=1),1,"")</f>
        <v/>
      </c>
      <c r="BF828" s="1" t="str">
        <f>IF(AND(ISNUMBER($AN828),$AN828=0,$X828=1),1,"")</f>
        <v/>
      </c>
      <c r="BG828" t="str">
        <f>IF(AND(ISNUMBER($AH828),$AH828=1,$R828=0),1,"")</f>
        <v/>
      </c>
      <c r="BH828" t="str">
        <f>IF(AND(ISNUMBER($AI828),$AI828=1,$S828=0),1,"")</f>
        <v/>
      </c>
      <c r="BI828" t="str">
        <f>IF(AND(ISNUMBER($AJ828),$AJ828=1,$T828=0),1,"")</f>
        <v/>
      </c>
      <c r="BJ828" t="str">
        <f>IF(AND(ISNUMBER($AK828),$AK828=1,$U828=0),1,"")</f>
        <v/>
      </c>
      <c r="BK828" t="str">
        <f>IF(AND(ISNUMBER($AL828),$AL828=1,$V828=0),1,"")</f>
        <v/>
      </c>
      <c r="BL828" t="str">
        <f>IF(AND(ISNUMBER($AM828),$AM828=1,$W828=0),1,"")</f>
        <v/>
      </c>
      <c r="BM828" t="str">
        <f>IF(AND(ISNUMBER($AN828),$AN828=1,$X828=0),1,"")</f>
        <v/>
      </c>
      <c r="BN828" s="16" t="str">
        <f>IF(AND(ISNUMBER($AH828),$AH828=1,$R828=1),1,"")</f>
        <v/>
      </c>
      <c r="BO828" s="16" t="str">
        <f>IF(AND(ISNUMBER($AI828),$AI828=1,$S828=1),1,"")</f>
        <v/>
      </c>
      <c r="BP828" s="16" t="str">
        <f>IF(AND(ISNUMBER($AJ828),$AJ828=1,$T828=1),1,"")</f>
        <v/>
      </c>
      <c r="BQ828" s="16" t="str">
        <f>IF(AND(ISNUMBER($AK828),$AK828=1,$U828=1),1,"")</f>
        <v/>
      </c>
      <c r="BR828" s="16" t="str">
        <f>IF(AND(ISNUMBER($AL828),$AL828=1,$V828=1),1,"")</f>
        <v/>
      </c>
      <c r="BS828" s="16" t="str">
        <f>IF(AND(ISNUMBER($AM828),$AM828=1,$W828=1),1,"")</f>
        <v/>
      </c>
      <c r="BT828" s="16" t="str">
        <f>IF(AND(ISNUMBER($AN828),$AN828=1,$X828=1),1,"")</f>
        <v/>
      </c>
      <c r="BU828" s="35" t="str">
        <f t="shared" si="25"/>
        <v/>
      </c>
    </row>
    <row r="829" spans="1:73" customFormat="1" x14ac:dyDescent="0.2">
      <c r="A829" s="1">
        <v>828</v>
      </c>
      <c r="B829" s="1">
        <v>0</v>
      </c>
      <c r="C829" s="1">
        <v>0</v>
      </c>
      <c r="D829" s="1">
        <v>0</v>
      </c>
      <c r="E829" s="2"/>
      <c r="F829">
        <v>828</v>
      </c>
      <c r="G829" t="s">
        <v>337</v>
      </c>
      <c r="H829" t="s">
        <v>338</v>
      </c>
      <c r="I829">
        <v>235</v>
      </c>
      <c r="J829">
        <v>1</v>
      </c>
      <c r="K829" s="31">
        <v>0</v>
      </c>
      <c r="L829">
        <v>27</v>
      </c>
      <c r="M829">
        <v>319</v>
      </c>
      <c r="N829">
        <v>230</v>
      </c>
      <c r="O829" s="2"/>
      <c r="X829" s="25"/>
      <c r="Y829" t="str">
        <f t="shared" si="24"/>
        <v>https://github.com/timdp/es6-promise-pool/commit/49e0b34ff701bbd1379fa471d54cd82eead4644a</v>
      </c>
      <c r="Z829" t="s">
        <v>365</v>
      </c>
      <c r="AA829" s="2"/>
      <c r="AR829" s="30" t="s">
        <v>365</v>
      </c>
      <c r="AS829" t="str">
        <f>IF(AND(ISNUMBER($AH829),$AH829=0,$R829=0),1,"")</f>
        <v/>
      </c>
      <c r="AT829" t="str">
        <f>IF(AND(ISNUMBER($AI829),$AI829=0,$S829=0),1,"")</f>
        <v/>
      </c>
      <c r="AU829" t="str">
        <f>IF(AND(ISNUMBER($AJ829),$AJ829=0,$T829=0),1,"")</f>
        <v/>
      </c>
      <c r="AV829" t="str">
        <f>IF(AND(ISNUMBER($AK829),$AK829=0,$U829=0),1,"")</f>
        <v/>
      </c>
      <c r="AW829" t="str">
        <f>IF(AND(ISNUMBER($AL829),$AL829=0,$V829=0),1,"")</f>
        <v/>
      </c>
      <c r="AX829" t="str">
        <f>IF(AND(ISNUMBER($AM829),$AM829=0,$W829=0),1,"")</f>
        <v/>
      </c>
      <c r="AY829" t="str">
        <f>IF(AND(ISNUMBER($AN829),$AN829=0,$X829=0),1,"")</f>
        <v/>
      </c>
      <c r="AZ829" s="1" t="str">
        <f>IF(AND(ISNUMBER($AH829),$AH829=0,$R829=1),1,"")</f>
        <v/>
      </c>
      <c r="BA829" s="1" t="str">
        <f>IF(AND(ISNUMBER($AI829),$AI829=0,$S829=1),1,"")</f>
        <v/>
      </c>
      <c r="BB829" s="1" t="str">
        <f>IF(AND(ISNUMBER($AJ829),$AJ829=0,$T829=1),1,"")</f>
        <v/>
      </c>
      <c r="BC829" s="1" t="str">
        <f>IF(AND(ISNUMBER($AK829),$AK829=0,$U829=1),1,"")</f>
        <v/>
      </c>
      <c r="BD829" s="1" t="str">
        <f>IF(AND(ISNUMBER($AL829),$AL829=0,$V829=1),1,"")</f>
        <v/>
      </c>
      <c r="BE829" s="1" t="str">
        <f>IF(AND(ISNUMBER($AM829),$AM829=0,$W829=1),1,"")</f>
        <v/>
      </c>
      <c r="BF829" s="1" t="str">
        <f>IF(AND(ISNUMBER($AN829),$AN829=0,$X829=1),1,"")</f>
        <v/>
      </c>
      <c r="BG829" t="str">
        <f>IF(AND(ISNUMBER($AH829),$AH829=1,$R829=0),1,"")</f>
        <v/>
      </c>
      <c r="BH829" t="str">
        <f>IF(AND(ISNUMBER($AI829),$AI829=1,$S829=0),1,"")</f>
        <v/>
      </c>
      <c r="BI829" t="str">
        <f>IF(AND(ISNUMBER($AJ829),$AJ829=1,$T829=0),1,"")</f>
        <v/>
      </c>
      <c r="BJ829" t="str">
        <f>IF(AND(ISNUMBER($AK829),$AK829=1,$U829=0),1,"")</f>
        <v/>
      </c>
      <c r="BK829" t="str">
        <f>IF(AND(ISNUMBER($AL829),$AL829=1,$V829=0),1,"")</f>
        <v/>
      </c>
      <c r="BL829" t="str">
        <f>IF(AND(ISNUMBER($AM829),$AM829=1,$W829=0),1,"")</f>
        <v/>
      </c>
      <c r="BM829" t="str">
        <f>IF(AND(ISNUMBER($AN829),$AN829=1,$X829=0),1,"")</f>
        <v/>
      </c>
      <c r="BN829" s="16" t="str">
        <f>IF(AND(ISNUMBER($AH829),$AH829=1,$R829=1),1,"")</f>
        <v/>
      </c>
      <c r="BO829" s="16" t="str">
        <f>IF(AND(ISNUMBER($AI829),$AI829=1,$S829=1),1,"")</f>
        <v/>
      </c>
      <c r="BP829" s="16" t="str">
        <f>IF(AND(ISNUMBER($AJ829),$AJ829=1,$T829=1),1,"")</f>
        <v/>
      </c>
      <c r="BQ829" s="16" t="str">
        <f>IF(AND(ISNUMBER($AK829),$AK829=1,$U829=1),1,"")</f>
        <v/>
      </c>
      <c r="BR829" s="16" t="str">
        <f>IF(AND(ISNUMBER($AL829),$AL829=1,$V829=1),1,"")</f>
        <v/>
      </c>
      <c r="BS829" s="16" t="str">
        <f>IF(AND(ISNUMBER($AM829),$AM829=1,$W829=1),1,"")</f>
        <v/>
      </c>
      <c r="BT829" s="16" t="str">
        <f>IF(AND(ISNUMBER($AN829),$AN829=1,$X829=1),1,"")</f>
        <v/>
      </c>
      <c r="BU829" s="35" t="str">
        <f t="shared" si="25"/>
        <v/>
      </c>
    </row>
    <row r="830" spans="1:73" customFormat="1" x14ac:dyDescent="0.2">
      <c r="A830" s="1">
        <v>829</v>
      </c>
      <c r="B830" s="1">
        <v>0</v>
      </c>
      <c r="C830" s="1">
        <v>0</v>
      </c>
      <c r="D830" s="1">
        <v>0</v>
      </c>
      <c r="E830" s="2"/>
      <c r="F830">
        <v>829</v>
      </c>
      <c r="G830" t="s">
        <v>337</v>
      </c>
      <c r="H830" t="s">
        <v>338</v>
      </c>
      <c r="I830">
        <v>235</v>
      </c>
      <c r="J830">
        <v>1</v>
      </c>
      <c r="K830" s="31">
        <v>0</v>
      </c>
      <c r="L830">
        <v>28</v>
      </c>
      <c r="M830">
        <v>319</v>
      </c>
      <c r="N830">
        <v>236</v>
      </c>
      <c r="O830" s="2"/>
      <c r="X830" s="25"/>
      <c r="Y830" t="str">
        <f t="shared" si="24"/>
        <v>https://github.com/timdp/es6-promise-pool/commit/49e0b34ff701bbd1379fa471d54cd82eead4644a</v>
      </c>
      <c r="Z830" t="s">
        <v>365</v>
      </c>
      <c r="AA830" s="2"/>
      <c r="AR830" s="30" t="s">
        <v>365</v>
      </c>
      <c r="AS830" t="str">
        <f>IF(AND(ISNUMBER($AH830),$AH830=0,$R830=0),1,"")</f>
        <v/>
      </c>
      <c r="AT830" t="str">
        <f>IF(AND(ISNUMBER($AI830),$AI830=0,$S830=0),1,"")</f>
        <v/>
      </c>
      <c r="AU830" t="str">
        <f>IF(AND(ISNUMBER($AJ830),$AJ830=0,$T830=0),1,"")</f>
        <v/>
      </c>
      <c r="AV830" t="str">
        <f>IF(AND(ISNUMBER($AK830),$AK830=0,$U830=0),1,"")</f>
        <v/>
      </c>
      <c r="AW830" t="str">
        <f>IF(AND(ISNUMBER($AL830),$AL830=0,$V830=0),1,"")</f>
        <v/>
      </c>
      <c r="AX830" t="str">
        <f>IF(AND(ISNUMBER($AM830),$AM830=0,$W830=0),1,"")</f>
        <v/>
      </c>
      <c r="AY830" t="str">
        <f>IF(AND(ISNUMBER($AN830),$AN830=0,$X830=0),1,"")</f>
        <v/>
      </c>
      <c r="AZ830" s="1" t="str">
        <f>IF(AND(ISNUMBER($AH830),$AH830=0,$R830=1),1,"")</f>
        <v/>
      </c>
      <c r="BA830" s="1" t="str">
        <f>IF(AND(ISNUMBER($AI830),$AI830=0,$S830=1),1,"")</f>
        <v/>
      </c>
      <c r="BB830" s="1" t="str">
        <f>IF(AND(ISNUMBER($AJ830),$AJ830=0,$T830=1),1,"")</f>
        <v/>
      </c>
      <c r="BC830" s="1" t="str">
        <f>IF(AND(ISNUMBER($AK830),$AK830=0,$U830=1),1,"")</f>
        <v/>
      </c>
      <c r="BD830" s="1" t="str">
        <f>IF(AND(ISNUMBER($AL830),$AL830=0,$V830=1),1,"")</f>
        <v/>
      </c>
      <c r="BE830" s="1" t="str">
        <f>IF(AND(ISNUMBER($AM830),$AM830=0,$W830=1),1,"")</f>
        <v/>
      </c>
      <c r="BF830" s="1" t="str">
        <f>IF(AND(ISNUMBER($AN830),$AN830=0,$X830=1),1,"")</f>
        <v/>
      </c>
      <c r="BG830" t="str">
        <f>IF(AND(ISNUMBER($AH830),$AH830=1,$R830=0),1,"")</f>
        <v/>
      </c>
      <c r="BH830" t="str">
        <f>IF(AND(ISNUMBER($AI830),$AI830=1,$S830=0),1,"")</f>
        <v/>
      </c>
      <c r="BI830" t="str">
        <f>IF(AND(ISNUMBER($AJ830),$AJ830=1,$T830=0),1,"")</f>
        <v/>
      </c>
      <c r="BJ830" t="str">
        <f>IF(AND(ISNUMBER($AK830),$AK830=1,$U830=0),1,"")</f>
        <v/>
      </c>
      <c r="BK830" t="str">
        <f>IF(AND(ISNUMBER($AL830),$AL830=1,$V830=0),1,"")</f>
        <v/>
      </c>
      <c r="BL830" t="str">
        <f>IF(AND(ISNUMBER($AM830),$AM830=1,$W830=0),1,"")</f>
        <v/>
      </c>
      <c r="BM830" t="str">
        <f>IF(AND(ISNUMBER($AN830),$AN830=1,$X830=0),1,"")</f>
        <v/>
      </c>
      <c r="BN830" s="16" t="str">
        <f>IF(AND(ISNUMBER($AH830),$AH830=1,$R830=1),1,"")</f>
        <v/>
      </c>
      <c r="BO830" s="16" t="str">
        <f>IF(AND(ISNUMBER($AI830),$AI830=1,$S830=1),1,"")</f>
        <v/>
      </c>
      <c r="BP830" s="16" t="str">
        <f>IF(AND(ISNUMBER($AJ830),$AJ830=1,$T830=1),1,"")</f>
        <v/>
      </c>
      <c r="BQ830" s="16" t="str">
        <f>IF(AND(ISNUMBER($AK830),$AK830=1,$U830=1),1,"")</f>
        <v/>
      </c>
      <c r="BR830" s="16" t="str">
        <f>IF(AND(ISNUMBER($AL830),$AL830=1,$V830=1),1,"")</f>
        <v/>
      </c>
      <c r="BS830" s="16" t="str">
        <f>IF(AND(ISNUMBER($AM830),$AM830=1,$W830=1),1,"")</f>
        <v/>
      </c>
      <c r="BT830" s="16" t="str">
        <f>IF(AND(ISNUMBER($AN830),$AN830=1,$X830=1),1,"")</f>
        <v/>
      </c>
      <c r="BU830" s="35" t="str">
        <f t="shared" si="25"/>
        <v/>
      </c>
    </row>
    <row r="831" spans="1:73" customFormat="1" x14ac:dyDescent="0.2">
      <c r="A831" s="1">
        <v>830</v>
      </c>
      <c r="B831" s="1">
        <v>0</v>
      </c>
      <c r="C831" s="1">
        <v>0</v>
      </c>
      <c r="D831" s="1">
        <v>0</v>
      </c>
      <c r="E831" s="2"/>
      <c r="F831">
        <v>830</v>
      </c>
      <c r="G831" t="s">
        <v>337</v>
      </c>
      <c r="H831" t="s">
        <v>338</v>
      </c>
      <c r="I831">
        <v>235</v>
      </c>
      <c r="J831">
        <v>1</v>
      </c>
      <c r="K831" s="31">
        <v>0</v>
      </c>
      <c r="L831">
        <v>29</v>
      </c>
      <c r="M831">
        <v>319</v>
      </c>
      <c r="N831">
        <v>245</v>
      </c>
      <c r="O831" s="2"/>
      <c r="X831" s="25"/>
      <c r="Y831" t="str">
        <f t="shared" si="24"/>
        <v>https://github.com/timdp/es6-promise-pool/commit/49e0b34ff701bbd1379fa471d54cd82eead4644a</v>
      </c>
      <c r="Z831" t="s">
        <v>365</v>
      </c>
      <c r="AA831" s="2"/>
      <c r="AR831" s="30" t="s">
        <v>365</v>
      </c>
      <c r="AS831" t="str">
        <f>IF(AND(ISNUMBER($AH831),$AH831=0,$R831=0),1,"")</f>
        <v/>
      </c>
      <c r="AT831" t="str">
        <f>IF(AND(ISNUMBER($AI831),$AI831=0,$S831=0),1,"")</f>
        <v/>
      </c>
      <c r="AU831" t="str">
        <f>IF(AND(ISNUMBER($AJ831),$AJ831=0,$T831=0),1,"")</f>
        <v/>
      </c>
      <c r="AV831" t="str">
        <f>IF(AND(ISNUMBER($AK831),$AK831=0,$U831=0),1,"")</f>
        <v/>
      </c>
      <c r="AW831" t="str">
        <f>IF(AND(ISNUMBER($AL831),$AL831=0,$V831=0),1,"")</f>
        <v/>
      </c>
      <c r="AX831" t="str">
        <f>IF(AND(ISNUMBER($AM831),$AM831=0,$W831=0),1,"")</f>
        <v/>
      </c>
      <c r="AY831" t="str">
        <f>IF(AND(ISNUMBER($AN831),$AN831=0,$X831=0),1,"")</f>
        <v/>
      </c>
      <c r="AZ831" s="1" t="str">
        <f>IF(AND(ISNUMBER($AH831),$AH831=0,$R831=1),1,"")</f>
        <v/>
      </c>
      <c r="BA831" s="1" t="str">
        <f>IF(AND(ISNUMBER($AI831),$AI831=0,$S831=1),1,"")</f>
        <v/>
      </c>
      <c r="BB831" s="1" t="str">
        <f>IF(AND(ISNUMBER($AJ831),$AJ831=0,$T831=1),1,"")</f>
        <v/>
      </c>
      <c r="BC831" s="1" t="str">
        <f>IF(AND(ISNUMBER($AK831),$AK831=0,$U831=1),1,"")</f>
        <v/>
      </c>
      <c r="BD831" s="1" t="str">
        <f>IF(AND(ISNUMBER($AL831),$AL831=0,$V831=1),1,"")</f>
        <v/>
      </c>
      <c r="BE831" s="1" t="str">
        <f>IF(AND(ISNUMBER($AM831),$AM831=0,$W831=1),1,"")</f>
        <v/>
      </c>
      <c r="BF831" s="1" t="str">
        <f>IF(AND(ISNUMBER($AN831),$AN831=0,$X831=1),1,"")</f>
        <v/>
      </c>
      <c r="BG831" t="str">
        <f>IF(AND(ISNUMBER($AH831),$AH831=1,$R831=0),1,"")</f>
        <v/>
      </c>
      <c r="BH831" t="str">
        <f>IF(AND(ISNUMBER($AI831),$AI831=1,$S831=0),1,"")</f>
        <v/>
      </c>
      <c r="BI831" t="str">
        <f>IF(AND(ISNUMBER($AJ831),$AJ831=1,$T831=0),1,"")</f>
        <v/>
      </c>
      <c r="BJ831" t="str">
        <f>IF(AND(ISNUMBER($AK831),$AK831=1,$U831=0),1,"")</f>
        <v/>
      </c>
      <c r="BK831" t="str">
        <f>IF(AND(ISNUMBER($AL831),$AL831=1,$V831=0),1,"")</f>
        <v/>
      </c>
      <c r="BL831" t="str">
        <f>IF(AND(ISNUMBER($AM831),$AM831=1,$W831=0),1,"")</f>
        <v/>
      </c>
      <c r="BM831" t="str">
        <f>IF(AND(ISNUMBER($AN831),$AN831=1,$X831=0),1,"")</f>
        <v/>
      </c>
      <c r="BN831" s="16" t="str">
        <f>IF(AND(ISNUMBER($AH831),$AH831=1,$R831=1),1,"")</f>
        <v/>
      </c>
      <c r="BO831" s="16" t="str">
        <f>IF(AND(ISNUMBER($AI831),$AI831=1,$S831=1),1,"")</f>
        <v/>
      </c>
      <c r="BP831" s="16" t="str">
        <f>IF(AND(ISNUMBER($AJ831),$AJ831=1,$T831=1),1,"")</f>
        <v/>
      </c>
      <c r="BQ831" s="16" t="str">
        <f>IF(AND(ISNUMBER($AK831),$AK831=1,$U831=1),1,"")</f>
        <v/>
      </c>
      <c r="BR831" s="16" t="str">
        <f>IF(AND(ISNUMBER($AL831),$AL831=1,$V831=1),1,"")</f>
        <v/>
      </c>
      <c r="BS831" s="16" t="str">
        <f>IF(AND(ISNUMBER($AM831),$AM831=1,$W831=1),1,"")</f>
        <v/>
      </c>
      <c r="BT831" s="16" t="str">
        <f>IF(AND(ISNUMBER($AN831),$AN831=1,$X831=1),1,"")</f>
        <v/>
      </c>
      <c r="BU831" s="35" t="str">
        <f t="shared" si="25"/>
        <v/>
      </c>
    </row>
    <row r="832" spans="1:73" customFormat="1" x14ac:dyDescent="0.2">
      <c r="A832" s="1">
        <v>831</v>
      </c>
      <c r="B832" s="1">
        <v>0</v>
      </c>
      <c r="C832" s="1">
        <v>0</v>
      </c>
      <c r="D832" s="1">
        <v>0</v>
      </c>
      <c r="E832" s="2"/>
      <c r="F832">
        <v>831</v>
      </c>
      <c r="G832" t="s">
        <v>337</v>
      </c>
      <c r="H832" t="s">
        <v>338</v>
      </c>
      <c r="I832">
        <v>235</v>
      </c>
      <c r="J832">
        <v>1</v>
      </c>
      <c r="K832" s="31">
        <v>0</v>
      </c>
      <c r="L832">
        <v>30</v>
      </c>
      <c r="M832">
        <v>319</v>
      </c>
      <c r="N832">
        <v>254</v>
      </c>
      <c r="O832" s="2"/>
      <c r="X832" s="25"/>
      <c r="Y832" t="str">
        <f t="shared" si="24"/>
        <v>https://github.com/timdp/es6-promise-pool/commit/49e0b34ff701bbd1379fa471d54cd82eead4644a</v>
      </c>
      <c r="Z832" t="s">
        <v>365</v>
      </c>
      <c r="AA832" s="2"/>
      <c r="AR832" s="30" t="s">
        <v>365</v>
      </c>
      <c r="AS832" t="str">
        <f>IF(AND(ISNUMBER($AH832),$AH832=0,$R832=0),1,"")</f>
        <v/>
      </c>
      <c r="AT832" t="str">
        <f>IF(AND(ISNUMBER($AI832),$AI832=0,$S832=0),1,"")</f>
        <v/>
      </c>
      <c r="AU832" t="str">
        <f>IF(AND(ISNUMBER($AJ832),$AJ832=0,$T832=0),1,"")</f>
        <v/>
      </c>
      <c r="AV832" t="str">
        <f>IF(AND(ISNUMBER($AK832),$AK832=0,$U832=0),1,"")</f>
        <v/>
      </c>
      <c r="AW832" t="str">
        <f>IF(AND(ISNUMBER($AL832),$AL832=0,$V832=0),1,"")</f>
        <v/>
      </c>
      <c r="AX832" t="str">
        <f>IF(AND(ISNUMBER($AM832),$AM832=0,$W832=0),1,"")</f>
        <v/>
      </c>
      <c r="AY832" t="str">
        <f>IF(AND(ISNUMBER($AN832),$AN832=0,$X832=0),1,"")</f>
        <v/>
      </c>
      <c r="AZ832" s="1" t="str">
        <f>IF(AND(ISNUMBER($AH832),$AH832=0,$R832=1),1,"")</f>
        <v/>
      </c>
      <c r="BA832" s="1" t="str">
        <f>IF(AND(ISNUMBER($AI832),$AI832=0,$S832=1),1,"")</f>
        <v/>
      </c>
      <c r="BB832" s="1" t="str">
        <f>IF(AND(ISNUMBER($AJ832),$AJ832=0,$T832=1),1,"")</f>
        <v/>
      </c>
      <c r="BC832" s="1" t="str">
        <f>IF(AND(ISNUMBER($AK832),$AK832=0,$U832=1),1,"")</f>
        <v/>
      </c>
      <c r="BD832" s="1" t="str">
        <f>IF(AND(ISNUMBER($AL832),$AL832=0,$V832=1),1,"")</f>
        <v/>
      </c>
      <c r="BE832" s="1" t="str">
        <f>IF(AND(ISNUMBER($AM832),$AM832=0,$W832=1),1,"")</f>
        <v/>
      </c>
      <c r="BF832" s="1" t="str">
        <f>IF(AND(ISNUMBER($AN832),$AN832=0,$X832=1),1,"")</f>
        <v/>
      </c>
      <c r="BG832" t="str">
        <f>IF(AND(ISNUMBER($AH832),$AH832=1,$R832=0),1,"")</f>
        <v/>
      </c>
      <c r="BH832" t="str">
        <f>IF(AND(ISNUMBER($AI832),$AI832=1,$S832=0),1,"")</f>
        <v/>
      </c>
      <c r="BI832" t="str">
        <f>IF(AND(ISNUMBER($AJ832),$AJ832=1,$T832=0),1,"")</f>
        <v/>
      </c>
      <c r="BJ832" t="str">
        <f>IF(AND(ISNUMBER($AK832),$AK832=1,$U832=0),1,"")</f>
        <v/>
      </c>
      <c r="BK832" t="str">
        <f>IF(AND(ISNUMBER($AL832),$AL832=1,$V832=0),1,"")</f>
        <v/>
      </c>
      <c r="BL832" t="str">
        <f>IF(AND(ISNUMBER($AM832),$AM832=1,$W832=0),1,"")</f>
        <v/>
      </c>
      <c r="BM832" t="str">
        <f>IF(AND(ISNUMBER($AN832),$AN832=1,$X832=0),1,"")</f>
        <v/>
      </c>
      <c r="BN832" s="16" t="str">
        <f>IF(AND(ISNUMBER($AH832),$AH832=1,$R832=1),1,"")</f>
        <v/>
      </c>
      <c r="BO832" s="16" t="str">
        <f>IF(AND(ISNUMBER($AI832),$AI832=1,$S832=1),1,"")</f>
        <v/>
      </c>
      <c r="BP832" s="16" t="str">
        <f>IF(AND(ISNUMBER($AJ832),$AJ832=1,$T832=1),1,"")</f>
        <v/>
      </c>
      <c r="BQ832" s="16" t="str">
        <f>IF(AND(ISNUMBER($AK832),$AK832=1,$U832=1),1,"")</f>
        <v/>
      </c>
      <c r="BR832" s="16" t="str">
        <f>IF(AND(ISNUMBER($AL832),$AL832=1,$V832=1),1,"")</f>
        <v/>
      </c>
      <c r="BS832" s="16" t="str">
        <f>IF(AND(ISNUMBER($AM832),$AM832=1,$W832=1),1,"")</f>
        <v/>
      </c>
      <c r="BT832" s="16" t="str">
        <f>IF(AND(ISNUMBER($AN832),$AN832=1,$X832=1),1,"")</f>
        <v/>
      </c>
      <c r="BU832" s="35" t="str">
        <f t="shared" si="25"/>
        <v/>
      </c>
    </row>
    <row r="833" spans="1:73" customFormat="1" x14ac:dyDescent="0.2">
      <c r="A833" s="1">
        <v>832</v>
      </c>
      <c r="B833" s="1">
        <v>1</v>
      </c>
      <c r="C833" s="1">
        <v>0</v>
      </c>
      <c r="D833" s="1">
        <v>0</v>
      </c>
      <c r="E833" s="2"/>
      <c r="F833">
        <v>832</v>
      </c>
      <c r="G833" t="s">
        <v>337</v>
      </c>
      <c r="H833" t="s">
        <v>338</v>
      </c>
      <c r="I833">
        <v>235</v>
      </c>
      <c r="J833">
        <v>1</v>
      </c>
      <c r="K833" s="31">
        <v>0</v>
      </c>
      <c r="L833">
        <v>31</v>
      </c>
      <c r="M833">
        <v>319</v>
      </c>
      <c r="N833">
        <v>263</v>
      </c>
      <c r="O833" s="2"/>
      <c r="R833">
        <v>0</v>
      </c>
      <c r="S833">
        <v>0</v>
      </c>
      <c r="T833">
        <v>0</v>
      </c>
      <c r="U833">
        <v>1</v>
      </c>
      <c r="V833">
        <v>2</v>
      </c>
      <c r="W833">
        <v>1</v>
      </c>
      <c r="X833" s="25">
        <v>0</v>
      </c>
      <c r="Y833" t="str">
        <f t="shared" si="24"/>
        <v>https://github.com/timdp/es6-promise-pool/commit/49e0b34ff701bbd1379fa471d54cd82eead4644a</v>
      </c>
      <c r="Z833" t="s">
        <v>365</v>
      </c>
      <c r="AA833" s="2"/>
      <c r="AR833" s="30" t="s">
        <v>365</v>
      </c>
      <c r="AS833" t="str">
        <f>IF(AND(ISNUMBER($AH833),$AH833=0,$R833=0),1,"")</f>
        <v/>
      </c>
      <c r="AT833" t="str">
        <f>IF(AND(ISNUMBER($AI833),$AI833=0,$S833=0),1,"")</f>
        <v/>
      </c>
      <c r="AU833" t="str">
        <f>IF(AND(ISNUMBER($AJ833),$AJ833=0,$T833=0),1,"")</f>
        <v/>
      </c>
      <c r="AV833" t="str">
        <f>IF(AND(ISNUMBER($AK833),$AK833=0,$U833=0),1,"")</f>
        <v/>
      </c>
      <c r="AW833" t="str">
        <f>IF(AND(ISNUMBER($AL833),$AL833=0,$V833=0),1,"")</f>
        <v/>
      </c>
      <c r="AX833" t="str">
        <f>IF(AND(ISNUMBER($AM833),$AM833=0,$W833=0),1,"")</f>
        <v/>
      </c>
      <c r="AY833" t="str">
        <f>IF(AND(ISNUMBER($AN833),$AN833=0,$X833=0),1,"")</f>
        <v/>
      </c>
      <c r="AZ833" s="1" t="str">
        <f>IF(AND(ISNUMBER($AH833),$AH833=0,$R833=1),1,"")</f>
        <v/>
      </c>
      <c r="BA833" s="1" t="str">
        <f>IF(AND(ISNUMBER($AI833),$AI833=0,$S833=1),1,"")</f>
        <v/>
      </c>
      <c r="BB833" s="1" t="str">
        <f>IF(AND(ISNUMBER($AJ833),$AJ833=0,$T833=1),1,"")</f>
        <v/>
      </c>
      <c r="BC833" s="1" t="str">
        <f>IF(AND(ISNUMBER($AK833),$AK833=0,$U833=1),1,"")</f>
        <v/>
      </c>
      <c r="BD833" s="1" t="str">
        <f>IF(AND(ISNUMBER($AL833),$AL833=0,$V833=1),1,"")</f>
        <v/>
      </c>
      <c r="BE833" s="1" t="str">
        <f>IF(AND(ISNUMBER($AM833),$AM833=0,$W833=1),1,"")</f>
        <v/>
      </c>
      <c r="BF833" s="1" t="str">
        <f>IF(AND(ISNUMBER($AN833),$AN833=0,$X833=1),1,"")</f>
        <v/>
      </c>
      <c r="BG833" t="str">
        <f>IF(AND(ISNUMBER($AH833),$AH833=1,$R833=0),1,"")</f>
        <v/>
      </c>
      <c r="BH833" t="str">
        <f>IF(AND(ISNUMBER($AI833),$AI833=1,$S833=0),1,"")</f>
        <v/>
      </c>
      <c r="BI833" t="str">
        <f>IF(AND(ISNUMBER($AJ833),$AJ833=1,$T833=0),1,"")</f>
        <v/>
      </c>
      <c r="BJ833" t="str">
        <f>IF(AND(ISNUMBER($AK833),$AK833=1,$U833=0),1,"")</f>
        <v/>
      </c>
      <c r="BK833" t="str">
        <f>IF(AND(ISNUMBER($AL833),$AL833=1,$V833=0),1,"")</f>
        <v/>
      </c>
      <c r="BL833" t="str">
        <f>IF(AND(ISNUMBER($AM833),$AM833=1,$W833=0),1,"")</f>
        <v/>
      </c>
      <c r="BM833" t="str">
        <f>IF(AND(ISNUMBER($AN833),$AN833=1,$X833=0),1,"")</f>
        <v/>
      </c>
      <c r="BN833" s="16" t="str">
        <f>IF(AND(ISNUMBER($AH833),$AH833=1,$R833=1),1,"")</f>
        <v/>
      </c>
      <c r="BO833" s="16" t="str">
        <f>IF(AND(ISNUMBER($AI833),$AI833=1,$S833=1),1,"")</f>
        <v/>
      </c>
      <c r="BP833" s="16" t="str">
        <f>IF(AND(ISNUMBER($AJ833),$AJ833=1,$T833=1),1,"")</f>
        <v/>
      </c>
      <c r="BQ833" s="16" t="str">
        <f>IF(AND(ISNUMBER($AK833),$AK833=1,$U833=1),1,"")</f>
        <v/>
      </c>
      <c r="BR833" s="16" t="str">
        <f>IF(AND(ISNUMBER($AL833),$AL833=1,$V833=1),1,"")</f>
        <v/>
      </c>
      <c r="BS833" s="16" t="str">
        <f>IF(AND(ISNUMBER($AM833),$AM833=1,$W833=1),1,"")</f>
        <v/>
      </c>
      <c r="BT833" s="16" t="str">
        <f>IF(AND(ISNUMBER($AN833),$AN833=1,$X833=1),1,"")</f>
        <v/>
      </c>
      <c r="BU833" s="35" t="str">
        <f t="shared" si="25"/>
        <v/>
      </c>
    </row>
    <row r="834" spans="1:73" customFormat="1" x14ac:dyDescent="0.2">
      <c r="A834" s="1">
        <v>833</v>
      </c>
      <c r="B834" s="1">
        <v>0</v>
      </c>
      <c r="C834" s="1">
        <v>0</v>
      </c>
      <c r="D834" s="1">
        <v>0</v>
      </c>
      <c r="E834" s="2"/>
      <c r="F834">
        <v>833</v>
      </c>
      <c r="G834" t="s">
        <v>337</v>
      </c>
      <c r="H834" t="s">
        <v>338</v>
      </c>
      <c r="I834">
        <v>235</v>
      </c>
      <c r="J834">
        <v>1</v>
      </c>
      <c r="K834" s="31">
        <v>0</v>
      </c>
      <c r="L834">
        <v>32</v>
      </c>
      <c r="M834">
        <v>319</v>
      </c>
      <c r="N834">
        <v>272</v>
      </c>
      <c r="O834" s="2"/>
      <c r="X834" s="25"/>
      <c r="Y834" t="str">
        <f t="shared" si="24"/>
        <v>https://github.com/timdp/es6-promise-pool/commit/49e0b34ff701bbd1379fa471d54cd82eead4644a</v>
      </c>
      <c r="Z834" t="s">
        <v>365</v>
      </c>
      <c r="AA834" s="2"/>
      <c r="AR834" s="30" t="s">
        <v>365</v>
      </c>
      <c r="AS834" t="str">
        <f>IF(AND(ISNUMBER($AH834),$AH834=0,$R834=0),1,"")</f>
        <v/>
      </c>
      <c r="AT834" t="str">
        <f>IF(AND(ISNUMBER($AI834),$AI834=0,$S834=0),1,"")</f>
        <v/>
      </c>
      <c r="AU834" t="str">
        <f>IF(AND(ISNUMBER($AJ834),$AJ834=0,$T834=0),1,"")</f>
        <v/>
      </c>
      <c r="AV834" t="str">
        <f>IF(AND(ISNUMBER($AK834),$AK834=0,$U834=0),1,"")</f>
        <v/>
      </c>
      <c r="AW834" t="str">
        <f>IF(AND(ISNUMBER($AL834),$AL834=0,$V834=0),1,"")</f>
        <v/>
      </c>
      <c r="AX834" t="str">
        <f>IF(AND(ISNUMBER($AM834),$AM834=0,$W834=0),1,"")</f>
        <v/>
      </c>
      <c r="AY834" t="str">
        <f>IF(AND(ISNUMBER($AN834),$AN834=0,$X834=0),1,"")</f>
        <v/>
      </c>
      <c r="AZ834" s="1" t="str">
        <f>IF(AND(ISNUMBER($AH834),$AH834=0,$R834=1),1,"")</f>
        <v/>
      </c>
      <c r="BA834" s="1" t="str">
        <f>IF(AND(ISNUMBER($AI834),$AI834=0,$S834=1),1,"")</f>
        <v/>
      </c>
      <c r="BB834" s="1" t="str">
        <f>IF(AND(ISNUMBER($AJ834),$AJ834=0,$T834=1),1,"")</f>
        <v/>
      </c>
      <c r="BC834" s="1" t="str">
        <f>IF(AND(ISNUMBER($AK834),$AK834=0,$U834=1),1,"")</f>
        <v/>
      </c>
      <c r="BD834" s="1" t="str">
        <f>IF(AND(ISNUMBER($AL834),$AL834=0,$V834=1),1,"")</f>
        <v/>
      </c>
      <c r="BE834" s="1" t="str">
        <f>IF(AND(ISNUMBER($AM834),$AM834=0,$W834=1),1,"")</f>
        <v/>
      </c>
      <c r="BF834" s="1" t="str">
        <f>IF(AND(ISNUMBER($AN834),$AN834=0,$X834=1),1,"")</f>
        <v/>
      </c>
      <c r="BG834" t="str">
        <f>IF(AND(ISNUMBER($AH834),$AH834=1,$R834=0),1,"")</f>
        <v/>
      </c>
      <c r="BH834" t="str">
        <f>IF(AND(ISNUMBER($AI834),$AI834=1,$S834=0),1,"")</f>
        <v/>
      </c>
      <c r="BI834" t="str">
        <f>IF(AND(ISNUMBER($AJ834),$AJ834=1,$T834=0),1,"")</f>
        <v/>
      </c>
      <c r="BJ834" t="str">
        <f>IF(AND(ISNUMBER($AK834),$AK834=1,$U834=0),1,"")</f>
        <v/>
      </c>
      <c r="BK834" t="str">
        <f>IF(AND(ISNUMBER($AL834),$AL834=1,$V834=0),1,"")</f>
        <v/>
      </c>
      <c r="BL834" t="str">
        <f>IF(AND(ISNUMBER($AM834),$AM834=1,$W834=0),1,"")</f>
        <v/>
      </c>
      <c r="BM834" t="str">
        <f>IF(AND(ISNUMBER($AN834),$AN834=1,$X834=0),1,"")</f>
        <v/>
      </c>
      <c r="BN834" s="16" t="str">
        <f>IF(AND(ISNUMBER($AH834),$AH834=1,$R834=1),1,"")</f>
        <v/>
      </c>
      <c r="BO834" s="16" t="str">
        <f>IF(AND(ISNUMBER($AI834),$AI834=1,$S834=1),1,"")</f>
        <v/>
      </c>
      <c r="BP834" s="16" t="str">
        <f>IF(AND(ISNUMBER($AJ834),$AJ834=1,$T834=1),1,"")</f>
        <v/>
      </c>
      <c r="BQ834" s="16" t="str">
        <f>IF(AND(ISNUMBER($AK834),$AK834=1,$U834=1),1,"")</f>
        <v/>
      </c>
      <c r="BR834" s="16" t="str">
        <f>IF(AND(ISNUMBER($AL834),$AL834=1,$V834=1),1,"")</f>
        <v/>
      </c>
      <c r="BS834" s="16" t="str">
        <f>IF(AND(ISNUMBER($AM834),$AM834=1,$W834=1),1,"")</f>
        <v/>
      </c>
      <c r="BT834" s="16" t="str">
        <f>IF(AND(ISNUMBER($AN834),$AN834=1,$X834=1),1,"")</f>
        <v/>
      </c>
      <c r="BU834" s="35" t="str">
        <f t="shared" si="25"/>
        <v/>
      </c>
    </row>
    <row r="835" spans="1:73" customFormat="1" x14ac:dyDescent="0.2">
      <c r="A835" s="1">
        <v>834</v>
      </c>
      <c r="B835" s="1">
        <v>0</v>
      </c>
      <c r="C835" s="1">
        <v>0</v>
      </c>
      <c r="D835" s="1">
        <v>0</v>
      </c>
      <c r="E835" s="2"/>
      <c r="F835">
        <v>834</v>
      </c>
      <c r="G835" t="s">
        <v>337</v>
      </c>
      <c r="H835" t="s">
        <v>338</v>
      </c>
      <c r="I835">
        <v>235</v>
      </c>
      <c r="J835">
        <v>1</v>
      </c>
      <c r="K835" s="31">
        <v>0</v>
      </c>
      <c r="L835">
        <v>33</v>
      </c>
      <c r="M835">
        <v>319</v>
      </c>
      <c r="N835">
        <v>281</v>
      </c>
      <c r="O835" s="2"/>
      <c r="X835" s="25"/>
      <c r="Y835" t="str">
        <f t="shared" ref="Y835:Y861" si="26">H835</f>
        <v>https://github.com/timdp/es6-promise-pool/commit/49e0b34ff701bbd1379fa471d54cd82eead4644a</v>
      </c>
      <c r="Z835" t="s">
        <v>365</v>
      </c>
      <c r="AA835" s="2"/>
      <c r="AR835" s="30" t="s">
        <v>365</v>
      </c>
      <c r="AS835" t="str">
        <f>IF(AND(ISNUMBER($AH835),$AH835=0,$R835=0),1,"")</f>
        <v/>
      </c>
      <c r="AT835" t="str">
        <f>IF(AND(ISNUMBER($AI835),$AI835=0,$S835=0),1,"")</f>
        <v/>
      </c>
      <c r="AU835" t="str">
        <f>IF(AND(ISNUMBER($AJ835),$AJ835=0,$T835=0),1,"")</f>
        <v/>
      </c>
      <c r="AV835" t="str">
        <f>IF(AND(ISNUMBER($AK835),$AK835=0,$U835=0),1,"")</f>
        <v/>
      </c>
      <c r="AW835" t="str">
        <f>IF(AND(ISNUMBER($AL835),$AL835=0,$V835=0),1,"")</f>
        <v/>
      </c>
      <c r="AX835" t="str">
        <f>IF(AND(ISNUMBER($AM835),$AM835=0,$W835=0),1,"")</f>
        <v/>
      </c>
      <c r="AY835" t="str">
        <f>IF(AND(ISNUMBER($AN835),$AN835=0,$X835=0),1,"")</f>
        <v/>
      </c>
      <c r="AZ835" s="1" t="str">
        <f>IF(AND(ISNUMBER($AH835),$AH835=0,$R835=1),1,"")</f>
        <v/>
      </c>
      <c r="BA835" s="1" t="str">
        <f>IF(AND(ISNUMBER($AI835),$AI835=0,$S835=1),1,"")</f>
        <v/>
      </c>
      <c r="BB835" s="1" t="str">
        <f>IF(AND(ISNUMBER($AJ835),$AJ835=0,$T835=1),1,"")</f>
        <v/>
      </c>
      <c r="BC835" s="1" t="str">
        <f>IF(AND(ISNUMBER($AK835),$AK835=0,$U835=1),1,"")</f>
        <v/>
      </c>
      <c r="BD835" s="1" t="str">
        <f>IF(AND(ISNUMBER($AL835),$AL835=0,$V835=1),1,"")</f>
        <v/>
      </c>
      <c r="BE835" s="1" t="str">
        <f>IF(AND(ISNUMBER($AM835),$AM835=0,$W835=1),1,"")</f>
        <v/>
      </c>
      <c r="BF835" s="1" t="str">
        <f>IF(AND(ISNUMBER($AN835),$AN835=0,$X835=1),1,"")</f>
        <v/>
      </c>
      <c r="BG835" t="str">
        <f>IF(AND(ISNUMBER($AH835),$AH835=1,$R835=0),1,"")</f>
        <v/>
      </c>
      <c r="BH835" t="str">
        <f>IF(AND(ISNUMBER($AI835),$AI835=1,$S835=0),1,"")</f>
        <v/>
      </c>
      <c r="BI835" t="str">
        <f>IF(AND(ISNUMBER($AJ835),$AJ835=1,$T835=0),1,"")</f>
        <v/>
      </c>
      <c r="BJ835" t="str">
        <f>IF(AND(ISNUMBER($AK835),$AK835=1,$U835=0),1,"")</f>
        <v/>
      </c>
      <c r="BK835" t="str">
        <f>IF(AND(ISNUMBER($AL835),$AL835=1,$V835=0),1,"")</f>
        <v/>
      </c>
      <c r="BL835" t="str">
        <f>IF(AND(ISNUMBER($AM835),$AM835=1,$W835=0),1,"")</f>
        <v/>
      </c>
      <c r="BM835" t="str">
        <f>IF(AND(ISNUMBER($AN835),$AN835=1,$X835=0),1,"")</f>
        <v/>
      </c>
      <c r="BN835" s="16" t="str">
        <f>IF(AND(ISNUMBER($AH835),$AH835=1,$R835=1),1,"")</f>
        <v/>
      </c>
      <c r="BO835" s="16" t="str">
        <f>IF(AND(ISNUMBER($AI835),$AI835=1,$S835=1),1,"")</f>
        <v/>
      </c>
      <c r="BP835" s="16" t="str">
        <f>IF(AND(ISNUMBER($AJ835),$AJ835=1,$T835=1),1,"")</f>
        <v/>
      </c>
      <c r="BQ835" s="16" t="str">
        <f>IF(AND(ISNUMBER($AK835),$AK835=1,$U835=1),1,"")</f>
        <v/>
      </c>
      <c r="BR835" s="16" t="str">
        <f>IF(AND(ISNUMBER($AL835),$AL835=1,$V835=1),1,"")</f>
        <v/>
      </c>
      <c r="BS835" s="16" t="str">
        <f>IF(AND(ISNUMBER($AM835),$AM835=1,$W835=1),1,"")</f>
        <v/>
      </c>
      <c r="BT835" s="16" t="str">
        <f>IF(AND(ISNUMBER($AN835),$AN835=1,$X835=1),1,"")</f>
        <v/>
      </c>
      <c r="BU835" s="35" t="str">
        <f t="shared" ref="BU835:BU862" si="27">IF(SUM(AS835:AY835,BN835:BT835)&gt;0,SUM(AS835:AY835,BN835:BT835),"")</f>
        <v/>
      </c>
    </row>
    <row r="836" spans="1:73" customFormat="1" x14ac:dyDescent="0.2">
      <c r="A836" s="1">
        <v>835</v>
      </c>
      <c r="B836" s="1">
        <v>0</v>
      </c>
      <c r="C836" s="1">
        <v>0</v>
      </c>
      <c r="D836" s="1">
        <v>0</v>
      </c>
      <c r="E836" s="2"/>
      <c r="F836">
        <v>835</v>
      </c>
      <c r="G836" t="s">
        <v>337</v>
      </c>
      <c r="H836" t="s">
        <v>338</v>
      </c>
      <c r="I836">
        <v>235</v>
      </c>
      <c r="J836">
        <v>1</v>
      </c>
      <c r="K836" s="31">
        <v>0</v>
      </c>
      <c r="L836">
        <v>34</v>
      </c>
      <c r="M836">
        <v>319</v>
      </c>
      <c r="N836">
        <v>290</v>
      </c>
      <c r="O836" s="2"/>
      <c r="X836" s="25"/>
      <c r="Y836" t="str">
        <f t="shared" si="26"/>
        <v>https://github.com/timdp/es6-promise-pool/commit/49e0b34ff701bbd1379fa471d54cd82eead4644a</v>
      </c>
      <c r="Z836" t="s">
        <v>365</v>
      </c>
      <c r="AA836" s="2"/>
      <c r="AR836" s="30" t="s">
        <v>365</v>
      </c>
      <c r="AS836" t="str">
        <f>IF(AND(ISNUMBER($AH836),$AH836=0,$R836=0),1,"")</f>
        <v/>
      </c>
      <c r="AT836" t="str">
        <f>IF(AND(ISNUMBER($AI836),$AI836=0,$S836=0),1,"")</f>
        <v/>
      </c>
      <c r="AU836" t="str">
        <f>IF(AND(ISNUMBER($AJ836),$AJ836=0,$T836=0),1,"")</f>
        <v/>
      </c>
      <c r="AV836" t="str">
        <f>IF(AND(ISNUMBER($AK836),$AK836=0,$U836=0),1,"")</f>
        <v/>
      </c>
      <c r="AW836" t="str">
        <f>IF(AND(ISNUMBER($AL836),$AL836=0,$V836=0),1,"")</f>
        <v/>
      </c>
      <c r="AX836" t="str">
        <f>IF(AND(ISNUMBER($AM836),$AM836=0,$W836=0),1,"")</f>
        <v/>
      </c>
      <c r="AY836" t="str">
        <f>IF(AND(ISNUMBER($AN836),$AN836=0,$X836=0),1,"")</f>
        <v/>
      </c>
      <c r="AZ836" s="1" t="str">
        <f>IF(AND(ISNUMBER($AH836),$AH836=0,$R836=1),1,"")</f>
        <v/>
      </c>
      <c r="BA836" s="1" t="str">
        <f>IF(AND(ISNUMBER($AI836),$AI836=0,$S836=1),1,"")</f>
        <v/>
      </c>
      <c r="BB836" s="1" t="str">
        <f>IF(AND(ISNUMBER($AJ836),$AJ836=0,$T836=1),1,"")</f>
        <v/>
      </c>
      <c r="BC836" s="1" t="str">
        <f>IF(AND(ISNUMBER($AK836),$AK836=0,$U836=1),1,"")</f>
        <v/>
      </c>
      <c r="BD836" s="1" t="str">
        <f>IF(AND(ISNUMBER($AL836),$AL836=0,$V836=1),1,"")</f>
        <v/>
      </c>
      <c r="BE836" s="1" t="str">
        <f>IF(AND(ISNUMBER($AM836),$AM836=0,$W836=1),1,"")</f>
        <v/>
      </c>
      <c r="BF836" s="1" t="str">
        <f>IF(AND(ISNUMBER($AN836),$AN836=0,$X836=1),1,"")</f>
        <v/>
      </c>
      <c r="BG836" t="str">
        <f>IF(AND(ISNUMBER($AH836),$AH836=1,$R836=0),1,"")</f>
        <v/>
      </c>
      <c r="BH836" t="str">
        <f>IF(AND(ISNUMBER($AI836),$AI836=1,$S836=0),1,"")</f>
        <v/>
      </c>
      <c r="BI836" t="str">
        <f>IF(AND(ISNUMBER($AJ836),$AJ836=1,$T836=0),1,"")</f>
        <v/>
      </c>
      <c r="BJ836" t="str">
        <f>IF(AND(ISNUMBER($AK836),$AK836=1,$U836=0),1,"")</f>
        <v/>
      </c>
      <c r="BK836" t="str">
        <f>IF(AND(ISNUMBER($AL836),$AL836=1,$V836=0),1,"")</f>
        <v/>
      </c>
      <c r="BL836" t="str">
        <f>IF(AND(ISNUMBER($AM836),$AM836=1,$W836=0),1,"")</f>
        <v/>
      </c>
      <c r="BM836" t="str">
        <f>IF(AND(ISNUMBER($AN836),$AN836=1,$X836=0),1,"")</f>
        <v/>
      </c>
      <c r="BN836" s="16" t="str">
        <f>IF(AND(ISNUMBER($AH836),$AH836=1,$R836=1),1,"")</f>
        <v/>
      </c>
      <c r="BO836" s="16" t="str">
        <f>IF(AND(ISNUMBER($AI836),$AI836=1,$S836=1),1,"")</f>
        <v/>
      </c>
      <c r="BP836" s="16" t="str">
        <f>IF(AND(ISNUMBER($AJ836),$AJ836=1,$T836=1),1,"")</f>
        <v/>
      </c>
      <c r="BQ836" s="16" t="str">
        <f>IF(AND(ISNUMBER($AK836),$AK836=1,$U836=1),1,"")</f>
        <v/>
      </c>
      <c r="BR836" s="16" t="str">
        <f>IF(AND(ISNUMBER($AL836),$AL836=1,$V836=1),1,"")</f>
        <v/>
      </c>
      <c r="BS836" s="16" t="str">
        <f>IF(AND(ISNUMBER($AM836),$AM836=1,$W836=1),1,"")</f>
        <v/>
      </c>
      <c r="BT836" s="16" t="str">
        <f>IF(AND(ISNUMBER($AN836),$AN836=1,$X836=1),1,"")</f>
        <v/>
      </c>
      <c r="BU836" s="35" t="str">
        <f t="shared" si="27"/>
        <v/>
      </c>
    </row>
    <row r="837" spans="1:73" customFormat="1" x14ac:dyDescent="0.2">
      <c r="A837" s="1">
        <v>836</v>
      </c>
      <c r="B837" s="1">
        <v>0</v>
      </c>
      <c r="C837" s="1">
        <v>0</v>
      </c>
      <c r="D837" s="1">
        <v>0</v>
      </c>
      <c r="E837" s="2"/>
      <c r="F837">
        <v>836</v>
      </c>
      <c r="G837" t="s">
        <v>337</v>
      </c>
      <c r="H837" t="s">
        <v>338</v>
      </c>
      <c r="I837">
        <v>235</v>
      </c>
      <c r="J837">
        <v>1</v>
      </c>
      <c r="K837" s="31">
        <v>0</v>
      </c>
      <c r="L837">
        <v>35</v>
      </c>
      <c r="M837">
        <v>319</v>
      </c>
      <c r="N837">
        <v>299</v>
      </c>
      <c r="O837" s="2"/>
      <c r="X837" s="25"/>
      <c r="Y837" t="str">
        <f t="shared" si="26"/>
        <v>https://github.com/timdp/es6-promise-pool/commit/49e0b34ff701bbd1379fa471d54cd82eead4644a</v>
      </c>
      <c r="Z837" t="s">
        <v>365</v>
      </c>
      <c r="AA837" s="2"/>
      <c r="AR837" s="30" t="s">
        <v>365</v>
      </c>
      <c r="AS837" t="str">
        <f>IF(AND(ISNUMBER($AH837),$AH837=0,$R837=0),1,"")</f>
        <v/>
      </c>
      <c r="AT837" t="str">
        <f>IF(AND(ISNUMBER($AI837),$AI837=0,$S837=0),1,"")</f>
        <v/>
      </c>
      <c r="AU837" t="str">
        <f>IF(AND(ISNUMBER($AJ837),$AJ837=0,$T837=0),1,"")</f>
        <v/>
      </c>
      <c r="AV837" t="str">
        <f>IF(AND(ISNUMBER($AK837),$AK837=0,$U837=0),1,"")</f>
        <v/>
      </c>
      <c r="AW837" t="str">
        <f>IF(AND(ISNUMBER($AL837),$AL837=0,$V837=0),1,"")</f>
        <v/>
      </c>
      <c r="AX837" t="str">
        <f>IF(AND(ISNUMBER($AM837),$AM837=0,$W837=0),1,"")</f>
        <v/>
      </c>
      <c r="AY837" t="str">
        <f>IF(AND(ISNUMBER($AN837),$AN837=0,$X837=0),1,"")</f>
        <v/>
      </c>
      <c r="AZ837" s="1" t="str">
        <f>IF(AND(ISNUMBER($AH837),$AH837=0,$R837=1),1,"")</f>
        <v/>
      </c>
      <c r="BA837" s="1" t="str">
        <f>IF(AND(ISNUMBER($AI837),$AI837=0,$S837=1),1,"")</f>
        <v/>
      </c>
      <c r="BB837" s="1" t="str">
        <f>IF(AND(ISNUMBER($AJ837),$AJ837=0,$T837=1),1,"")</f>
        <v/>
      </c>
      <c r="BC837" s="1" t="str">
        <f>IF(AND(ISNUMBER($AK837),$AK837=0,$U837=1),1,"")</f>
        <v/>
      </c>
      <c r="BD837" s="1" t="str">
        <f>IF(AND(ISNUMBER($AL837),$AL837=0,$V837=1),1,"")</f>
        <v/>
      </c>
      <c r="BE837" s="1" t="str">
        <f>IF(AND(ISNUMBER($AM837),$AM837=0,$W837=1),1,"")</f>
        <v/>
      </c>
      <c r="BF837" s="1" t="str">
        <f>IF(AND(ISNUMBER($AN837),$AN837=0,$X837=1),1,"")</f>
        <v/>
      </c>
      <c r="BG837" t="str">
        <f>IF(AND(ISNUMBER($AH837),$AH837=1,$R837=0),1,"")</f>
        <v/>
      </c>
      <c r="BH837" t="str">
        <f>IF(AND(ISNUMBER($AI837),$AI837=1,$S837=0),1,"")</f>
        <v/>
      </c>
      <c r="BI837" t="str">
        <f>IF(AND(ISNUMBER($AJ837),$AJ837=1,$T837=0),1,"")</f>
        <v/>
      </c>
      <c r="BJ837" t="str">
        <f>IF(AND(ISNUMBER($AK837),$AK837=1,$U837=0),1,"")</f>
        <v/>
      </c>
      <c r="BK837" t="str">
        <f>IF(AND(ISNUMBER($AL837),$AL837=1,$V837=0),1,"")</f>
        <v/>
      </c>
      <c r="BL837" t="str">
        <f>IF(AND(ISNUMBER($AM837),$AM837=1,$W837=0),1,"")</f>
        <v/>
      </c>
      <c r="BM837" t="str">
        <f>IF(AND(ISNUMBER($AN837),$AN837=1,$X837=0),1,"")</f>
        <v/>
      </c>
      <c r="BN837" s="16" t="str">
        <f>IF(AND(ISNUMBER($AH837),$AH837=1,$R837=1),1,"")</f>
        <v/>
      </c>
      <c r="BO837" s="16" t="str">
        <f>IF(AND(ISNUMBER($AI837),$AI837=1,$S837=1),1,"")</f>
        <v/>
      </c>
      <c r="BP837" s="16" t="str">
        <f>IF(AND(ISNUMBER($AJ837),$AJ837=1,$T837=1),1,"")</f>
        <v/>
      </c>
      <c r="BQ837" s="16" t="str">
        <f>IF(AND(ISNUMBER($AK837),$AK837=1,$U837=1),1,"")</f>
        <v/>
      </c>
      <c r="BR837" s="16" t="str">
        <f>IF(AND(ISNUMBER($AL837),$AL837=1,$V837=1),1,"")</f>
        <v/>
      </c>
      <c r="BS837" s="16" t="str">
        <f>IF(AND(ISNUMBER($AM837),$AM837=1,$W837=1),1,"")</f>
        <v/>
      </c>
      <c r="BT837" s="16" t="str">
        <f>IF(AND(ISNUMBER($AN837),$AN837=1,$X837=1),1,"")</f>
        <v/>
      </c>
      <c r="BU837" s="35" t="str">
        <f t="shared" si="27"/>
        <v/>
      </c>
    </row>
    <row r="838" spans="1:73" customFormat="1" x14ac:dyDescent="0.2">
      <c r="A838" s="1">
        <v>837</v>
      </c>
      <c r="B838" s="1">
        <v>0</v>
      </c>
      <c r="C838" s="1">
        <v>0</v>
      </c>
      <c r="D838" s="1">
        <v>0</v>
      </c>
      <c r="E838" s="2"/>
      <c r="F838">
        <v>837</v>
      </c>
      <c r="G838" t="s">
        <v>337</v>
      </c>
      <c r="H838" t="s">
        <v>338</v>
      </c>
      <c r="I838">
        <v>235</v>
      </c>
      <c r="J838">
        <v>1</v>
      </c>
      <c r="K838" s="31">
        <v>0</v>
      </c>
      <c r="L838">
        <v>36</v>
      </c>
      <c r="M838">
        <v>319</v>
      </c>
      <c r="N838">
        <v>305</v>
      </c>
      <c r="O838" s="2"/>
      <c r="X838" s="25"/>
      <c r="Y838" t="str">
        <f t="shared" si="26"/>
        <v>https://github.com/timdp/es6-promise-pool/commit/49e0b34ff701bbd1379fa471d54cd82eead4644a</v>
      </c>
      <c r="Z838" t="s">
        <v>365</v>
      </c>
      <c r="AA838" s="2"/>
      <c r="AR838" s="30" t="s">
        <v>365</v>
      </c>
      <c r="AS838" t="str">
        <f>IF(AND(ISNUMBER($AH838),$AH838=0,$R838=0),1,"")</f>
        <v/>
      </c>
      <c r="AT838" t="str">
        <f>IF(AND(ISNUMBER($AI838),$AI838=0,$S838=0),1,"")</f>
        <v/>
      </c>
      <c r="AU838" t="str">
        <f>IF(AND(ISNUMBER($AJ838),$AJ838=0,$T838=0),1,"")</f>
        <v/>
      </c>
      <c r="AV838" t="str">
        <f>IF(AND(ISNUMBER($AK838),$AK838=0,$U838=0),1,"")</f>
        <v/>
      </c>
      <c r="AW838" t="str">
        <f>IF(AND(ISNUMBER($AL838),$AL838=0,$V838=0),1,"")</f>
        <v/>
      </c>
      <c r="AX838" t="str">
        <f>IF(AND(ISNUMBER($AM838),$AM838=0,$W838=0),1,"")</f>
        <v/>
      </c>
      <c r="AY838" t="str">
        <f>IF(AND(ISNUMBER($AN838),$AN838=0,$X838=0),1,"")</f>
        <v/>
      </c>
      <c r="AZ838" s="1" t="str">
        <f>IF(AND(ISNUMBER($AH838),$AH838=0,$R838=1),1,"")</f>
        <v/>
      </c>
      <c r="BA838" s="1" t="str">
        <f>IF(AND(ISNUMBER($AI838),$AI838=0,$S838=1),1,"")</f>
        <v/>
      </c>
      <c r="BB838" s="1" t="str">
        <f>IF(AND(ISNUMBER($AJ838),$AJ838=0,$T838=1),1,"")</f>
        <v/>
      </c>
      <c r="BC838" s="1" t="str">
        <f>IF(AND(ISNUMBER($AK838),$AK838=0,$U838=1),1,"")</f>
        <v/>
      </c>
      <c r="BD838" s="1" t="str">
        <f>IF(AND(ISNUMBER($AL838),$AL838=0,$V838=1),1,"")</f>
        <v/>
      </c>
      <c r="BE838" s="1" t="str">
        <f>IF(AND(ISNUMBER($AM838),$AM838=0,$W838=1),1,"")</f>
        <v/>
      </c>
      <c r="BF838" s="1" t="str">
        <f>IF(AND(ISNUMBER($AN838),$AN838=0,$X838=1),1,"")</f>
        <v/>
      </c>
      <c r="BG838" t="str">
        <f>IF(AND(ISNUMBER($AH838),$AH838=1,$R838=0),1,"")</f>
        <v/>
      </c>
      <c r="BH838" t="str">
        <f>IF(AND(ISNUMBER($AI838),$AI838=1,$S838=0),1,"")</f>
        <v/>
      </c>
      <c r="BI838" t="str">
        <f>IF(AND(ISNUMBER($AJ838),$AJ838=1,$T838=0),1,"")</f>
        <v/>
      </c>
      <c r="BJ838" t="str">
        <f>IF(AND(ISNUMBER($AK838),$AK838=1,$U838=0),1,"")</f>
        <v/>
      </c>
      <c r="BK838" t="str">
        <f>IF(AND(ISNUMBER($AL838),$AL838=1,$V838=0),1,"")</f>
        <v/>
      </c>
      <c r="BL838" t="str">
        <f>IF(AND(ISNUMBER($AM838),$AM838=1,$W838=0),1,"")</f>
        <v/>
      </c>
      <c r="BM838" t="str">
        <f>IF(AND(ISNUMBER($AN838),$AN838=1,$X838=0),1,"")</f>
        <v/>
      </c>
      <c r="BN838" s="16" t="str">
        <f>IF(AND(ISNUMBER($AH838),$AH838=1,$R838=1),1,"")</f>
        <v/>
      </c>
      <c r="BO838" s="16" t="str">
        <f>IF(AND(ISNUMBER($AI838),$AI838=1,$S838=1),1,"")</f>
        <v/>
      </c>
      <c r="BP838" s="16" t="str">
        <f>IF(AND(ISNUMBER($AJ838),$AJ838=1,$T838=1),1,"")</f>
        <v/>
      </c>
      <c r="BQ838" s="16" t="str">
        <f>IF(AND(ISNUMBER($AK838),$AK838=1,$U838=1),1,"")</f>
        <v/>
      </c>
      <c r="BR838" s="16" t="str">
        <f>IF(AND(ISNUMBER($AL838),$AL838=1,$V838=1),1,"")</f>
        <v/>
      </c>
      <c r="BS838" s="16" t="str">
        <f>IF(AND(ISNUMBER($AM838),$AM838=1,$W838=1),1,"")</f>
        <v/>
      </c>
      <c r="BT838" s="16" t="str">
        <f>IF(AND(ISNUMBER($AN838),$AN838=1,$X838=1),1,"")</f>
        <v/>
      </c>
      <c r="BU838" s="35" t="str">
        <f t="shared" si="27"/>
        <v/>
      </c>
    </row>
    <row r="839" spans="1:73" customFormat="1" x14ac:dyDescent="0.2">
      <c r="A839" s="1">
        <v>838</v>
      </c>
      <c r="B839" s="1">
        <v>0</v>
      </c>
      <c r="C839" s="1">
        <v>0</v>
      </c>
      <c r="D839" s="1">
        <v>0</v>
      </c>
      <c r="E839" s="2"/>
      <c r="F839">
        <v>838</v>
      </c>
      <c r="G839" t="s">
        <v>337</v>
      </c>
      <c r="H839" t="s">
        <v>338</v>
      </c>
      <c r="I839">
        <v>235</v>
      </c>
      <c r="J839">
        <v>1</v>
      </c>
      <c r="K839" s="31">
        <v>0</v>
      </c>
      <c r="L839">
        <v>37</v>
      </c>
      <c r="M839">
        <v>319</v>
      </c>
      <c r="N839">
        <v>314</v>
      </c>
      <c r="O839" s="2"/>
      <c r="X839" s="25"/>
      <c r="Y839" t="str">
        <f t="shared" si="26"/>
        <v>https://github.com/timdp/es6-promise-pool/commit/49e0b34ff701bbd1379fa471d54cd82eead4644a</v>
      </c>
      <c r="Z839" t="s">
        <v>365</v>
      </c>
      <c r="AA839" s="2"/>
      <c r="AR839" s="30" t="s">
        <v>365</v>
      </c>
      <c r="AS839" t="str">
        <f>IF(AND(ISNUMBER($AH839),$AH839=0,$R839=0),1,"")</f>
        <v/>
      </c>
      <c r="AT839" t="str">
        <f>IF(AND(ISNUMBER($AI839),$AI839=0,$S839=0),1,"")</f>
        <v/>
      </c>
      <c r="AU839" t="str">
        <f>IF(AND(ISNUMBER($AJ839),$AJ839=0,$T839=0),1,"")</f>
        <v/>
      </c>
      <c r="AV839" t="str">
        <f>IF(AND(ISNUMBER($AK839),$AK839=0,$U839=0),1,"")</f>
        <v/>
      </c>
      <c r="AW839" t="str">
        <f>IF(AND(ISNUMBER($AL839),$AL839=0,$V839=0),1,"")</f>
        <v/>
      </c>
      <c r="AX839" t="str">
        <f>IF(AND(ISNUMBER($AM839),$AM839=0,$W839=0),1,"")</f>
        <v/>
      </c>
      <c r="AY839" t="str">
        <f>IF(AND(ISNUMBER($AN839),$AN839=0,$X839=0),1,"")</f>
        <v/>
      </c>
      <c r="AZ839" s="1" t="str">
        <f>IF(AND(ISNUMBER($AH839),$AH839=0,$R839=1),1,"")</f>
        <v/>
      </c>
      <c r="BA839" s="1" t="str">
        <f>IF(AND(ISNUMBER($AI839),$AI839=0,$S839=1),1,"")</f>
        <v/>
      </c>
      <c r="BB839" s="1" t="str">
        <f>IF(AND(ISNUMBER($AJ839),$AJ839=0,$T839=1),1,"")</f>
        <v/>
      </c>
      <c r="BC839" s="1" t="str">
        <f>IF(AND(ISNUMBER($AK839),$AK839=0,$U839=1),1,"")</f>
        <v/>
      </c>
      <c r="BD839" s="1" t="str">
        <f>IF(AND(ISNUMBER($AL839),$AL839=0,$V839=1),1,"")</f>
        <v/>
      </c>
      <c r="BE839" s="1" t="str">
        <f>IF(AND(ISNUMBER($AM839),$AM839=0,$W839=1),1,"")</f>
        <v/>
      </c>
      <c r="BF839" s="1" t="str">
        <f>IF(AND(ISNUMBER($AN839),$AN839=0,$X839=1),1,"")</f>
        <v/>
      </c>
      <c r="BG839" t="str">
        <f>IF(AND(ISNUMBER($AH839),$AH839=1,$R839=0),1,"")</f>
        <v/>
      </c>
      <c r="BH839" t="str">
        <f>IF(AND(ISNUMBER($AI839),$AI839=1,$S839=0),1,"")</f>
        <v/>
      </c>
      <c r="BI839" t="str">
        <f>IF(AND(ISNUMBER($AJ839),$AJ839=1,$T839=0),1,"")</f>
        <v/>
      </c>
      <c r="BJ839" t="str">
        <f>IF(AND(ISNUMBER($AK839),$AK839=1,$U839=0),1,"")</f>
        <v/>
      </c>
      <c r="BK839" t="str">
        <f>IF(AND(ISNUMBER($AL839),$AL839=1,$V839=0),1,"")</f>
        <v/>
      </c>
      <c r="BL839" t="str">
        <f>IF(AND(ISNUMBER($AM839),$AM839=1,$W839=0),1,"")</f>
        <v/>
      </c>
      <c r="BM839" t="str">
        <f>IF(AND(ISNUMBER($AN839),$AN839=1,$X839=0),1,"")</f>
        <v/>
      </c>
      <c r="BN839" s="16" t="str">
        <f>IF(AND(ISNUMBER($AH839),$AH839=1,$R839=1),1,"")</f>
        <v/>
      </c>
      <c r="BO839" s="16" t="str">
        <f>IF(AND(ISNUMBER($AI839),$AI839=1,$S839=1),1,"")</f>
        <v/>
      </c>
      <c r="BP839" s="16" t="str">
        <f>IF(AND(ISNUMBER($AJ839),$AJ839=1,$T839=1),1,"")</f>
        <v/>
      </c>
      <c r="BQ839" s="16" t="str">
        <f>IF(AND(ISNUMBER($AK839),$AK839=1,$U839=1),1,"")</f>
        <v/>
      </c>
      <c r="BR839" s="16" t="str">
        <f>IF(AND(ISNUMBER($AL839),$AL839=1,$V839=1),1,"")</f>
        <v/>
      </c>
      <c r="BS839" s="16" t="str">
        <f>IF(AND(ISNUMBER($AM839),$AM839=1,$W839=1),1,"")</f>
        <v/>
      </c>
      <c r="BT839" s="16" t="str">
        <f>IF(AND(ISNUMBER($AN839),$AN839=1,$X839=1),1,"")</f>
        <v/>
      </c>
      <c r="BU839" s="35" t="str">
        <f t="shared" si="27"/>
        <v/>
      </c>
    </row>
    <row r="840" spans="1:73" customFormat="1" x14ac:dyDescent="0.2">
      <c r="A840" s="1">
        <v>839</v>
      </c>
      <c r="B840" s="1">
        <v>0</v>
      </c>
      <c r="C840" s="1">
        <v>0</v>
      </c>
      <c r="D840" s="1">
        <v>0</v>
      </c>
      <c r="E840" s="2"/>
      <c r="F840">
        <v>839</v>
      </c>
      <c r="G840" t="s">
        <v>339</v>
      </c>
      <c r="H840" t="s">
        <v>340</v>
      </c>
      <c r="I840">
        <v>237</v>
      </c>
      <c r="J840">
        <v>1</v>
      </c>
      <c r="K840" s="31">
        <v>0</v>
      </c>
      <c r="L840">
        <v>1</v>
      </c>
      <c r="M840">
        <v>9</v>
      </c>
      <c r="N840">
        <v>4</v>
      </c>
      <c r="O840" s="2"/>
      <c r="X840" s="25"/>
      <c r="Y840" t="str">
        <f t="shared" si="26"/>
        <v>https://github.com/TryGhost/gatsby-source-ghost/commit/8118825008ff4effb4f151ab6473b670c6d32225</v>
      </c>
      <c r="Z840" t="s">
        <v>365</v>
      </c>
      <c r="AA840" s="2"/>
      <c r="AR840" s="30" t="s">
        <v>365</v>
      </c>
      <c r="AS840" t="str">
        <f>IF(AND(ISNUMBER($AH840),$AH840=0,$R840=0),1,"")</f>
        <v/>
      </c>
      <c r="AT840" t="str">
        <f>IF(AND(ISNUMBER($AI840),$AI840=0,$S840=0),1,"")</f>
        <v/>
      </c>
      <c r="AU840" t="str">
        <f>IF(AND(ISNUMBER($AJ840),$AJ840=0,$T840=0),1,"")</f>
        <v/>
      </c>
      <c r="AV840" t="str">
        <f>IF(AND(ISNUMBER($AK840),$AK840=0,$U840=0),1,"")</f>
        <v/>
      </c>
      <c r="AW840" t="str">
        <f>IF(AND(ISNUMBER($AL840),$AL840=0,$V840=0),1,"")</f>
        <v/>
      </c>
      <c r="AX840" t="str">
        <f>IF(AND(ISNUMBER($AM840),$AM840=0,$W840=0),1,"")</f>
        <v/>
      </c>
      <c r="AY840" t="str">
        <f>IF(AND(ISNUMBER($AN840),$AN840=0,$X840=0),1,"")</f>
        <v/>
      </c>
      <c r="AZ840" s="1" t="str">
        <f>IF(AND(ISNUMBER($AH840),$AH840=0,$R840=1),1,"")</f>
        <v/>
      </c>
      <c r="BA840" s="1" t="str">
        <f>IF(AND(ISNUMBER($AI840),$AI840=0,$S840=1),1,"")</f>
        <v/>
      </c>
      <c r="BB840" s="1" t="str">
        <f>IF(AND(ISNUMBER($AJ840),$AJ840=0,$T840=1),1,"")</f>
        <v/>
      </c>
      <c r="BC840" s="1" t="str">
        <f>IF(AND(ISNUMBER($AK840),$AK840=0,$U840=1),1,"")</f>
        <v/>
      </c>
      <c r="BD840" s="1" t="str">
        <f>IF(AND(ISNUMBER($AL840),$AL840=0,$V840=1),1,"")</f>
        <v/>
      </c>
      <c r="BE840" s="1" t="str">
        <f>IF(AND(ISNUMBER($AM840),$AM840=0,$W840=1),1,"")</f>
        <v/>
      </c>
      <c r="BF840" s="1" t="str">
        <f>IF(AND(ISNUMBER($AN840),$AN840=0,$X840=1),1,"")</f>
        <v/>
      </c>
      <c r="BG840" t="str">
        <f>IF(AND(ISNUMBER($AH840),$AH840=1,$R840=0),1,"")</f>
        <v/>
      </c>
      <c r="BH840" t="str">
        <f>IF(AND(ISNUMBER($AI840),$AI840=1,$S840=0),1,"")</f>
        <v/>
      </c>
      <c r="BI840" t="str">
        <f>IF(AND(ISNUMBER($AJ840),$AJ840=1,$T840=0),1,"")</f>
        <v/>
      </c>
      <c r="BJ840" t="str">
        <f>IF(AND(ISNUMBER($AK840),$AK840=1,$U840=0),1,"")</f>
        <v/>
      </c>
      <c r="BK840" t="str">
        <f>IF(AND(ISNUMBER($AL840),$AL840=1,$V840=0),1,"")</f>
        <v/>
      </c>
      <c r="BL840" t="str">
        <f>IF(AND(ISNUMBER($AM840),$AM840=1,$W840=0),1,"")</f>
        <v/>
      </c>
      <c r="BM840" t="str">
        <f>IF(AND(ISNUMBER($AN840),$AN840=1,$X840=0),1,"")</f>
        <v/>
      </c>
      <c r="BN840" s="16" t="str">
        <f>IF(AND(ISNUMBER($AH840),$AH840=1,$R840=1),1,"")</f>
        <v/>
      </c>
      <c r="BO840" s="16" t="str">
        <f>IF(AND(ISNUMBER($AI840),$AI840=1,$S840=1),1,"")</f>
        <v/>
      </c>
      <c r="BP840" s="16" t="str">
        <f>IF(AND(ISNUMBER($AJ840),$AJ840=1,$T840=1),1,"")</f>
        <v/>
      </c>
      <c r="BQ840" s="16" t="str">
        <f>IF(AND(ISNUMBER($AK840),$AK840=1,$U840=1),1,"")</f>
        <v/>
      </c>
      <c r="BR840" s="16" t="str">
        <f>IF(AND(ISNUMBER($AL840),$AL840=1,$V840=1),1,"")</f>
        <v/>
      </c>
      <c r="BS840" s="16" t="str">
        <f>IF(AND(ISNUMBER($AM840),$AM840=1,$W840=1),1,"")</f>
        <v/>
      </c>
      <c r="BT840" s="16" t="str">
        <f>IF(AND(ISNUMBER($AN840),$AN840=1,$X840=1),1,"")</f>
        <v/>
      </c>
      <c r="BU840" s="35" t="str">
        <f t="shared" si="27"/>
        <v/>
      </c>
    </row>
    <row r="841" spans="1:73" customFormat="1" x14ac:dyDescent="0.2">
      <c r="A841" s="1">
        <v>840</v>
      </c>
      <c r="B841" s="1">
        <v>0</v>
      </c>
      <c r="C841" s="1">
        <v>0</v>
      </c>
      <c r="D841" s="1">
        <v>0</v>
      </c>
      <c r="E841" s="2"/>
      <c r="F841">
        <v>840</v>
      </c>
      <c r="G841" t="s">
        <v>341</v>
      </c>
      <c r="H841" t="s">
        <v>342</v>
      </c>
      <c r="I841">
        <v>239</v>
      </c>
      <c r="J841">
        <v>1</v>
      </c>
      <c r="K841" s="31">
        <v>0</v>
      </c>
      <c r="L841">
        <v>1</v>
      </c>
      <c r="M841">
        <v>9</v>
      </c>
      <c r="N841">
        <v>4</v>
      </c>
      <c r="O841" s="2"/>
      <c r="X841" s="25"/>
      <c r="Y841" t="str">
        <f t="shared" si="26"/>
        <v>https://github.com/vandium-io/lambda-tester/commit/4436b60b845ba55c30fa16150569bf1b7ae6fc8a</v>
      </c>
      <c r="Z841" t="s">
        <v>365</v>
      </c>
      <c r="AA841" s="2"/>
      <c r="AR841" s="30" t="s">
        <v>365</v>
      </c>
      <c r="AS841" t="str">
        <f>IF(AND(ISNUMBER($AH841),$AH841=0,$R841=0),1,"")</f>
        <v/>
      </c>
      <c r="AT841" t="str">
        <f>IF(AND(ISNUMBER($AI841),$AI841=0,$S841=0),1,"")</f>
        <v/>
      </c>
      <c r="AU841" t="str">
        <f>IF(AND(ISNUMBER($AJ841),$AJ841=0,$T841=0),1,"")</f>
        <v/>
      </c>
      <c r="AV841" t="str">
        <f>IF(AND(ISNUMBER($AK841),$AK841=0,$U841=0),1,"")</f>
        <v/>
      </c>
      <c r="AW841" t="str">
        <f>IF(AND(ISNUMBER($AL841),$AL841=0,$V841=0),1,"")</f>
        <v/>
      </c>
      <c r="AX841" t="str">
        <f>IF(AND(ISNUMBER($AM841),$AM841=0,$W841=0),1,"")</f>
        <v/>
      </c>
      <c r="AY841" t="str">
        <f>IF(AND(ISNUMBER($AN841),$AN841=0,$X841=0),1,"")</f>
        <v/>
      </c>
      <c r="AZ841" s="1" t="str">
        <f>IF(AND(ISNUMBER($AH841),$AH841=0,$R841=1),1,"")</f>
        <v/>
      </c>
      <c r="BA841" s="1" t="str">
        <f>IF(AND(ISNUMBER($AI841),$AI841=0,$S841=1),1,"")</f>
        <v/>
      </c>
      <c r="BB841" s="1" t="str">
        <f>IF(AND(ISNUMBER($AJ841),$AJ841=0,$T841=1),1,"")</f>
        <v/>
      </c>
      <c r="BC841" s="1" t="str">
        <f>IF(AND(ISNUMBER($AK841),$AK841=0,$U841=1),1,"")</f>
        <v/>
      </c>
      <c r="BD841" s="1" t="str">
        <f>IF(AND(ISNUMBER($AL841),$AL841=0,$V841=1),1,"")</f>
        <v/>
      </c>
      <c r="BE841" s="1" t="str">
        <f>IF(AND(ISNUMBER($AM841),$AM841=0,$W841=1),1,"")</f>
        <v/>
      </c>
      <c r="BF841" s="1" t="str">
        <f>IF(AND(ISNUMBER($AN841),$AN841=0,$X841=1),1,"")</f>
        <v/>
      </c>
      <c r="BG841" t="str">
        <f>IF(AND(ISNUMBER($AH841),$AH841=1,$R841=0),1,"")</f>
        <v/>
      </c>
      <c r="BH841" t="str">
        <f>IF(AND(ISNUMBER($AI841),$AI841=1,$S841=0),1,"")</f>
        <v/>
      </c>
      <c r="BI841" t="str">
        <f>IF(AND(ISNUMBER($AJ841),$AJ841=1,$T841=0),1,"")</f>
        <v/>
      </c>
      <c r="BJ841" t="str">
        <f>IF(AND(ISNUMBER($AK841),$AK841=1,$U841=0),1,"")</f>
        <v/>
      </c>
      <c r="BK841" t="str">
        <f>IF(AND(ISNUMBER($AL841),$AL841=1,$V841=0),1,"")</f>
        <v/>
      </c>
      <c r="BL841" t="str">
        <f>IF(AND(ISNUMBER($AM841),$AM841=1,$W841=0),1,"")</f>
        <v/>
      </c>
      <c r="BM841" t="str">
        <f>IF(AND(ISNUMBER($AN841),$AN841=1,$X841=0),1,"")</f>
        <v/>
      </c>
      <c r="BN841" s="16" t="str">
        <f>IF(AND(ISNUMBER($AH841),$AH841=1,$R841=1),1,"")</f>
        <v/>
      </c>
      <c r="BO841" s="16" t="str">
        <f>IF(AND(ISNUMBER($AI841),$AI841=1,$S841=1),1,"")</f>
        <v/>
      </c>
      <c r="BP841" s="16" t="str">
        <f>IF(AND(ISNUMBER($AJ841),$AJ841=1,$T841=1),1,"")</f>
        <v/>
      </c>
      <c r="BQ841" s="16" t="str">
        <f>IF(AND(ISNUMBER($AK841),$AK841=1,$U841=1),1,"")</f>
        <v/>
      </c>
      <c r="BR841" s="16" t="str">
        <f>IF(AND(ISNUMBER($AL841),$AL841=1,$V841=1),1,"")</f>
        <v/>
      </c>
      <c r="BS841" s="16" t="str">
        <f>IF(AND(ISNUMBER($AM841),$AM841=1,$W841=1),1,"")</f>
        <v/>
      </c>
      <c r="BT841" s="16" t="str">
        <f>IF(AND(ISNUMBER($AN841),$AN841=1,$X841=1),1,"")</f>
        <v/>
      </c>
      <c r="BU841" s="35" t="str">
        <f t="shared" si="27"/>
        <v/>
      </c>
    </row>
    <row r="842" spans="1:73" customFormat="1" x14ac:dyDescent="0.2">
      <c r="A842" s="1">
        <v>841</v>
      </c>
      <c r="B842" s="1">
        <v>0</v>
      </c>
      <c r="C842" s="1">
        <v>0</v>
      </c>
      <c r="D842" s="1">
        <v>0</v>
      </c>
      <c r="E842" s="2"/>
      <c r="F842">
        <v>841</v>
      </c>
      <c r="G842" t="s">
        <v>343</v>
      </c>
      <c r="H842" t="s">
        <v>344</v>
      </c>
      <c r="I842">
        <v>240</v>
      </c>
      <c r="J842">
        <v>1</v>
      </c>
      <c r="K842" s="31">
        <v>0</v>
      </c>
      <c r="L842">
        <v>1</v>
      </c>
      <c r="M842">
        <v>9</v>
      </c>
      <c r="N842">
        <v>4</v>
      </c>
      <c r="O842" s="2"/>
      <c r="X842" s="25"/>
      <c r="Y842" t="str">
        <f t="shared" si="26"/>
        <v>https://github.com/vandium-io/lambda-tester/commit/a49d438404eec60ea747034d0619f8a2a10beeff</v>
      </c>
      <c r="Z842" t="s">
        <v>365</v>
      </c>
      <c r="AA842" s="2"/>
      <c r="AR842" s="30" t="s">
        <v>365</v>
      </c>
      <c r="AS842" t="str">
        <f>IF(AND(ISNUMBER($AH842),$AH842=0,$R842=0),1,"")</f>
        <v/>
      </c>
      <c r="AT842" t="str">
        <f>IF(AND(ISNUMBER($AI842),$AI842=0,$S842=0),1,"")</f>
        <v/>
      </c>
      <c r="AU842" t="str">
        <f>IF(AND(ISNUMBER($AJ842),$AJ842=0,$T842=0),1,"")</f>
        <v/>
      </c>
      <c r="AV842" t="str">
        <f>IF(AND(ISNUMBER($AK842),$AK842=0,$U842=0),1,"")</f>
        <v/>
      </c>
      <c r="AW842" t="str">
        <f>IF(AND(ISNUMBER($AL842),$AL842=0,$V842=0),1,"")</f>
        <v/>
      </c>
      <c r="AX842" t="str">
        <f>IF(AND(ISNUMBER($AM842),$AM842=0,$W842=0),1,"")</f>
        <v/>
      </c>
      <c r="AY842" t="str">
        <f>IF(AND(ISNUMBER($AN842),$AN842=0,$X842=0),1,"")</f>
        <v/>
      </c>
      <c r="AZ842" s="1" t="str">
        <f>IF(AND(ISNUMBER($AH842),$AH842=0,$R842=1),1,"")</f>
        <v/>
      </c>
      <c r="BA842" s="1" t="str">
        <f>IF(AND(ISNUMBER($AI842),$AI842=0,$S842=1),1,"")</f>
        <v/>
      </c>
      <c r="BB842" s="1" t="str">
        <f>IF(AND(ISNUMBER($AJ842),$AJ842=0,$T842=1),1,"")</f>
        <v/>
      </c>
      <c r="BC842" s="1" t="str">
        <f>IF(AND(ISNUMBER($AK842),$AK842=0,$U842=1),1,"")</f>
        <v/>
      </c>
      <c r="BD842" s="1" t="str">
        <f>IF(AND(ISNUMBER($AL842),$AL842=0,$V842=1),1,"")</f>
        <v/>
      </c>
      <c r="BE842" s="1" t="str">
        <f>IF(AND(ISNUMBER($AM842),$AM842=0,$W842=1),1,"")</f>
        <v/>
      </c>
      <c r="BF842" s="1" t="str">
        <f>IF(AND(ISNUMBER($AN842),$AN842=0,$X842=1),1,"")</f>
        <v/>
      </c>
      <c r="BG842" t="str">
        <f>IF(AND(ISNUMBER($AH842),$AH842=1,$R842=0),1,"")</f>
        <v/>
      </c>
      <c r="BH842" t="str">
        <f>IF(AND(ISNUMBER($AI842),$AI842=1,$S842=0),1,"")</f>
        <v/>
      </c>
      <c r="BI842" t="str">
        <f>IF(AND(ISNUMBER($AJ842),$AJ842=1,$T842=0),1,"")</f>
        <v/>
      </c>
      <c r="BJ842" t="str">
        <f>IF(AND(ISNUMBER($AK842),$AK842=1,$U842=0),1,"")</f>
        <v/>
      </c>
      <c r="BK842" t="str">
        <f>IF(AND(ISNUMBER($AL842),$AL842=1,$V842=0),1,"")</f>
        <v/>
      </c>
      <c r="BL842" t="str">
        <f>IF(AND(ISNUMBER($AM842),$AM842=1,$W842=0),1,"")</f>
        <v/>
      </c>
      <c r="BM842" t="str">
        <f>IF(AND(ISNUMBER($AN842),$AN842=1,$X842=0),1,"")</f>
        <v/>
      </c>
      <c r="BN842" s="16" t="str">
        <f>IF(AND(ISNUMBER($AH842),$AH842=1,$R842=1),1,"")</f>
        <v/>
      </c>
      <c r="BO842" s="16" t="str">
        <f>IF(AND(ISNUMBER($AI842),$AI842=1,$S842=1),1,"")</f>
        <v/>
      </c>
      <c r="BP842" s="16" t="str">
        <f>IF(AND(ISNUMBER($AJ842),$AJ842=1,$T842=1),1,"")</f>
        <v/>
      </c>
      <c r="BQ842" s="16" t="str">
        <f>IF(AND(ISNUMBER($AK842),$AK842=1,$U842=1),1,"")</f>
        <v/>
      </c>
      <c r="BR842" s="16" t="str">
        <f>IF(AND(ISNUMBER($AL842),$AL842=1,$V842=1),1,"")</f>
        <v/>
      </c>
      <c r="BS842" s="16" t="str">
        <f>IF(AND(ISNUMBER($AM842),$AM842=1,$W842=1),1,"")</f>
        <v/>
      </c>
      <c r="BT842" s="16" t="str">
        <f>IF(AND(ISNUMBER($AN842),$AN842=1,$X842=1),1,"")</f>
        <v/>
      </c>
      <c r="BU842" s="35" t="str">
        <f t="shared" si="27"/>
        <v/>
      </c>
    </row>
    <row r="843" spans="1:73" customFormat="1" x14ac:dyDescent="0.2">
      <c r="A843" s="1">
        <v>842</v>
      </c>
      <c r="B843" s="1">
        <v>1</v>
      </c>
      <c r="C843" s="1">
        <v>1</v>
      </c>
      <c r="D843" s="1">
        <v>0</v>
      </c>
      <c r="E843" s="2"/>
      <c r="F843">
        <v>842</v>
      </c>
      <c r="G843" t="s">
        <v>345</v>
      </c>
      <c r="H843" t="s">
        <v>346</v>
      </c>
      <c r="I843">
        <v>242</v>
      </c>
      <c r="J843">
        <v>1</v>
      </c>
      <c r="K843" s="31">
        <v>0</v>
      </c>
      <c r="L843">
        <v>1</v>
      </c>
      <c r="M843">
        <v>9</v>
      </c>
      <c r="N843">
        <v>4</v>
      </c>
      <c r="O843" s="2"/>
      <c r="R843">
        <v>1</v>
      </c>
      <c r="S843">
        <v>0</v>
      </c>
      <c r="T843">
        <v>1</v>
      </c>
      <c r="U843">
        <v>0</v>
      </c>
      <c r="V843">
        <v>1</v>
      </c>
      <c r="W843">
        <v>0</v>
      </c>
      <c r="X843" s="25">
        <v>0</v>
      </c>
      <c r="Y843" t="str">
        <f t="shared" si="26"/>
        <v>https://github.com/visionmedia/superagent/commit/cc346383e27353e47def8093a1034d12e13e6492</v>
      </c>
      <c r="Z843" t="s">
        <v>365</v>
      </c>
      <c r="AA843" s="2"/>
      <c r="AR843" s="30" t="s">
        <v>365</v>
      </c>
      <c r="AS843" t="str">
        <f>IF(AND(ISNUMBER($AH843),$AH843=0,$R843=0),1,"")</f>
        <v/>
      </c>
      <c r="AT843" t="str">
        <f>IF(AND(ISNUMBER($AI843),$AI843=0,$S843=0),1,"")</f>
        <v/>
      </c>
      <c r="AU843" t="str">
        <f>IF(AND(ISNUMBER($AJ843),$AJ843=0,$T843=0),1,"")</f>
        <v/>
      </c>
      <c r="AV843" t="str">
        <f>IF(AND(ISNUMBER($AK843),$AK843=0,$U843=0),1,"")</f>
        <v/>
      </c>
      <c r="AW843" t="str">
        <f>IF(AND(ISNUMBER($AL843),$AL843=0,$V843=0),1,"")</f>
        <v/>
      </c>
      <c r="AX843" t="str">
        <f>IF(AND(ISNUMBER($AM843),$AM843=0,$W843=0),1,"")</f>
        <v/>
      </c>
      <c r="AY843" t="str">
        <f>IF(AND(ISNUMBER($AN843),$AN843=0,$X843=0),1,"")</f>
        <v/>
      </c>
      <c r="AZ843" s="1" t="str">
        <f>IF(AND(ISNUMBER($AH843),$AH843=0,$R843=1),1,"")</f>
        <v/>
      </c>
      <c r="BA843" s="1" t="str">
        <f>IF(AND(ISNUMBER($AI843),$AI843=0,$S843=1),1,"")</f>
        <v/>
      </c>
      <c r="BB843" s="1" t="str">
        <f>IF(AND(ISNUMBER($AJ843),$AJ843=0,$T843=1),1,"")</f>
        <v/>
      </c>
      <c r="BC843" s="1" t="str">
        <f>IF(AND(ISNUMBER($AK843),$AK843=0,$U843=1),1,"")</f>
        <v/>
      </c>
      <c r="BD843" s="1" t="str">
        <f>IF(AND(ISNUMBER($AL843),$AL843=0,$V843=1),1,"")</f>
        <v/>
      </c>
      <c r="BE843" s="1" t="str">
        <f>IF(AND(ISNUMBER($AM843),$AM843=0,$W843=1),1,"")</f>
        <v/>
      </c>
      <c r="BF843" s="1" t="str">
        <f>IF(AND(ISNUMBER($AN843),$AN843=0,$X843=1),1,"")</f>
        <v/>
      </c>
      <c r="BG843" t="str">
        <f>IF(AND(ISNUMBER($AH843),$AH843=1,$R843=0),1,"")</f>
        <v/>
      </c>
      <c r="BH843" t="str">
        <f>IF(AND(ISNUMBER($AI843),$AI843=1,$S843=0),1,"")</f>
        <v/>
      </c>
      <c r="BI843" t="str">
        <f>IF(AND(ISNUMBER($AJ843),$AJ843=1,$T843=0),1,"")</f>
        <v/>
      </c>
      <c r="BJ843" t="str">
        <f>IF(AND(ISNUMBER($AK843),$AK843=1,$U843=0),1,"")</f>
        <v/>
      </c>
      <c r="BK843" t="str">
        <f>IF(AND(ISNUMBER($AL843),$AL843=1,$V843=0),1,"")</f>
        <v/>
      </c>
      <c r="BL843" t="str">
        <f>IF(AND(ISNUMBER($AM843),$AM843=1,$W843=0),1,"")</f>
        <v/>
      </c>
      <c r="BM843" t="str">
        <f>IF(AND(ISNUMBER($AN843),$AN843=1,$X843=0),1,"")</f>
        <v/>
      </c>
      <c r="BN843" s="16" t="str">
        <f>IF(AND(ISNUMBER($AH843),$AH843=1,$R843=1),1,"")</f>
        <v/>
      </c>
      <c r="BO843" s="16" t="str">
        <f>IF(AND(ISNUMBER($AI843),$AI843=1,$S843=1),1,"")</f>
        <v/>
      </c>
      <c r="BP843" s="16" t="str">
        <f>IF(AND(ISNUMBER($AJ843),$AJ843=1,$T843=1),1,"")</f>
        <v/>
      </c>
      <c r="BQ843" s="16" t="str">
        <f>IF(AND(ISNUMBER($AK843),$AK843=1,$U843=1),1,"")</f>
        <v/>
      </c>
      <c r="BR843" s="16" t="str">
        <f>IF(AND(ISNUMBER($AL843),$AL843=1,$V843=1),1,"")</f>
        <v/>
      </c>
      <c r="BS843" s="16" t="str">
        <f>IF(AND(ISNUMBER($AM843),$AM843=1,$W843=1),1,"")</f>
        <v/>
      </c>
      <c r="BT843" s="16" t="str">
        <f>IF(AND(ISNUMBER($AN843),$AN843=1,$X843=1),1,"")</f>
        <v/>
      </c>
      <c r="BU843" s="35" t="str">
        <f t="shared" si="27"/>
        <v/>
      </c>
    </row>
    <row r="844" spans="1:73" customFormat="1" x14ac:dyDescent="0.2">
      <c r="A844" s="1">
        <v>843</v>
      </c>
      <c r="B844" s="1">
        <v>1</v>
      </c>
      <c r="C844" s="1">
        <v>0</v>
      </c>
      <c r="D844" s="1">
        <v>1</v>
      </c>
      <c r="E844" s="2"/>
      <c r="F844">
        <v>843</v>
      </c>
      <c r="G844" t="s">
        <v>347</v>
      </c>
      <c r="H844" t="s">
        <v>348</v>
      </c>
      <c r="I844">
        <v>245</v>
      </c>
      <c r="J844">
        <v>1</v>
      </c>
      <c r="K844" s="31">
        <v>0</v>
      </c>
      <c r="L844">
        <v>1</v>
      </c>
      <c r="M844">
        <v>9</v>
      </c>
      <c r="N844">
        <v>4</v>
      </c>
      <c r="O844" s="2"/>
      <c r="R844">
        <v>1</v>
      </c>
      <c r="S844">
        <v>1</v>
      </c>
      <c r="T844">
        <v>1</v>
      </c>
      <c r="U844">
        <v>0</v>
      </c>
      <c r="V844">
        <v>0</v>
      </c>
      <c r="W844">
        <v>0</v>
      </c>
      <c r="X844" s="25">
        <v>0</v>
      </c>
      <c r="Y844" t="str">
        <f t="shared" si="26"/>
        <v>https://github.com/vuejs/vuex/commit/16fbb36f01043ce33615d272951076fabc5d6185</v>
      </c>
      <c r="Z844" t="s">
        <v>365</v>
      </c>
      <c r="AA844" s="2"/>
      <c r="AH844">
        <v>1</v>
      </c>
      <c r="AI844">
        <v>1</v>
      </c>
      <c r="AJ844">
        <v>1</v>
      </c>
      <c r="AK844">
        <v>0</v>
      </c>
      <c r="AL844">
        <v>1</v>
      </c>
      <c r="AM844">
        <v>1</v>
      </c>
      <c r="AN844">
        <v>0</v>
      </c>
      <c r="AR844" s="30" t="s">
        <v>365</v>
      </c>
      <c r="AS844" t="str">
        <f>IF(AND(ISNUMBER($AH844),$AH844=0,$R844=0),1,"")</f>
        <v/>
      </c>
      <c r="AT844" t="str">
        <f>IF(AND(ISNUMBER($AI844),$AI844=0,$S844=0),1,"")</f>
        <v/>
      </c>
      <c r="AU844" t="str">
        <f>IF(AND(ISNUMBER($AJ844),$AJ844=0,$T844=0),1,"")</f>
        <v/>
      </c>
      <c r="AV844">
        <f>IF(AND(ISNUMBER($AK844),$AK844=0,$U844=0),1,"")</f>
        <v>1</v>
      </c>
      <c r="AW844" t="str">
        <f>IF(AND(ISNUMBER($AL844),$AL844=0,$V844=0),1,"")</f>
        <v/>
      </c>
      <c r="AX844" t="str">
        <f>IF(AND(ISNUMBER($AM844),$AM844=0,$W844=0),1,"")</f>
        <v/>
      </c>
      <c r="AY844">
        <f>IF(AND(ISNUMBER($AN844),$AN844=0,$X844=0),1,"")</f>
        <v>1</v>
      </c>
      <c r="AZ844" s="1" t="str">
        <f>IF(AND(ISNUMBER($AH844),$AH844=0,$R844=1),1,"")</f>
        <v/>
      </c>
      <c r="BA844" s="1" t="str">
        <f>IF(AND(ISNUMBER($AI844),$AI844=0,$S844=1),1,"")</f>
        <v/>
      </c>
      <c r="BB844" s="1" t="str">
        <f>IF(AND(ISNUMBER($AJ844),$AJ844=0,$T844=1),1,"")</f>
        <v/>
      </c>
      <c r="BC844" s="1" t="str">
        <f>IF(AND(ISNUMBER($AK844),$AK844=0,$U844=1),1,"")</f>
        <v/>
      </c>
      <c r="BD844" s="1" t="str">
        <f>IF(AND(ISNUMBER($AL844),$AL844=0,$V844=1),1,"")</f>
        <v/>
      </c>
      <c r="BE844" s="1" t="str">
        <f>IF(AND(ISNUMBER($AM844),$AM844=0,$W844=1),1,"")</f>
        <v/>
      </c>
      <c r="BF844" s="1" t="str">
        <f>IF(AND(ISNUMBER($AN844),$AN844=0,$X844=1),1,"")</f>
        <v/>
      </c>
      <c r="BG844" t="str">
        <f>IF(AND(ISNUMBER($AH844),$AH844=1,$R844=0),1,"")</f>
        <v/>
      </c>
      <c r="BH844" t="str">
        <f>IF(AND(ISNUMBER($AI844),$AI844=1,$S844=0),1,"")</f>
        <v/>
      </c>
      <c r="BI844" t="str">
        <f>IF(AND(ISNUMBER($AJ844),$AJ844=1,$T844=0),1,"")</f>
        <v/>
      </c>
      <c r="BJ844" t="str">
        <f>IF(AND(ISNUMBER($AK844),$AK844=1,$U844=0),1,"")</f>
        <v/>
      </c>
      <c r="BK844">
        <f>IF(AND(ISNUMBER($AL844),$AL844=1,$V844=0),1,"")</f>
        <v>1</v>
      </c>
      <c r="BL844">
        <f>IF(AND(ISNUMBER($AM844),$AM844=1,$W844=0),1,"")</f>
        <v>1</v>
      </c>
      <c r="BM844" t="str">
        <f>IF(AND(ISNUMBER($AN844),$AN844=1,$X844=0),1,"")</f>
        <v/>
      </c>
      <c r="BN844" s="16">
        <f>IF(AND(ISNUMBER($AH844),$AH844=1,$R844=1),1,"")</f>
        <v>1</v>
      </c>
      <c r="BO844" s="16">
        <f>IF(AND(ISNUMBER($AI844),$AI844=1,$S844=1),1,"")</f>
        <v>1</v>
      </c>
      <c r="BP844" s="16">
        <f>IF(AND(ISNUMBER($AJ844),$AJ844=1,$T844=1),1,"")</f>
        <v>1</v>
      </c>
      <c r="BQ844" s="16" t="str">
        <f>IF(AND(ISNUMBER($AK844),$AK844=1,$U844=1),1,"")</f>
        <v/>
      </c>
      <c r="BR844" s="16" t="str">
        <f>IF(AND(ISNUMBER($AL844),$AL844=1,$V844=1),1,"")</f>
        <v/>
      </c>
      <c r="BS844" s="16" t="str">
        <f>IF(AND(ISNUMBER($AM844),$AM844=1,$W844=1),1,"")</f>
        <v/>
      </c>
      <c r="BT844" s="16" t="str">
        <f>IF(AND(ISNUMBER($AN844),$AN844=1,$X844=1),1,"")</f>
        <v/>
      </c>
      <c r="BU844" s="35">
        <f t="shared" si="27"/>
        <v>5</v>
      </c>
    </row>
    <row r="845" spans="1:73" customFormat="1" x14ac:dyDescent="0.2">
      <c r="A845" s="1">
        <v>844</v>
      </c>
      <c r="B845" s="1">
        <v>0</v>
      </c>
      <c r="C845" s="1">
        <v>0</v>
      </c>
      <c r="D845" s="1">
        <v>0</v>
      </c>
      <c r="E845" s="2"/>
      <c r="F845">
        <v>844</v>
      </c>
      <c r="G845" t="s">
        <v>349</v>
      </c>
      <c r="H845" t="s">
        <v>350</v>
      </c>
      <c r="I845">
        <v>246</v>
      </c>
      <c r="J845">
        <v>1</v>
      </c>
      <c r="K845" s="31">
        <v>0</v>
      </c>
      <c r="L845">
        <v>1</v>
      </c>
      <c r="M845">
        <v>9</v>
      </c>
      <c r="N845">
        <v>4</v>
      </c>
      <c r="O845" s="2"/>
      <c r="X845" s="25"/>
      <c r="Y845" t="str">
        <f t="shared" si="26"/>
        <v>https://github.com/vuejs/vuex/commit/506cea2aa6c68086bbf5f678e955f17a75a12849</v>
      </c>
      <c r="Z845" t="s">
        <v>365</v>
      </c>
      <c r="AA845" s="2"/>
      <c r="AR845" s="30" t="s">
        <v>365</v>
      </c>
      <c r="AS845" t="str">
        <f>IF(AND(ISNUMBER($AH845),$AH845=0,$R845=0),1,"")</f>
        <v/>
      </c>
      <c r="AT845" t="str">
        <f>IF(AND(ISNUMBER($AI845),$AI845=0,$S845=0),1,"")</f>
        <v/>
      </c>
      <c r="AU845" t="str">
        <f>IF(AND(ISNUMBER($AJ845),$AJ845=0,$T845=0),1,"")</f>
        <v/>
      </c>
      <c r="AV845" t="str">
        <f>IF(AND(ISNUMBER($AK845),$AK845=0,$U845=0),1,"")</f>
        <v/>
      </c>
      <c r="AW845" t="str">
        <f>IF(AND(ISNUMBER($AL845),$AL845=0,$V845=0),1,"")</f>
        <v/>
      </c>
      <c r="AX845" t="str">
        <f>IF(AND(ISNUMBER($AM845),$AM845=0,$W845=0),1,"")</f>
        <v/>
      </c>
      <c r="AY845" t="str">
        <f>IF(AND(ISNUMBER($AN845),$AN845=0,$X845=0),1,"")</f>
        <v/>
      </c>
      <c r="AZ845" s="1" t="str">
        <f>IF(AND(ISNUMBER($AH845),$AH845=0,$R845=1),1,"")</f>
        <v/>
      </c>
      <c r="BA845" s="1" t="str">
        <f>IF(AND(ISNUMBER($AI845),$AI845=0,$S845=1),1,"")</f>
        <v/>
      </c>
      <c r="BB845" s="1" t="str">
        <f>IF(AND(ISNUMBER($AJ845),$AJ845=0,$T845=1),1,"")</f>
        <v/>
      </c>
      <c r="BC845" s="1" t="str">
        <f>IF(AND(ISNUMBER($AK845),$AK845=0,$U845=1),1,"")</f>
        <v/>
      </c>
      <c r="BD845" s="1" t="str">
        <f>IF(AND(ISNUMBER($AL845),$AL845=0,$V845=1),1,"")</f>
        <v/>
      </c>
      <c r="BE845" s="1" t="str">
        <f>IF(AND(ISNUMBER($AM845),$AM845=0,$W845=1),1,"")</f>
        <v/>
      </c>
      <c r="BF845" s="1" t="str">
        <f>IF(AND(ISNUMBER($AN845),$AN845=0,$X845=1),1,"")</f>
        <v/>
      </c>
      <c r="BG845" t="str">
        <f>IF(AND(ISNUMBER($AH845),$AH845=1,$R845=0),1,"")</f>
        <v/>
      </c>
      <c r="BH845" t="str">
        <f>IF(AND(ISNUMBER($AI845),$AI845=1,$S845=0),1,"")</f>
        <v/>
      </c>
      <c r="BI845" t="str">
        <f>IF(AND(ISNUMBER($AJ845),$AJ845=1,$T845=0),1,"")</f>
        <v/>
      </c>
      <c r="BJ845" t="str">
        <f>IF(AND(ISNUMBER($AK845),$AK845=1,$U845=0),1,"")</f>
        <v/>
      </c>
      <c r="BK845" t="str">
        <f>IF(AND(ISNUMBER($AL845),$AL845=1,$V845=0),1,"")</f>
        <v/>
      </c>
      <c r="BL845" t="str">
        <f>IF(AND(ISNUMBER($AM845),$AM845=1,$W845=0),1,"")</f>
        <v/>
      </c>
      <c r="BM845" t="str">
        <f>IF(AND(ISNUMBER($AN845),$AN845=1,$X845=0),1,"")</f>
        <v/>
      </c>
      <c r="BN845" s="16" t="str">
        <f>IF(AND(ISNUMBER($AH845),$AH845=1,$R845=1),1,"")</f>
        <v/>
      </c>
      <c r="BO845" s="16" t="str">
        <f>IF(AND(ISNUMBER($AI845),$AI845=1,$S845=1),1,"")</f>
        <v/>
      </c>
      <c r="BP845" s="16" t="str">
        <f>IF(AND(ISNUMBER($AJ845),$AJ845=1,$T845=1),1,"")</f>
        <v/>
      </c>
      <c r="BQ845" s="16" t="str">
        <f>IF(AND(ISNUMBER($AK845),$AK845=1,$U845=1),1,"")</f>
        <v/>
      </c>
      <c r="BR845" s="16" t="str">
        <f>IF(AND(ISNUMBER($AL845),$AL845=1,$V845=1),1,"")</f>
        <v/>
      </c>
      <c r="BS845" s="16" t="str">
        <f>IF(AND(ISNUMBER($AM845),$AM845=1,$W845=1),1,"")</f>
        <v/>
      </c>
      <c r="BT845" s="16" t="str">
        <f>IF(AND(ISNUMBER($AN845),$AN845=1,$X845=1),1,"")</f>
        <v/>
      </c>
      <c r="BU845" s="35" t="str">
        <f t="shared" si="27"/>
        <v/>
      </c>
    </row>
    <row r="846" spans="1:73" customFormat="1" x14ac:dyDescent="0.2">
      <c r="A846" s="1">
        <v>845</v>
      </c>
      <c r="B846" s="1">
        <v>0</v>
      </c>
      <c r="C846" s="1">
        <v>0</v>
      </c>
      <c r="D846" s="1">
        <v>0</v>
      </c>
      <c r="E846" s="2"/>
      <c r="F846">
        <v>845</v>
      </c>
      <c r="G846" t="s">
        <v>351</v>
      </c>
      <c r="H846" t="s">
        <v>352</v>
      </c>
      <c r="I846">
        <v>247</v>
      </c>
      <c r="J846">
        <v>4</v>
      </c>
      <c r="K846" s="31">
        <v>0</v>
      </c>
      <c r="L846">
        <v>1</v>
      </c>
      <c r="M846">
        <v>9</v>
      </c>
      <c r="N846">
        <v>4</v>
      </c>
      <c r="O846" s="2"/>
      <c r="X846" s="25"/>
      <c r="Y846" t="str">
        <f t="shared" si="26"/>
        <v>https://github.com/waldemarnt/testable-nodejs-api/commit/f365786e4aacea58963cfcef90e04a02e124b738</v>
      </c>
      <c r="Z846" t="s">
        <v>365</v>
      </c>
      <c r="AA846" s="2"/>
      <c r="AR846" s="30" t="s">
        <v>365</v>
      </c>
      <c r="AS846" t="str">
        <f>IF(AND(ISNUMBER($AH846),$AH846=0,$R846=0),1,"")</f>
        <v/>
      </c>
      <c r="AT846" t="str">
        <f>IF(AND(ISNUMBER($AI846),$AI846=0,$S846=0),1,"")</f>
        <v/>
      </c>
      <c r="AU846" t="str">
        <f>IF(AND(ISNUMBER($AJ846),$AJ846=0,$T846=0),1,"")</f>
        <v/>
      </c>
      <c r="AV846" t="str">
        <f>IF(AND(ISNUMBER($AK846),$AK846=0,$U846=0),1,"")</f>
        <v/>
      </c>
      <c r="AW846" t="str">
        <f>IF(AND(ISNUMBER($AL846),$AL846=0,$V846=0),1,"")</f>
        <v/>
      </c>
      <c r="AX846" t="str">
        <f>IF(AND(ISNUMBER($AM846),$AM846=0,$W846=0),1,"")</f>
        <v/>
      </c>
      <c r="AY846" t="str">
        <f>IF(AND(ISNUMBER($AN846),$AN846=0,$X846=0),1,"")</f>
        <v/>
      </c>
      <c r="AZ846" s="1" t="str">
        <f>IF(AND(ISNUMBER($AH846),$AH846=0,$R846=1),1,"")</f>
        <v/>
      </c>
      <c r="BA846" s="1" t="str">
        <f>IF(AND(ISNUMBER($AI846),$AI846=0,$S846=1),1,"")</f>
        <v/>
      </c>
      <c r="BB846" s="1" t="str">
        <f>IF(AND(ISNUMBER($AJ846),$AJ846=0,$T846=1),1,"")</f>
        <v/>
      </c>
      <c r="BC846" s="1" t="str">
        <f>IF(AND(ISNUMBER($AK846),$AK846=0,$U846=1),1,"")</f>
        <v/>
      </c>
      <c r="BD846" s="1" t="str">
        <f>IF(AND(ISNUMBER($AL846),$AL846=0,$V846=1),1,"")</f>
        <v/>
      </c>
      <c r="BE846" s="1" t="str">
        <f>IF(AND(ISNUMBER($AM846),$AM846=0,$W846=1),1,"")</f>
        <v/>
      </c>
      <c r="BF846" s="1" t="str">
        <f>IF(AND(ISNUMBER($AN846),$AN846=0,$X846=1),1,"")</f>
        <v/>
      </c>
      <c r="BG846" t="str">
        <f>IF(AND(ISNUMBER($AH846),$AH846=1,$R846=0),1,"")</f>
        <v/>
      </c>
      <c r="BH846" t="str">
        <f>IF(AND(ISNUMBER($AI846),$AI846=1,$S846=0),1,"")</f>
        <v/>
      </c>
      <c r="BI846" t="str">
        <f>IF(AND(ISNUMBER($AJ846),$AJ846=1,$T846=0),1,"")</f>
        <v/>
      </c>
      <c r="BJ846" t="str">
        <f>IF(AND(ISNUMBER($AK846),$AK846=1,$U846=0),1,"")</f>
        <v/>
      </c>
      <c r="BK846" t="str">
        <f>IF(AND(ISNUMBER($AL846),$AL846=1,$V846=0),1,"")</f>
        <v/>
      </c>
      <c r="BL846" t="str">
        <f>IF(AND(ISNUMBER($AM846),$AM846=1,$W846=0),1,"")</f>
        <v/>
      </c>
      <c r="BM846" t="str">
        <f>IF(AND(ISNUMBER($AN846),$AN846=1,$X846=0),1,"")</f>
        <v/>
      </c>
      <c r="BN846" s="16" t="str">
        <f>IF(AND(ISNUMBER($AH846),$AH846=1,$R846=1),1,"")</f>
        <v/>
      </c>
      <c r="BO846" s="16" t="str">
        <f>IF(AND(ISNUMBER($AI846),$AI846=1,$S846=1),1,"")</f>
        <v/>
      </c>
      <c r="BP846" s="16" t="str">
        <f>IF(AND(ISNUMBER($AJ846),$AJ846=1,$T846=1),1,"")</f>
        <v/>
      </c>
      <c r="BQ846" s="16" t="str">
        <f>IF(AND(ISNUMBER($AK846),$AK846=1,$U846=1),1,"")</f>
        <v/>
      </c>
      <c r="BR846" s="16" t="str">
        <f>IF(AND(ISNUMBER($AL846),$AL846=1,$V846=1),1,"")</f>
        <v/>
      </c>
      <c r="BS846" s="16" t="str">
        <f>IF(AND(ISNUMBER($AM846),$AM846=1,$W846=1),1,"")</f>
        <v/>
      </c>
      <c r="BT846" s="16" t="str">
        <f>IF(AND(ISNUMBER($AN846),$AN846=1,$X846=1),1,"")</f>
        <v/>
      </c>
      <c r="BU846" s="35" t="str">
        <f t="shared" si="27"/>
        <v/>
      </c>
    </row>
    <row r="847" spans="1:73" customFormat="1" x14ac:dyDescent="0.2">
      <c r="A847" s="1">
        <v>846</v>
      </c>
      <c r="B847" s="1">
        <v>1</v>
      </c>
      <c r="C847" s="1">
        <v>0</v>
      </c>
      <c r="D847" s="1">
        <v>0</v>
      </c>
      <c r="E847" s="2"/>
      <c r="F847">
        <v>846</v>
      </c>
      <c r="G847" t="s">
        <v>351</v>
      </c>
      <c r="H847" t="s">
        <v>352</v>
      </c>
      <c r="I847">
        <v>247</v>
      </c>
      <c r="J847">
        <v>4</v>
      </c>
      <c r="K847" s="31">
        <v>1</v>
      </c>
      <c r="L847">
        <v>1</v>
      </c>
      <c r="M847">
        <v>9</v>
      </c>
      <c r="N847">
        <v>4</v>
      </c>
      <c r="O847" s="2"/>
      <c r="R847">
        <v>1</v>
      </c>
      <c r="S847">
        <v>1</v>
      </c>
      <c r="T847">
        <v>1</v>
      </c>
      <c r="U847">
        <v>0</v>
      </c>
      <c r="V847">
        <v>0</v>
      </c>
      <c r="W847">
        <v>0</v>
      </c>
      <c r="X847" s="25">
        <v>0</v>
      </c>
      <c r="Y847" t="str">
        <f t="shared" si="26"/>
        <v>https://github.com/waldemarnt/testable-nodejs-api/commit/f365786e4aacea58963cfcef90e04a02e124b738</v>
      </c>
      <c r="Z847" t="s">
        <v>365</v>
      </c>
      <c r="AA847" s="2"/>
      <c r="AR847" s="30" t="s">
        <v>365</v>
      </c>
      <c r="AS847" t="str">
        <f>IF(AND(ISNUMBER($AH847),$AH847=0,$R847=0),1,"")</f>
        <v/>
      </c>
      <c r="AT847" t="str">
        <f>IF(AND(ISNUMBER($AI847),$AI847=0,$S847=0),1,"")</f>
        <v/>
      </c>
      <c r="AU847" t="str">
        <f>IF(AND(ISNUMBER($AJ847),$AJ847=0,$T847=0),1,"")</f>
        <v/>
      </c>
      <c r="AV847" t="str">
        <f>IF(AND(ISNUMBER($AK847),$AK847=0,$U847=0),1,"")</f>
        <v/>
      </c>
      <c r="AW847" t="str">
        <f>IF(AND(ISNUMBER($AL847),$AL847=0,$V847=0),1,"")</f>
        <v/>
      </c>
      <c r="AX847" t="str">
        <f>IF(AND(ISNUMBER($AM847),$AM847=0,$W847=0),1,"")</f>
        <v/>
      </c>
      <c r="AY847" t="str">
        <f>IF(AND(ISNUMBER($AN847),$AN847=0,$X847=0),1,"")</f>
        <v/>
      </c>
      <c r="AZ847" s="1" t="str">
        <f>IF(AND(ISNUMBER($AH847),$AH847=0,$R847=1),1,"")</f>
        <v/>
      </c>
      <c r="BA847" s="1" t="str">
        <f>IF(AND(ISNUMBER($AI847),$AI847=0,$S847=1),1,"")</f>
        <v/>
      </c>
      <c r="BB847" s="1" t="str">
        <f>IF(AND(ISNUMBER($AJ847),$AJ847=0,$T847=1),1,"")</f>
        <v/>
      </c>
      <c r="BC847" s="1" t="str">
        <f>IF(AND(ISNUMBER($AK847),$AK847=0,$U847=1),1,"")</f>
        <v/>
      </c>
      <c r="BD847" s="1" t="str">
        <f>IF(AND(ISNUMBER($AL847),$AL847=0,$V847=1),1,"")</f>
        <v/>
      </c>
      <c r="BE847" s="1" t="str">
        <f>IF(AND(ISNUMBER($AM847),$AM847=0,$W847=1),1,"")</f>
        <v/>
      </c>
      <c r="BF847" s="1" t="str">
        <f>IF(AND(ISNUMBER($AN847),$AN847=0,$X847=1),1,"")</f>
        <v/>
      </c>
      <c r="BG847" t="str">
        <f>IF(AND(ISNUMBER($AH847),$AH847=1,$R847=0),1,"")</f>
        <v/>
      </c>
      <c r="BH847" t="str">
        <f>IF(AND(ISNUMBER($AI847),$AI847=1,$S847=0),1,"")</f>
        <v/>
      </c>
      <c r="BI847" t="str">
        <f>IF(AND(ISNUMBER($AJ847),$AJ847=1,$T847=0),1,"")</f>
        <v/>
      </c>
      <c r="BJ847" t="str">
        <f>IF(AND(ISNUMBER($AK847),$AK847=1,$U847=0),1,"")</f>
        <v/>
      </c>
      <c r="BK847" t="str">
        <f>IF(AND(ISNUMBER($AL847),$AL847=1,$V847=0),1,"")</f>
        <v/>
      </c>
      <c r="BL847" t="str">
        <f>IF(AND(ISNUMBER($AM847),$AM847=1,$W847=0),1,"")</f>
        <v/>
      </c>
      <c r="BM847" t="str">
        <f>IF(AND(ISNUMBER($AN847),$AN847=1,$X847=0),1,"")</f>
        <v/>
      </c>
      <c r="BN847" s="16" t="str">
        <f>IF(AND(ISNUMBER($AH847),$AH847=1,$R847=1),1,"")</f>
        <v/>
      </c>
      <c r="BO847" s="16" t="str">
        <f>IF(AND(ISNUMBER($AI847),$AI847=1,$S847=1),1,"")</f>
        <v/>
      </c>
      <c r="BP847" s="16" t="str">
        <f>IF(AND(ISNUMBER($AJ847),$AJ847=1,$T847=1),1,"")</f>
        <v/>
      </c>
      <c r="BQ847" s="16" t="str">
        <f>IF(AND(ISNUMBER($AK847),$AK847=1,$U847=1),1,"")</f>
        <v/>
      </c>
      <c r="BR847" s="16" t="str">
        <f>IF(AND(ISNUMBER($AL847),$AL847=1,$V847=1),1,"")</f>
        <v/>
      </c>
      <c r="BS847" s="16" t="str">
        <f>IF(AND(ISNUMBER($AM847),$AM847=1,$W847=1),1,"")</f>
        <v/>
      </c>
      <c r="BT847" s="16" t="str">
        <f>IF(AND(ISNUMBER($AN847),$AN847=1,$X847=1),1,"")</f>
        <v/>
      </c>
      <c r="BU847" s="35" t="str">
        <f t="shared" si="27"/>
        <v/>
      </c>
    </row>
    <row r="848" spans="1:73" customFormat="1" x14ac:dyDescent="0.2">
      <c r="A848" s="1">
        <v>847</v>
      </c>
      <c r="B848" s="1">
        <v>0</v>
      </c>
      <c r="C848" s="1">
        <v>0</v>
      </c>
      <c r="D848" s="1">
        <v>0</v>
      </c>
      <c r="E848" s="2"/>
      <c r="F848">
        <v>847</v>
      </c>
      <c r="G848" t="s">
        <v>351</v>
      </c>
      <c r="H848" t="s">
        <v>352</v>
      </c>
      <c r="I848">
        <v>247</v>
      </c>
      <c r="J848">
        <v>4</v>
      </c>
      <c r="K848" s="31">
        <v>2</v>
      </c>
      <c r="L848">
        <v>1</v>
      </c>
      <c r="M848">
        <v>9</v>
      </c>
      <c r="N848">
        <v>4</v>
      </c>
      <c r="O848" s="2"/>
      <c r="X848" s="25"/>
      <c r="Y848" t="str">
        <f t="shared" si="26"/>
        <v>https://github.com/waldemarnt/testable-nodejs-api/commit/f365786e4aacea58963cfcef90e04a02e124b738</v>
      </c>
      <c r="Z848" t="s">
        <v>365</v>
      </c>
      <c r="AA848" s="2"/>
      <c r="AR848" s="30" t="s">
        <v>365</v>
      </c>
      <c r="AS848" t="str">
        <f>IF(AND(ISNUMBER($AH848),$AH848=0,$R848=0),1,"")</f>
        <v/>
      </c>
      <c r="AT848" t="str">
        <f>IF(AND(ISNUMBER($AI848),$AI848=0,$S848=0),1,"")</f>
        <v/>
      </c>
      <c r="AU848" t="str">
        <f>IF(AND(ISNUMBER($AJ848),$AJ848=0,$T848=0),1,"")</f>
        <v/>
      </c>
      <c r="AV848" t="str">
        <f>IF(AND(ISNUMBER($AK848),$AK848=0,$U848=0),1,"")</f>
        <v/>
      </c>
      <c r="AW848" t="str">
        <f>IF(AND(ISNUMBER($AL848),$AL848=0,$V848=0),1,"")</f>
        <v/>
      </c>
      <c r="AX848" t="str">
        <f>IF(AND(ISNUMBER($AM848),$AM848=0,$W848=0),1,"")</f>
        <v/>
      </c>
      <c r="AY848" t="str">
        <f>IF(AND(ISNUMBER($AN848),$AN848=0,$X848=0),1,"")</f>
        <v/>
      </c>
      <c r="AZ848" s="1" t="str">
        <f>IF(AND(ISNUMBER($AH848),$AH848=0,$R848=1),1,"")</f>
        <v/>
      </c>
      <c r="BA848" s="1" t="str">
        <f>IF(AND(ISNUMBER($AI848),$AI848=0,$S848=1),1,"")</f>
        <v/>
      </c>
      <c r="BB848" s="1" t="str">
        <f>IF(AND(ISNUMBER($AJ848),$AJ848=0,$T848=1),1,"")</f>
        <v/>
      </c>
      <c r="BC848" s="1" t="str">
        <f>IF(AND(ISNUMBER($AK848),$AK848=0,$U848=1),1,"")</f>
        <v/>
      </c>
      <c r="BD848" s="1" t="str">
        <f>IF(AND(ISNUMBER($AL848),$AL848=0,$V848=1),1,"")</f>
        <v/>
      </c>
      <c r="BE848" s="1" t="str">
        <f>IF(AND(ISNUMBER($AM848),$AM848=0,$W848=1),1,"")</f>
        <v/>
      </c>
      <c r="BF848" s="1" t="str">
        <f>IF(AND(ISNUMBER($AN848),$AN848=0,$X848=1),1,"")</f>
        <v/>
      </c>
      <c r="BG848" t="str">
        <f>IF(AND(ISNUMBER($AH848),$AH848=1,$R848=0),1,"")</f>
        <v/>
      </c>
      <c r="BH848" t="str">
        <f>IF(AND(ISNUMBER($AI848),$AI848=1,$S848=0),1,"")</f>
        <v/>
      </c>
      <c r="BI848" t="str">
        <f>IF(AND(ISNUMBER($AJ848),$AJ848=1,$T848=0),1,"")</f>
        <v/>
      </c>
      <c r="BJ848" t="str">
        <f>IF(AND(ISNUMBER($AK848),$AK848=1,$U848=0),1,"")</f>
        <v/>
      </c>
      <c r="BK848" t="str">
        <f>IF(AND(ISNUMBER($AL848),$AL848=1,$V848=0),1,"")</f>
        <v/>
      </c>
      <c r="BL848" t="str">
        <f>IF(AND(ISNUMBER($AM848),$AM848=1,$W848=0),1,"")</f>
        <v/>
      </c>
      <c r="BM848" t="str">
        <f>IF(AND(ISNUMBER($AN848),$AN848=1,$X848=0),1,"")</f>
        <v/>
      </c>
      <c r="BN848" s="16" t="str">
        <f>IF(AND(ISNUMBER($AH848),$AH848=1,$R848=1),1,"")</f>
        <v/>
      </c>
      <c r="BO848" s="16" t="str">
        <f>IF(AND(ISNUMBER($AI848),$AI848=1,$S848=1),1,"")</f>
        <v/>
      </c>
      <c r="BP848" s="16" t="str">
        <f>IF(AND(ISNUMBER($AJ848),$AJ848=1,$T848=1),1,"")</f>
        <v/>
      </c>
      <c r="BQ848" s="16" t="str">
        <f>IF(AND(ISNUMBER($AK848),$AK848=1,$U848=1),1,"")</f>
        <v/>
      </c>
      <c r="BR848" s="16" t="str">
        <f>IF(AND(ISNUMBER($AL848),$AL848=1,$V848=1),1,"")</f>
        <v/>
      </c>
      <c r="BS848" s="16" t="str">
        <f>IF(AND(ISNUMBER($AM848),$AM848=1,$W848=1),1,"")</f>
        <v/>
      </c>
      <c r="BT848" s="16" t="str">
        <f>IF(AND(ISNUMBER($AN848),$AN848=1,$X848=1),1,"")</f>
        <v/>
      </c>
      <c r="BU848" s="35" t="str">
        <f t="shared" si="27"/>
        <v/>
      </c>
    </row>
    <row r="849" spans="1:73" customFormat="1" x14ac:dyDescent="0.2">
      <c r="A849" s="1">
        <v>848</v>
      </c>
      <c r="B849" s="1">
        <v>1</v>
      </c>
      <c r="C849" s="1">
        <v>0</v>
      </c>
      <c r="D849" s="1">
        <v>0</v>
      </c>
      <c r="E849" s="2"/>
      <c r="F849">
        <v>848</v>
      </c>
      <c r="G849" t="s">
        <v>351</v>
      </c>
      <c r="H849" t="s">
        <v>352</v>
      </c>
      <c r="I849">
        <v>247</v>
      </c>
      <c r="J849">
        <v>4</v>
      </c>
      <c r="K849" s="31">
        <v>3</v>
      </c>
      <c r="L849">
        <v>1</v>
      </c>
      <c r="M849">
        <v>9</v>
      </c>
      <c r="N849">
        <v>4</v>
      </c>
      <c r="O849" s="2"/>
      <c r="R849">
        <v>0</v>
      </c>
      <c r="S849">
        <v>0</v>
      </c>
      <c r="T849">
        <v>0</v>
      </c>
      <c r="U849">
        <v>1</v>
      </c>
      <c r="V849">
        <v>1</v>
      </c>
      <c r="W849">
        <v>1</v>
      </c>
      <c r="X849" s="25">
        <v>0</v>
      </c>
      <c r="Y849" t="str">
        <f t="shared" si="26"/>
        <v>https://github.com/waldemarnt/testable-nodejs-api/commit/f365786e4aacea58963cfcef90e04a02e124b738</v>
      </c>
      <c r="Z849" t="s">
        <v>365</v>
      </c>
      <c r="AA849" s="2"/>
      <c r="AR849" s="30" t="s">
        <v>365</v>
      </c>
      <c r="AS849" t="str">
        <f>IF(AND(ISNUMBER($AH849),$AH849=0,$R849=0),1,"")</f>
        <v/>
      </c>
      <c r="AT849" t="str">
        <f>IF(AND(ISNUMBER($AI849),$AI849=0,$S849=0),1,"")</f>
        <v/>
      </c>
      <c r="AU849" t="str">
        <f>IF(AND(ISNUMBER($AJ849),$AJ849=0,$T849=0),1,"")</f>
        <v/>
      </c>
      <c r="AV849" t="str">
        <f>IF(AND(ISNUMBER($AK849),$AK849=0,$U849=0),1,"")</f>
        <v/>
      </c>
      <c r="AW849" t="str">
        <f>IF(AND(ISNUMBER($AL849),$AL849=0,$V849=0),1,"")</f>
        <v/>
      </c>
      <c r="AX849" t="str">
        <f>IF(AND(ISNUMBER($AM849),$AM849=0,$W849=0),1,"")</f>
        <v/>
      </c>
      <c r="AY849" t="str">
        <f>IF(AND(ISNUMBER($AN849),$AN849=0,$X849=0),1,"")</f>
        <v/>
      </c>
      <c r="AZ849" s="1" t="str">
        <f>IF(AND(ISNUMBER($AH849),$AH849=0,$R849=1),1,"")</f>
        <v/>
      </c>
      <c r="BA849" s="1" t="str">
        <f>IF(AND(ISNUMBER($AI849),$AI849=0,$S849=1),1,"")</f>
        <v/>
      </c>
      <c r="BB849" s="1" t="str">
        <f>IF(AND(ISNUMBER($AJ849),$AJ849=0,$T849=1),1,"")</f>
        <v/>
      </c>
      <c r="BC849" s="1" t="str">
        <f>IF(AND(ISNUMBER($AK849),$AK849=0,$U849=1),1,"")</f>
        <v/>
      </c>
      <c r="BD849" s="1" t="str">
        <f>IF(AND(ISNUMBER($AL849),$AL849=0,$V849=1),1,"")</f>
        <v/>
      </c>
      <c r="BE849" s="1" t="str">
        <f>IF(AND(ISNUMBER($AM849),$AM849=0,$W849=1),1,"")</f>
        <v/>
      </c>
      <c r="BF849" s="1" t="str">
        <f>IF(AND(ISNUMBER($AN849),$AN849=0,$X849=1),1,"")</f>
        <v/>
      </c>
      <c r="BG849" t="str">
        <f>IF(AND(ISNUMBER($AH849),$AH849=1,$R849=0),1,"")</f>
        <v/>
      </c>
      <c r="BH849" t="str">
        <f>IF(AND(ISNUMBER($AI849),$AI849=1,$S849=0),1,"")</f>
        <v/>
      </c>
      <c r="BI849" t="str">
        <f>IF(AND(ISNUMBER($AJ849),$AJ849=1,$T849=0),1,"")</f>
        <v/>
      </c>
      <c r="BJ849" t="str">
        <f>IF(AND(ISNUMBER($AK849),$AK849=1,$U849=0),1,"")</f>
        <v/>
      </c>
      <c r="BK849" t="str">
        <f>IF(AND(ISNUMBER($AL849),$AL849=1,$V849=0),1,"")</f>
        <v/>
      </c>
      <c r="BL849" t="str">
        <f>IF(AND(ISNUMBER($AM849),$AM849=1,$W849=0),1,"")</f>
        <v/>
      </c>
      <c r="BM849" t="str">
        <f>IF(AND(ISNUMBER($AN849),$AN849=1,$X849=0),1,"")</f>
        <v/>
      </c>
      <c r="BN849" s="16" t="str">
        <f>IF(AND(ISNUMBER($AH849),$AH849=1,$R849=1),1,"")</f>
        <v/>
      </c>
      <c r="BO849" s="16" t="str">
        <f>IF(AND(ISNUMBER($AI849),$AI849=1,$S849=1),1,"")</f>
        <v/>
      </c>
      <c r="BP849" s="16" t="str">
        <f>IF(AND(ISNUMBER($AJ849),$AJ849=1,$T849=1),1,"")</f>
        <v/>
      </c>
      <c r="BQ849" s="16" t="str">
        <f>IF(AND(ISNUMBER($AK849),$AK849=1,$U849=1),1,"")</f>
        <v/>
      </c>
      <c r="BR849" s="16" t="str">
        <f>IF(AND(ISNUMBER($AL849),$AL849=1,$V849=1),1,"")</f>
        <v/>
      </c>
      <c r="BS849" s="16" t="str">
        <f>IF(AND(ISNUMBER($AM849),$AM849=1,$W849=1),1,"")</f>
        <v/>
      </c>
      <c r="BT849" s="16" t="str">
        <f>IF(AND(ISNUMBER($AN849),$AN849=1,$X849=1),1,"")</f>
        <v/>
      </c>
      <c r="BU849" s="35" t="str">
        <f t="shared" si="27"/>
        <v/>
      </c>
    </row>
    <row r="850" spans="1:73" customFormat="1" x14ac:dyDescent="0.2">
      <c r="A850" s="1">
        <v>849</v>
      </c>
      <c r="B850" s="1">
        <v>0</v>
      </c>
      <c r="C850" s="1">
        <v>0</v>
      </c>
      <c r="D850" s="1">
        <v>0</v>
      </c>
      <c r="E850" s="2"/>
      <c r="F850">
        <v>849</v>
      </c>
      <c r="G850" t="s">
        <v>353</v>
      </c>
      <c r="H850" t="s">
        <v>354</v>
      </c>
      <c r="I850">
        <v>248</v>
      </c>
      <c r="J850">
        <v>4</v>
      </c>
      <c r="K850" s="31">
        <v>0</v>
      </c>
      <c r="L850">
        <v>1</v>
      </c>
      <c r="M850">
        <v>9</v>
      </c>
      <c r="N850">
        <v>4</v>
      </c>
      <c r="O850" s="2"/>
      <c r="X850" s="25"/>
      <c r="Y850" t="str">
        <f t="shared" si="26"/>
        <v>https://github.com/waldemarnt/testable-nodejs-api/commit/f95e4efb29ea66f8553a0445fa31d07e61095c6f</v>
      </c>
      <c r="Z850" t="s">
        <v>365</v>
      </c>
      <c r="AA850" s="2"/>
      <c r="AR850" s="30" t="s">
        <v>365</v>
      </c>
      <c r="AS850" t="str">
        <f>IF(AND(ISNUMBER($AH850),$AH850=0,$R850=0),1,"")</f>
        <v/>
      </c>
      <c r="AT850" t="str">
        <f>IF(AND(ISNUMBER($AI850),$AI850=0,$S850=0),1,"")</f>
        <v/>
      </c>
      <c r="AU850" t="str">
        <f>IF(AND(ISNUMBER($AJ850),$AJ850=0,$T850=0),1,"")</f>
        <v/>
      </c>
      <c r="AV850" t="str">
        <f>IF(AND(ISNUMBER($AK850),$AK850=0,$U850=0),1,"")</f>
        <v/>
      </c>
      <c r="AW850" t="str">
        <f>IF(AND(ISNUMBER($AL850),$AL850=0,$V850=0),1,"")</f>
        <v/>
      </c>
      <c r="AX850" t="str">
        <f>IF(AND(ISNUMBER($AM850),$AM850=0,$W850=0),1,"")</f>
        <v/>
      </c>
      <c r="AY850" t="str">
        <f>IF(AND(ISNUMBER($AN850),$AN850=0,$X850=0),1,"")</f>
        <v/>
      </c>
      <c r="AZ850" s="1" t="str">
        <f>IF(AND(ISNUMBER($AH850),$AH850=0,$R850=1),1,"")</f>
        <v/>
      </c>
      <c r="BA850" s="1" t="str">
        <f>IF(AND(ISNUMBER($AI850),$AI850=0,$S850=1),1,"")</f>
        <v/>
      </c>
      <c r="BB850" s="1" t="str">
        <f>IF(AND(ISNUMBER($AJ850),$AJ850=0,$T850=1),1,"")</f>
        <v/>
      </c>
      <c r="BC850" s="1" t="str">
        <f>IF(AND(ISNUMBER($AK850),$AK850=0,$U850=1),1,"")</f>
        <v/>
      </c>
      <c r="BD850" s="1" t="str">
        <f>IF(AND(ISNUMBER($AL850),$AL850=0,$V850=1),1,"")</f>
        <v/>
      </c>
      <c r="BE850" s="1" t="str">
        <f>IF(AND(ISNUMBER($AM850),$AM850=0,$W850=1),1,"")</f>
        <v/>
      </c>
      <c r="BF850" s="1" t="str">
        <f>IF(AND(ISNUMBER($AN850),$AN850=0,$X850=1),1,"")</f>
        <v/>
      </c>
      <c r="BG850" t="str">
        <f>IF(AND(ISNUMBER($AH850),$AH850=1,$R850=0),1,"")</f>
        <v/>
      </c>
      <c r="BH850" t="str">
        <f>IF(AND(ISNUMBER($AI850),$AI850=1,$S850=0),1,"")</f>
        <v/>
      </c>
      <c r="BI850" t="str">
        <f>IF(AND(ISNUMBER($AJ850),$AJ850=1,$T850=0),1,"")</f>
        <v/>
      </c>
      <c r="BJ850" t="str">
        <f>IF(AND(ISNUMBER($AK850),$AK850=1,$U850=0),1,"")</f>
        <v/>
      </c>
      <c r="BK850" t="str">
        <f>IF(AND(ISNUMBER($AL850),$AL850=1,$V850=0),1,"")</f>
        <v/>
      </c>
      <c r="BL850" t="str">
        <f>IF(AND(ISNUMBER($AM850),$AM850=1,$W850=0),1,"")</f>
        <v/>
      </c>
      <c r="BM850" t="str">
        <f>IF(AND(ISNUMBER($AN850),$AN850=1,$X850=0),1,"")</f>
        <v/>
      </c>
      <c r="BN850" s="16" t="str">
        <f>IF(AND(ISNUMBER($AH850),$AH850=1,$R850=1),1,"")</f>
        <v/>
      </c>
      <c r="BO850" s="16" t="str">
        <f>IF(AND(ISNUMBER($AI850),$AI850=1,$S850=1),1,"")</f>
        <v/>
      </c>
      <c r="BP850" s="16" t="str">
        <f>IF(AND(ISNUMBER($AJ850),$AJ850=1,$T850=1),1,"")</f>
        <v/>
      </c>
      <c r="BQ850" s="16" t="str">
        <f>IF(AND(ISNUMBER($AK850),$AK850=1,$U850=1),1,"")</f>
        <v/>
      </c>
      <c r="BR850" s="16" t="str">
        <f>IF(AND(ISNUMBER($AL850),$AL850=1,$V850=1),1,"")</f>
        <v/>
      </c>
      <c r="BS850" s="16" t="str">
        <f>IF(AND(ISNUMBER($AM850),$AM850=1,$W850=1),1,"")</f>
        <v/>
      </c>
      <c r="BT850" s="16" t="str">
        <f>IF(AND(ISNUMBER($AN850),$AN850=1,$X850=1),1,"")</f>
        <v/>
      </c>
      <c r="BU850" s="35" t="str">
        <f t="shared" si="27"/>
        <v/>
      </c>
    </row>
    <row r="851" spans="1:73" customFormat="1" x14ac:dyDescent="0.2">
      <c r="A851" s="1">
        <v>850</v>
      </c>
      <c r="B851" s="1">
        <v>1</v>
      </c>
      <c r="C851" s="1">
        <v>0</v>
      </c>
      <c r="D851" s="1">
        <v>0</v>
      </c>
      <c r="E851" s="2"/>
      <c r="F851">
        <v>850</v>
      </c>
      <c r="G851" t="s">
        <v>353</v>
      </c>
      <c r="H851" t="s">
        <v>354</v>
      </c>
      <c r="I851">
        <v>248</v>
      </c>
      <c r="J851">
        <v>4</v>
      </c>
      <c r="K851" s="31">
        <v>1</v>
      </c>
      <c r="L851">
        <v>1</v>
      </c>
      <c r="M851">
        <v>9</v>
      </c>
      <c r="N851">
        <v>4</v>
      </c>
      <c r="O851" s="2"/>
      <c r="R851">
        <v>1</v>
      </c>
      <c r="S851">
        <v>1</v>
      </c>
      <c r="T851">
        <v>1</v>
      </c>
      <c r="U851">
        <v>0</v>
      </c>
      <c r="V851">
        <v>0</v>
      </c>
      <c r="W851">
        <v>0</v>
      </c>
      <c r="X851" s="25">
        <v>0</v>
      </c>
      <c r="Y851" t="str">
        <f t="shared" si="26"/>
        <v>https://github.com/waldemarnt/testable-nodejs-api/commit/f95e4efb29ea66f8553a0445fa31d07e61095c6f</v>
      </c>
      <c r="Z851" t="s">
        <v>365</v>
      </c>
      <c r="AA851" s="2"/>
      <c r="AR851" s="30" t="s">
        <v>365</v>
      </c>
      <c r="AS851" t="str">
        <f>IF(AND(ISNUMBER($AH851),$AH851=0,$R851=0),1,"")</f>
        <v/>
      </c>
      <c r="AT851" t="str">
        <f>IF(AND(ISNUMBER($AI851),$AI851=0,$S851=0),1,"")</f>
        <v/>
      </c>
      <c r="AU851" t="str">
        <f>IF(AND(ISNUMBER($AJ851),$AJ851=0,$T851=0),1,"")</f>
        <v/>
      </c>
      <c r="AV851" t="str">
        <f>IF(AND(ISNUMBER($AK851),$AK851=0,$U851=0),1,"")</f>
        <v/>
      </c>
      <c r="AW851" t="str">
        <f>IF(AND(ISNUMBER($AL851),$AL851=0,$V851=0),1,"")</f>
        <v/>
      </c>
      <c r="AX851" t="str">
        <f>IF(AND(ISNUMBER($AM851),$AM851=0,$W851=0),1,"")</f>
        <v/>
      </c>
      <c r="AY851" t="str">
        <f>IF(AND(ISNUMBER($AN851),$AN851=0,$X851=0),1,"")</f>
        <v/>
      </c>
      <c r="AZ851" s="1" t="str">
        <f>IF(AND(ISNUMBER($AH851),$AH851=0,$R851=1),1,"")</f>
        <v/>
      </c>
      <c r="BA851" s="1" t="str">
        <f>IF(AND(ISNUMBER($AI851),$AI851=0,$S851=1),1,"")</f>
        <v/>
      </c>
      <c r="BB851" s="1" t="str">
        <f>IF(AND(ISNUMBER($AJ851),$AJ851=0,$T851=1),1,"")</f>
        <v/>
      </c>
      <c r="BC851" s="1" t="str">
        <f>IF(AND(ISNUMBER($AK851),$AK851=0,$U851=1),1,"")</f>
        <v/>
      </c>
      <c r="BD851" s="1" t="str">
        <f>IF(AND(ISNUMBER($AL851),$AL851=0,$V851=1),1,"")</f>
        <v/>
      </c>
      <c r="BE851" s="1" t="str">
        <f>IF(AND(ISNUMBER($AM851),$AM851=0,$W851=1),1,"")</f>
        <v/>
      </c>
      <c r="BF851" s="1" t="str">
        <f>IF(AND(ISNUMBER($AN851),$AN851=0,$X851=1),1,"")</f>
        <v/>
      </c>
      <c r="BG851" t="str">
        <f>IF(AND(ISNUMBER($AH851),$AH851=1,$R851=0),1,"")</f>
        <v/>
      </c>
      <c r="BH851" t="str">
        <f>IF(AND(ISNUMBER($AI851),$AI851=1,$S851=0),1,"")</f>
        <v/>
      </c>
      <c r="BI851" t="str">
        <f>IF(AND(ISNUMBER($AJ851),$AJ851=1,$T851=0),1,"")</f>
        <v/>
      </c>
      <c r="BJ851" t="str">
        <f>IF(AND(ISNUMBER($AK851),$AK851=1,$U851=0),1,"")</f>
        <v/>
      </c>
      <c r="BK851" t="str">
        <f>IF(AND(ISNUMBER($AL851),$AL851=1,$V851=0),1,"")</f>
        <v/>
      </c>
      <c r="BL851" t="str">
        <f>IF(AND(ISNUMBER($AM851),$AM851=1,$W851=0),1,"")</f>
        <v/>
      </c>
      <c r="BM851" t="str">
        <f>IF(AND(ISNUMBER($AN851),$AN851=1,$X851=0),1,"")</f>
        <v/>
      </c>
      <c r="BN851" s="16" t="str">
        <f>IF(AND(ISNUMBER($AH851),$AH851=1,$R851=1),1,"")</f>
        <v/>
      </c>
      <c r="BO851" s="16" t="str">
        <f>IF(AND(ISNUMBER($AI851),$AI851=1,$S851=1),1,"")</f>
        <v/>
      </c>
      <c r="BP851" s="16" t="str">
        <f>IF(AND(ISNUMBER($AJ851),$AJ851=1,$T851=1),1,"")</f>
        <v/>
      </c>
      <c r="BQ851" s="16" t="str">
        <f>IF(AND(ISNUMBER($AK851),$AK851=1,$U851=1),1,"")</f>
        <v/>
      </c>
      <c r="BR851" s="16" t="str">
        <f>IF(AND(ISNUMBER($AL851),$AL851=1,$V851=1),1,"")</f>
        <v/>
      </c>
      <c r="BS851" s="16" t="str">
        <f>IF(AND(ISNUMBER($AM851),$AM851=1,$W851=1),1,"")</f>
        <v/>
      </c>
      <c r="BT851" s="16" t="str">
        <f>IF(AND(ISNUMBER($AN851),$AN851=1,$X851=1),1,"")</f>
        <v/>
      </c>
      <c r="BU851" s="35" t="str">
        <f t="shared" si="27"/>
        <v/>
      </c>
    </row>
    <row r="852" spans="1:73" customFormat="1" x14ac:dyDescent="0.2">
      <c r="A852" s="1">
        <v>851</v>
      </c>
      <c r="B852" s="1">
        <v>0</v>
      </c>
      <c r="C852" s="1">
        <v>0</v>
      </c>
      <c r="D852" s="1">
        <v>0</v>
      </c>
      <c r="E852" s="2"/>
      <c r="F852">
        <v>851</v>
      </c>
      <c r="G852" t="s">
        <v>353</v>
      </c>
      <c r="H852" t="s">
        <v>354</v>
      </c>
      <c r="I852">
        <v>248</v>
      </c>
      <c r="J852">
        <v>4</v>
      </c>
      <c r="K852" s="31">
        <v>2</v>
      </c>
      <c r="L852">
        <v>1</v>
      </c>
      <c r="M852">
        <v>9</v>
      </c>
      <c r="N852">
        <v>4</v>
      </c>
      <c r="O852" s="2"/>
      <c r="X852" s="25"/>
      <c r="Y852" t="str">
        <f t="shared" si="26"/>
        <v>https://github.com/waldemarnt/testable-nodejs-api/commit/f95e4efb29ea66f8553a0445fa31d07e61095c6f</v>
      </c>
      <c r="Z852" t="s">
        <v>365</v>
      </c>
      <c r="AA852" s="2"/>
      <c r="AR852" s="30" t="s">
        <v>365</v>
      </c>
      <c r="AS852" t="str">
        <f>IF(AND(ISNUMBER($AH852),$AH852=0,$R852=0),1,"")</f>
        <v/>
      </c>
      <c r="AT852" t="str">
        <f>IF(AND(ISNUMBER($AI852),$AI852=0,$S852=0),1,"")</f>
        <v/>
      </c>
      <c r="AU852" t="str">
        <f>IF(AND(ISNUMBER($AJ852),$AJ852=0,$T852=0),1,"")</f>
        <v/>
      </c>
      <c r="AV852" t="str">
        <f>IF(AND(ISNUMBER($AK852),$AK852=0,$U852=0),1,"")</f>
        <v/>
      </c>
      <c r="AW852" t="str">
        <f>IF(AND(ISNUMBER($AL852),$AL852=0,$V852=0),1,"")</f>
        <v/>
      </c>
      <c r="AX852" t="str">
        <f>IF(AND(ISNUMBER($AM852),$AM852=0,$W852=0),1,"")</f>
        <v/>
      </c>
      <c r="AY852" t="str">
        <f>IF(AND(ISNUMBER($AN852),$AN852=0,$X852=0),1,"")</f>
        <v/>
      </c>
      <c r="AZ852" s="1" t="str">
        <f>IF(AND(ISNUMBER($AH852),$AH852=0,$R852=1),1,"")</f>
        <v/>
      </c>
      <c r="BA852" s="1" t="str">
        <f>IF(AND(ISNUMBER($AI852),$AI852=0,$S852=1),1,"")</f>
        <v/>
      </c>
      <c r="BB852" s="1" t="str">
        <f>IF(AND(ISNUMBER($AJ852),$AJ852=0,$T852=1),1,"")</f>
        <v/>
      </c>
      <c r="BC852" s="1" t="str">
        <f>IF(AND(ISNUMBER($AK852),$AK852=0,$U852=1),1,"")</f>
        <v/>
      </c>
      <c r="BD852" s="1" t="str">
        <f>IF(AND(ISNUMBER($AL852),$AL852=0,$V852=1),1,"")</f>
        <v/>
      </c>
      <c r="BE852" s="1" t="str">
        <f>IF(AND(ISNUMBER($AM852),$AM852=0,$W852=1),1,"")</f>
        <v/>
      </c>
      <c r="BF852" s="1" t="str">
        <f>IF(AND(ISNUMBER($AN852),$AN852=0,$X852=1),1,"")</f>
        <v/>
      </c>
      <c r="BG852" t="str">
        <f>IF(AND(ISNUMBER($AH852),$AH852=1,$R852=0),1,"")</f>
        <v/>
      </c>
      <c r="BH852" t="str">
        <f>IF(AND(ISNUMBER($AI852),$AI852=1,$S852=0),1,"")</f>
        <v/>
      </c>
      <c r="BI852" t="str">
        <f>IF(AND(ISNUMBER($AJ852),$AJ852=1,$T852=0),1,"")</f>
        <v/>
      </c>
      <c r="BJ852" t="str">
        <f>IF(AND(ISNUMBER($AK852),$AK852=1,$U852=0),1,"")</f>
        <v/>
      </c>
      <c r="BK852" t="str">
        <f>IF(AND(ISNUMBER($AL852),$AL852=1,$V852=0),1,"")</f>
        <v/>
      </c>
      <c r="BL852" t="str">
        <f>IF(AND(ISNUMBER($AM852),$AM852=1,$W852=0),1,"")</f>
        <v/>
      </c>
      <c r="BM852" t="str">
        <f>IF(AND(ISNUMBER($AN852),$AN852=1,$X852=0),1,"")</f>
        <v/>
      </c>
      <c r="BN852" s="16" t="str">
        <f>IF(AND(ISNUMBER($AH852),$AH852=1,$R852=1),1,"")</f>
        <v/>
      </c>
      <c r="BO852" s="16" t="str">
        <f>IF(AND(ISNUMBER($AI852),$AI852=1,$S852=1),1,"")</f>
        <v/>
      </c>
      <c r="BP852" s="16" t="str">
        <f>IF(AND(ISNUMBER($AJ852),$AJ852=1,$T852=1),1,"")</f>
        <v/>
      </c>
      <c r="BQ852" s="16" t="str">
        <f>IF(AND(ISNUMBER($AK852),$AK852=1,$U852=1),1,"")</f>
        <v/>
      </c>
      <c r="BR852" s="16" t="str">
        <f>IF(AND(ISNUMBER($AL852),$AL852=1,$V852=1),1,"")</f>
        <v/>
      </c>
      <c r="BS852" s="16" t="str">
        <f>IF(AND(ISNUMBER($AM852),$AM852=1,$W852=1),1,"")</f>
        <v/>
      </c>
      <c r="BT852" s="16" t="str">
        <f>IF(AND(ISNUMBER($AN852),$AN852=1,$X852=1),1,"")</f>
        <v/>
      </c>
      <c r="BU852" s="35" t="str">
        <f t="shared" si="27"/>
        <v/>
      </c>
    </row>
    <row r="853" spans="1:73" customFormat="1" x14ac:dyDescent="0.2">
      <c r="A853" s="1">
        <v>852</v>
      </c>
      <c r="B853" s="1">
        <v>0</v>
      </c>
      <c r="C853" s="1">
        <v>0</v>
      </c>
      <c r="D853" s="1">
        <v>0</v>
      </c>
      <c r="E853" s="2"/>
      <c r="F853">
        <v>852</v>
      </c>
      <c r="G853" t="s">
        <v>353</v>
      </c>
      <c r="H853" t="s">
        <v>354</v>
      </c>
      <c r="I853">
        <v>248</v>
      </c>
      <c r="J853">
        <v>4</v>
      </c>
      <c r="K853" s="31">
        <v>3</v>
      </c>
      <c r="L853">
        <v>1</v>
      </c>
      <c r="M853">
        <v>9</v>
      </c>
      <c r="N853">
        <v>4</v>
      </c>
      <c r="O853" s="2"/>
      <c r="X853" s="25"/>
      <c r="Y853" t="str">
        <f t="shared" si="26"/>
        <v>https://github.com/waldemarnt/testable-nodejs-api/commit/f95e4efb29ea66f8553a0445fa31d07e61095c6f</v>
      </c>
      <c r="Z853" t="s">
        <v>365</v>
      </c>
      <c r="AA853" s="2"/>
      <c r="AR853" s="30" t="s">
        <v>365</v>
      </c>
      <c r="AS853" t="str">
        <f>IF(AND(ISNUMBER($AH853),$AH853=0,$R853=0),1,"")</f>
        <v/>
      </c>
      <c r="AT853" t="str">
        <f>IF(AND(ISNUMBER($AI853),$AI853=0,$S853=0),1,"")</f>
        <v/>
      </c>
      <c r="AU853" t="str">
        <f>IF(AND(ISNUMBER($AJ853),$AJ853=0,$T853=0),1,"")</f>
        <v/>
      </c>
      <c r="AV853" t="str">
        <f>IF(AND(ISNUMBER($AK853),$AK853=0,$U853=0),1,"")</f>
        <v/>
      </c>
      <c r="AW853" t="str">
        <f>IF(AND(ISNUMBER($AL853),$AL853=0,$V853=0),1,"")</f>
        <v/>
      </c>
      <c r="AX853" t="str">
        <f>IF(AND(ISNUMBER($AM853),$AM853=0,$W853=0),1,"")</f>
        <v/>
      </c>
      <c r="AY853" t="str">
        <f>IF(AND(ISNUMBER($AN853),$AN853=0,$X853=0),1,"")</f>
        <v/>
      </c>
      <c r="AZ853" s="1" t="str">
        <f>IF(AND(ISNUMBER($AH853),$AH853=0,$R853=1),1,"")</f>
        <v/>
      </c>
      <c r="BA853" s="1" t="str">
        <f>IF(AND(ISNUMBER($AI853),$AI853=0,$S853=1),1,"")</f>
        <v/>
      </c>
      <c r="BB853" s="1" t="str">
        <f>IF(AND(ISNUMBER($AJ853),$AJ853=0,$T853=1),1,"")</f>
        <v/>
      </c>
      <c r="BC853" s="1" t="str">
        <f>IF(AND(ISNUMBER($AK853),$AK853=0,$U853=1),1,"")</f>
        <v/>
      </c>
      <c r="BD853" s="1" t="str">
        <f>IF(AND(ISNUMBER($AL853),$AL853=0,$V853=1),1,"")</f>
        <v/>
      </c>
      <c r="BE853" s="1" t="str">
        <f>IF(AND(ISNUMBER($AM853),$AM853=0,$W853=1),1,"")</f>
        <v/>
      </c>
      <c r="BF853" s="1" t="str">
        <f>IF(AND(ISNUMBER($AN853),$AN853=0,$X853=1),1,"")</f>
        <v/>
      </c>
      <c r="BG853" t="str">
        <f>IF(AND(ISNUMBER($AH853),$AH853=1,$R853=0),1,"")</f>
        <v/>
      </c>
      <c r="BH853" t="str">
        <f>IF(AND(ISNUMBER($AI853),$AI853=1,$S853=0),1,"")</f>
        <v/>
      </c>
      <c r="BI853" t="str">
        <f>IF(AND(ISNUMBER($AJ853),$AJ853=1,$T853=0),1,"")</f>
        <v/>
      </c>
      <c r="BJ853" t="str">
        <f>IF(AND(ISNUMBER($AK853),$AK853=1,$U853=0),1,"")</f>
        <v/>
      </c>
      <c r="BK853" t="str">
        <f>IF(AND(ISNUMBER($AL853),$AL853=1,$V853=0),1,"")</f>
        <v/>
      </c>
      <c r="BL853" t="str">
        <f>IF(AND(ISNUMBER($AM853),$AM853=1,$W853=0),1,"")</f>
        <v/>
      </c>
      <c r="BM853" t="str">
        <f>IF(AND(ISNUMBER($AN853),$AN853=1,$X853=0),1,"")</f>
        <v/>
      </c>
      <c r="BN853" s="16" t="str">
        <f>IF(AND(ISNUMBER($AH853),$AH853=1,$R853=1),1,"")</f>
        <v/>
      </c>
      <c r="BO853" s="16" t="str">
        <f>IF(AND(ISNUMBER($AI853),$AI853=1,$S853=1),1,"")</f>
        <v/>
      </c>
      <c r="BP853" s="16" t="str">
        <f>IF(AND(ISNUMBER($AJ853),$AJ853=1,$T853=1),1,"")</f>
        <v/>
      </c>
      <c r="BQ853" s="16" t="str">
        <f>IF(AND(ISNUMBER($AK853),$AK853=1,$U853=1),1,"")</f>
        <v/>
      </c>
      <c r="BR853" s="16" t="str">
        <f>IF(AND(ISNUMBER($AL853),$AL853=1,$V853=1),1,"")</f>
        <v/>
      </c>
      <c r="BS853" s="16" t="str">
        <f>IF(AND(ISNUMBER($AM853),$AM853=1,$W853=1),1,"")</f>
        <v/>
      </c>
      <c r="BT853" s="16" t="str">
        <f>IF(AND(ISNUMBER($AN853),$AN853=1,$X853=1),1,"")</f>
        <v/>
      </c>
      <c r="BU853" s="35" t="str">
        <f t="shared" si="27"/>
        <v/>
      </c>
    </row>
    <row r="854" spans="1:73" customFormat="1" x14ac:dyDescent="0.2">
      <c r="A854" s="1">
        <v>853</v>
      </c>
      <c r="B854" s="1">
        <v>0</v>
      </c>
      <c r="C854" s="1">
        <v>0</v>
      </c>
      <c r="D854" s="1">
        <v>0</v>
      </c>
      <c r="E854" s="2"/>
      <c r="F854">
        <v>853</v>
      </c>
      <c r="G854" t="s">
        <v>355</v>
      </c>
      <c r="H854" t="s">
        <v>356</v>
      </c>
      <c r="I854">
        <v>249</v>
      </c>
      <c r="J854">
        <v>2</v>
      </c>
      <c r="K854" s="31">
        <v>1</v>
      </c>
      <c r="L854">
        <v>1</v>
      </c>
      <c r="M854">
        <v>25</v>
      </c>
      <c r="N854">
        <v>4</v>
      </c>
      <c r="O854" s="2"/>
      <c r="X854" s="25"/>
      <c r="Y854" t="str">
        <f t="shared" si="26"/>
        <v>https://github.com/webcomponents/react-integration/commit/43c99ad62339a7e5c88e71235170c817d4a321ea</v>
      </c>
      <c r="Z854" t="s">
        <v>365</v>
      </c>
      <c r="AA854" s="2"/>
      <c r="AR854" s="30" t="s">
        <v>365</v>
      </c>
      <c r="AS854" t="str">
        <f>IF(AND(ISNUMBER($AH854),$AH854=0,$R854=0),1,"")</f>
        <v/>
      </c>
      <c r="AT854" t="str">
        <f>IF(AND(ISNUMBER($AI854),$AI854=0,$S854=0),1,"")</f>
        <v/>
      </c>
      <c r="AU854" t="str">
        <f>IF(AND(ISNUMBER($AJ854),$AJ854=0,$T854=0),1,"")</f>
        <v/>
      </c>
      <c r="AV854" t="str">
        <f>IF(AND(ISNUMBER($AK854),$AK854=0,$U854=0),1,"")</f>
        <v/>
      </c>
      <c r="AW854" t="str">
        <f>IF(AND(ISNUMBER($AL854),$AL854=0,$V854=0),1,"")</f>
        <v/>
      </c>
      <c r="AX854" t="str">
        <f>IF(AND(ISNUMBER($AM854),$AM854=0,$W854=0),1,"")</f>
        <v/>
      </c>
      <c r="AY854" t="str">
        <f>IF(AND(ISNUMBER($AN854),$AN854=0,$X854=0),1,"")</f>
        <v/>
      </c>
      <c r="AZ854" s="1" t="str">
        <f>IF(AND(ISNUMBER($AH854),$AH854=0,$R854=1),1,"")</f>
        <v/>
      </c>
      <c r="BA854" s="1" t="str">
        <f>IF(AND(ISNUMBER($AI854),$AI854=0,$S854=1),1,"")</f>
        <v/>
      </c>
      <c r="BB854" s="1" t="str">
        <f>IF(AND(ISNUMBER($AJ854),$AJ854=0,$T854=1),1,"")</f>
        <v/>
      </c>
      <c r="BC854" s="1" t="str">
        <f>IF(AND(ISNUMBER($AK854),$AK854=0,$U854=1),1,"")</f>
        <v/>
      </c>
      <c r="BD854" s="1" t="str">
        <f>IF(AND(ISNUMBER($AL854),$AL854=0,$V854=1),1,"")</f>
        <v/>
      </c>
      <c r="BE854" s="1" t="str">
        <f>IF(AND(ISNUMBER($AM854),$AM854=0,$W854=1),1,"")</f>
        <v/>
      </c>
      <c r="BF854" s="1" t="str">
        <f>IF(AND(ISNUMBER($AN854),$AN854=0,$X854=1),1,"")</f>
        <v/>
      </c>
      <c r="BG854" t="str">
        <f>IF(AND(ISNUMBER($AH854),$AH854=1,$R854=0),1,"")</f>
        <v/>
      </c>
      <c r="BH854" t="str">
        <f>IF(AND(ISNUMBER($AI854),$AI854=1,$S854=0),1,"")</f>
        <v/>
      </c>
      <c r="BI854" t="str">
        <f>IF(AND(ISNUMBER($AJ854),$AJ854=1,$T854=0),1,"")</f>
        <v/>
      </c>
      <c r="BJ854" t="str">
        <f>IF(AND(ISNUMBER($AK854),$AK854=1,$U854=0),1,"")</f>
        <v/>
      </c>
      <c r="BK854" t="str">
        <f>IF(AND(ISNUMBER($AL854),$AL854=1,$V854=0),1,"")</f>
        <v/>
      </c>
      <c r="BL854" t="str">
        <f>IF(AND(ISNUMBER($AM854),$AM854=1,$W854=0),1,"")</f>
        <v/>
      </c>
      <c r="BM854" t="str">
        <f>IF(AND(ISNUMBER($AN854),$AN854=1,$X854=0),1,"")</f>
        <v/>
      </c>
      <c r="BN854" s="16" t="str">
        <f>IF(AND(ISNUMBER($AH854),$AH854=1,$R854=1),1,"")</f>
        <v/>
      </c>
      <c r="BO854" s="16" t="str">
        <f>IF(AND(ISNUMBER($AI854),$AI854=1,$S854=1),1,"")</f>
        <v/>
      </c>
      <c r="BP854" s="16" t="str">
        <f>IF(AND(ISNUMBER($AJ854),$AJ854=1,$T854=1),1,"")</f>
        <v/>
      </c>
      <c r="BQ854" s="16" t="str">
        <f>IF(AND(ISNUMBER($AK854),$AK854=1,$U854=1),1,"")</f>
        <v/>
      </c>
      <c r="BR854" s="16" t="str">
        <f>IF(AND(ISNUMBER($AL854),$AL854=1,$V854=1),1,"")</f>
        <v/>
      </c>
      <c r="BS854" s="16" t="str">
        <f>IF(AND(ISNUMBER($AM854),$AM854=1,$W854=1),1,"")</f>
        <v/>
      </c>
      <c r="BT854" s="16" t="str">
        <f>IF(AND(ISNUMBER($AN854),$AN854=1,$X854=1),1,"")</f>
        <v/>
      </c>
      <c r="BU854" s="35" t="str">
        <f t="shared" si="27"/>
        <v/>
      </c>
    </row>
    <row r="855" spans="1:73" customFormat="1" x14ac:dyDescent="0.2">
      <c r="A855" s="1">
        <v>854</v>
      </c>
      <c r="B855" s="1">
        <v>0</v>
      </c>
      <c r="C855" s="1">
        <v>0</v>
      </c>
      <c r="D855" s="1">
        <v>0</v>
      </c>
      <c r="E855" s="2"/>
      <c r="F855">
        <v>854</v>
      </c>
      <c r="G855" t="s">
        <v>357</v>
      </c>
      <c r="H855" t="s">
        <v>358</v>
      </c>
      <c r="I855">
        <v>250</v>
      </c>
      <c r="J855">
        <v>2</v>
      </c>
      <c r="K855" s="31">
        <v>1</v>
      </c>
      <c r="L855">
        <v>1</v>
      </c>
      <c r="M855">
        <v>36</v>
      </c>
      <c r="N855">
        <v>4</v>
      </c>
      <c r="O855" s="2"/>
      <c r="X855" s="25"/>
      <c r="Y855" t="str">
        <f t="shared" si="26"/>
        <v>https://github.com/webpack-contrib/sass-loader/commit/65fb67e8b3c356938cdd0ac74aeb46d19d2e1eff</v>
      </c>
      <c r="Z855" t="s">
        <v>365</v>
      </c>
      <c r="AA855" s="2"/>
      <c r="AR855" s="30" t="s">
        <v>365</v>
      </c>
      <c r="AS855" t="str">
        <f>IF(AND(ISNUMBER($AH855),$AH855=0,$R855=0),1,"")</f>
        <v/>
      </c>
      <c r="AT855" t="str">
        <f>IF(AND(ISNUMBER($AI855),$AI855=0,$S855=0),1,"")</f>
        <v/>
      </c>
      <c r="AU855" t="str">
        <f>IF(AND(ISNUMBER($AJ855),$AJ855=0,$T855=0),1,"")</f>
        <v/>
      </c>
      <c r="AV855" t="str">
        <f>IF(AND(ISNUMBER($AK855),$AK855=0,$U855=0),1,"")</f>
        <v/>
      </c>
      <c r="AW855" t="str">
        <f>IF(AND(ISNUMBER($AL855),$AL855=0,$V855=0),1,"")</f>
        <v/>
      </c>
      <c r="AX855" t="str">
        <f>IF(AND(ISNUMBER($AM855),$AM855=0,$W855=0),1,"")</f>
        <v/>
      </c>
      <c r="AY855" t="str">
        <f>IF(AND(ISNUMBER($AN855),$AN855=0,$X855=0),1,"")</f>
        <v/>
      </c>
      <c r="AZ855" s="1" t="str">
        <f>IF(AND(ISNUMBER($AH855),$AH855=0,$R855=1),1,"")</f>
        <v/>
      </c>
      <c r="BA855" s="1" t="str">
        <f>IF(AND(ISNUMBER($AI855),$AI855=0,$S855=1),1,"")</f>
        <v/>
      </c>
      <c r="BB855" s="1" t="str">
        <f>IF(AND(ISNUMBER($AJ855),$AJ855=0,$T855=1),1,"")</f>
        <v/>
      </c>
      <c r="BC855" s="1" t="str">
        <f>IF(AND(ISNUMBER($AK855),$AK855=0,$U855=1),1,"")</f>
        <v/>
      </c>
      <c r="BD855" s="1" t="str">
        <f>IF(AND(ISNUMBER($AL855),$AL855=0,$V855=1),1,"")</f>
        <v/>
      </c>
      <c r="BE855" s="1" t="str">
        <f>IF(AND(ISNUMBER($AM855),$AM855=0,$W855=1),1,"")</f>
        <v/>
      </c>
      <c r="BF855" s="1" t="str">
        <f>IF(AND(ISNUMBER($AN855),$AN855=0,$X855=1),1,"")</f>
        <v/>
      </c>
      <c r="BG855" t="str">
        <f>IF(AND(ISNUMBER($AH855),$AH855=1,$R855=0),1,"")</f>
        <v/>
      </c>
      <c r="BH855" t="str">
        <f>IF(AND(ISNUMBER($AI855),$AI855=1,$S855=0),1,"")</f>
        <v/>
      </c>
      <c r="BI855" t="str">
        <f>IF(AND(ISNUMBER($AJ855),$AJ855=1,$T855=0),1,"")</f>
        <v/>
      </c>
      <c r="BJ855" t="str">
        <f>IF(AND(ISNUMBER($AK855),$AK855=1,$U855=0),1,"")</f>
        <v/>
      </c>
      <c r="BK855" t="str">
        <f>IF(AND(ISNUMBER($AL855),$AL855=1,$V855=0),1,"")</f>
        <v/>
      </c>
      <c r="BL855" t="str">
        <f>IF(AND(ISNUMBER($AM855),$AM855=1,$W855=0),1,"")</f>
        <v/>
      </c>
      <c r="BM855" t="str">
        <f>IF(AND(ISNUMBER($AN855),$AN855=1,$X855=0),1,"")</f>
        <v/>
      </c>
      <c r="BN855" s="16" t="str">
        <f>IF(AND(ISNUMBER($AH855),$AH855=1,$R855=1),1,"")</f>
        <v/>
      </c>
      <c r="BO855" s="16" t="str">
        <f>IF(AND(ISNUMBER($AI855),$AI855=1,$S855=1),1,"")</f>
        <v/>
      </c>
      <c r="BP855" s="16" t="str">
        <f>IF(AND(ISNUMBER($AJ855),$AJ855=1,$T855=1),1,"")</f>
        <v/>
      </c>
      <c r="BQ855" s="16" t="str">
        <f>IF(AND(ISNUMBER($AK855),$AK855=1,$U855=1),1,"")</f>
        <v/>
      </c>
      <c r="BR855" s="16" t="str">
        <f>IF(AND(ISNUMBER($AL855),$AL855=1,$V855=1),1,"")</f>
        <v/>
      </c>
      <c r="BS855" s="16" t="str">
        <f>IF(AND(ISNUMBER($AM855),$AM855=1,$W855=1),1,"")</f>
        <v/>
      </c>
      <c r="BT855" s="16" t="str">
        <f>IF(AND(ISNUMBER($AN855),$AN855=1,$X855=1),1,"")</f>
        <v/>
      </c>
      <c r="BU855" s="35" t="str">
        <f t="shared" si="27"/>
        <v/>
      </c>
    </row>
    <row r="856" spans="1:73" customFormat="1" x14ac:dyDescent="0.2">
      <c r="A856" s="1">
        <v>855</v>
      </c>
      <c r="B856" s="1">
        <v>0</v>
      </c>
      <c r="C856" s="1">
        <v>0</v>
      </c>
      <c r="D856" s="1">
        <v>0</v>
      </c>
      <c r="E856" s="2"/>
      <c r="F856">
        <v>855</v>
      </c>
      <c r="G856" t="s">
        <v>357</v>
      </c>
      <c r="H856" t="s">
        <v>358</v>
      </c>
      <c r="I856">
        <v>250</v>
      </c>
      <c r="J856">
        <v>2</v>
      </c>
      <c r="K856" s="31">
        <v>1</v>
      </c>
      <c r="L856">
        <v>2</v>
      </c>
      <c r="M856">
        <v>36</v>
      </c>
      <c r="N856">
        <v>13</v>
      </c>
      <c r="O856" s="2"/>
      <c r="X856" s="25"/>
      <c r="Y856" t="str">
        <f t="shared" si="26"/>
        <v>https://github.com/webpack-contrib/sass-loader/commit/65fb67e8b3c356938cdd0ac74aeb46d19d2e1eff</v>
      </c>
      <c r="Z856" t="s">
        <v>365</v>
      </c>
      <c r="AA856" s="2"/>
      <c r="AR856" s="30" t="s">
        <v>365</v>
      </c>
      <c r="AS856" t="str">
        <f>IF(AND(ISNUMBER($AH856),$AH856=0,$R856=0),1,"")</f>
        <v/>
      </c>
      <c r="AT856" t="str">
        <f>IF(AND(ISNUMBER($AI856),$AI856=0,$S856=0),1,"")</f>
        <v/>
      </c>
      <c r="AU856" t="str">
        <f>IF(AND(ISNUMBER($AJ856),$AJ856=0,$T856=0),1,"")</f>
        <v/>
      </c>
      <c r="AV856" t="str">
        <f>IF(AND(ISNUMBER($AK856),$AK856=0,$U856=0),1,"")</f>
        <v/>
      </c>
      <c r="AW856" t="str">
        <f>IF(AND(ISNUMBER($AL856),$AL856=0,$V856=0),1,"")</f>
        <v/>
      </c>
      <c r="AX856" t="str">
        <f>IF(AND(ISNUMBER($AM856),$AM856=0,$W856=0),1,"")</f>
        <v/>
      </c>
      <c r="AY856" t="str">
        <f>IF(AND(ISNUMBER($AN856),$AN856=0,$X856=0),1,"")</f>
        <v/>
      </c>
      <c r="AZ856" s="1" t="str">
        <f>IF(AND(ISNUMBER($AH856),$AH856=0,$R856=1),1,"")</f>
        <v/>
      </c>
      <c r="BA856" s="1" t="str">
        <f>IF(AND(ISNUMBER($AI856),$AI856=0,$S856=1),1,"")</f>
        <v/>
      </c>
      <c r="BB856" s="1" t="str">
        <f>IF(AND(ISNUMBER($AJ856),$AJ856=0,$T856=1),1,"")</f>
        <v/>
      </c>
      <c r="BC856" s="1" t="str">
        <f>IF(AND(ISNUMBER($AK856),$AK856=0,$U856=1),1,"")</f>
        <v/>
      </c>
      <c r="BD856" s="1" t="str">
        <f>IF(AND(ISNUMBER($AL856),$AL856=0,$V856=1),1,"")</f>
        <v/>
      </c>
      <c r="BE856" s="1" t="str">
        <f>IF(AND(ISNUMBER($AM856),$AM856=0,$W856=1),1,"")</f>
        <v/>
      </c>
      <c r="BF856" s="1" t="str">
        <f>IF(AND(ISNUMBER($AN856),$AN856=0,$X856=1),1,"")</f>
        <v/>
      </c>
      <c r="BG856" t="str">
        <f>IF(AND(ISNUMBER($AH856),$AH856=1,$R856=0),1,"")</f>
        <v/>
      </c>
      <c r="BH856" t="str">
        <f>IF(AND(ISNUMBER($AI856),$AI856=1,$S856=0),1,"")</f>
        <v/>
      </c>
      <c r="BI856" t="str">
        <f>IF(AND(ISNUMBER($AJ856),$AJ856=1,$T856=0),1,"")</f>
        <v/>
      </c>
      <c r="BJ856" t="str">
        <f>IF(AND(ISNUMBER($AK856),$AK856=1,$U856=0),1,"")</f>
        <v/>
      </c>
      <c r="BK856" t="str">
        <f>IF(AND(ISNUMBER($AL856),$AL856=1,$V856=0),1,"")</f>
        <v/>
      </c>
      <c r="BL856" t="str">
        <f>IF(AND(ISNUMBER($AM856),$AM856=1,$W856=0),1,"")</f>
        <v/>
      </c>
      <c r="BM856" t="str">
        <f>IF(AND(ISNUMBER($AN856),$AN856=1,$X856=0),1,"")</f>
        <v/>
      </c>
      <c r="BN856" s="16" t="str">
        <f>IF(AND(ISNUMBER($AH856),$AH856=1,$R856=1),1,"")</f>
        <v/>
      </c>
      <c r="BO856" s="16" t="str">
        <f>IF(AND(ISNUMBER($AI856),$AI856=1,$S856=1),1,"")</f>
        <v/>
      </c>
      <c r="BP856" s="16" t="str">
        <f>IF(AND(ISNUMBER($AJ856),$AJ856=1,$T856=1),1,"")</f>
        <v/>
      </c>
      <c r="BQ856" s="16" t="str">
        <f>IF(AND(ISNUMBER($AK856),$AK856=1,$U856=1),1,"")</f>
        <v/>
      </c>
      <c r="BR856" s="16" t="str">
        <f>IF(AND(ISNUMBER($AL856),$AL856=1,$V856=1),1,"")</f>
        <v/>
      </c>
      <c r="BS856" s="16" t="str">
        <f>IF(AND(ISNUMBER($AM856),$AM856=1,$W856=1),1,"")</f>
        <v/>
      </c>
      <c r="BT856" s="16" t="str">
        <f>IF(AND(ISNUMBER($AN856),$AN856=1,$X856=1),1,"")</f>
        <v/>
      </c>
      <c r="BU856" s="35" t="str">
        <f t="shared" si="27"/>
        <v/>
      </c>
    </row>
    <row r="857" spans="1:73" customFormat="1" x14ac:dyDescent="0.2">
      <c r="A857" s="1">
        <v>856</v>
      </c>
      <c r="B857" s="1">
        <v>0</v>
      </c>
      <c r="C857" s="1">
        <v>0</v>
      </c>
      <c r="D857" s="1">
        <v>0</v>
      </c>
      <c r="E857" s="2"/>
      <c r="F857">
        <v>856</v>
      </c>
      <c r="G857" t="s">
        <v>357</v>
      </c>
      <c r="H857" t="s">
        <v>358</v>
      </c>
      <c r="I857">
        <v>250</v>
      </c>
      <c r="J857">
        <v>2</v>
      </c>
      <c r="K857" s="31">
        <v>1</v>
      </c>
      <c r="L857">
        <v>3</v>
      </c>
      <c r="M857">
        <v>36</v>
      </c>
      <c r="N857">
        <v>22</v>
      </c>
      <c r="O857" s="2"/>
      <c r="X857" s="25"/>
      <c r="Y857" t="str">
        <f t="shared" si="26"/>
        <v>https://github.com/webpack-contrib/sass-loader/commit/65fb67e8b3c356938cdd0ac74aeb46d19d2e1eff</v>
      </c>
      <c r="Z857" t="s">
        <v>365</v>
      </c>
      <c r="AA857" s="2"/>
      <c r="AR857" s="30" t="s">
        <v>365</v>
      </c>
      <c r="AS857" t="str">
        <f>IF(AND(ISNUMBER($AH857),$AH857=0,$R857=0),1,"")</f>
        <v/>
      </c>
      <c r="AT857" t="str">
        <f>IF(AND(ISNUMBER($AI857),$AI857=0,$S857=0),1,"")</f>
        <v/>
      </c>
      <c r="AU857" t="str">
        <f>IF(AND(ISNUMBER($AJ857),$AJ857=0,$T857=0),1,"")</f>
        <v/>
      </c>
      <c r="AV857" t="str">
        <f>IF(AND(ISNUMBER($AK857),$AK857=0,$U857=0),1,"")</f>
        <v/>
      </c>
      <c r="AW857" t="str">
        <f>IF(AND(ISNUMBER($AL857),$AL857=0,$V857=0),1,"")</f>
        <v/>
      </c>
      <c r="AX857" t="str">
        <f>IF(AND(ISNUMBER($AM857),$AM857=0,$W857=0),1,"")</f>
        <v/>
      </c>
      <c r="AY857" t="str">
        <f>IF(AND(ISNUMBER($AN857),$AN857=0,$X857=0),1,"")</f>
        <v/>
      </c>
      <c r="AZ857" s="1" t="str">
        <f>IF(AND(ISNUMBER($AH857),$AH857=0,$R857=1),1,"")</f>
        <v/>
      </c>
      <c r="BA857" s="1" t="str">
        <f>IF(AND(ISNUMBER($AI857),$AI857=0,$S857=1),1,"")</f>
        <v/>
      </c>
      <c r="BB857" s="1" t="str">
        <f>IF(AND(ISNUMBER($AJ857),$AJ857=0,$T857=1),1,"")</f>
        <v/>
      </c>
      <c r="BC857" s="1" t="str">
        <f>IF(AND(ISNUMBER($AK857),$AK857=0,$U857=1),1,"")</f>
        <v/>
      </c>
      <c r="BD857" s="1" t="str">
        <f>IF(AND(ISNUMBER($AL857),$AL857=0,$V857=1),1,"")</f>
        <v/>
      </c>
      <c r="BE857" s="1" t="str">
        <f>IF(AND(ISNUMBER($AM857),$AM857=0,$W857=1),1,"")</f>
        <v/>
      </c>
      <c r="BF857" s="1" t="str">
        <f>IF(AND(ISNUMBER($AN857),$AN857=0,$X857=1),1,"")</f>
        <v/>
      </c>
      <c r="BG857" t="str">
        <f>IF(AND(ISNUMBER($AH857),$AH857=1,$R857=0),1,"")</f>
        <v/>
      </c>
      <c r="BH857" t="str">
        <f>IF(AND(ISNUMBER($AI857),$AI857=1,$S857=0),1,"")</f>
        <v/>
      </c>
      <c r="BI857" t="str">
        <f>IF(AND(ISNUMBER($AJ857),$AJ857=1,$T857=0),1,"")</f>
        <v/>
      </c>
      <c r="BJ857" t="str">
        <f>IF(AND(ISNUMBER($AK857),$AK857=1,$U857=0),1,"")</f>
        <v/>
      </c>
      <c r="BK857" t="str">
        <f>IF(AND(ISNUMBER($AL857),$AL857=1,$V857=0),1,"")</f>
        <v/>
      </c>
      <c r="BL857" t="str">
        <f>IF(AND(ISNUMBER($AM857),$AM857=1,$W857=0),1,"")</f>
        <v/>
      </c>
      <c r="BM857" t="str">
        <f>IF(AND(ISNUMBER($AN857),$AN857=1,$X857=0),1,"")</f>
        <v/>
      </c>
      <c r="BN857" s="16" t="str">
        <f>IF(AND(ISNUMBER($AH857),$AH857=1,$R857=1),1,"")</f>
        <v/>
      </c>
      <c r="BO857" s="16" t="str">
        <f>IF(AND(ISNUMBER($AI857),$AI857=1,$S857=1),1,"")</f>
        <v/>
      </c>
      <c r="BP857" s="16" t="str">
        <f>IF(AND(ISNUMBER($AJ857),$AJ857=1,$T857=1),1,"")</f>
        <v/>
      </c>
      <c r="BQ857" s="16" t="str">
        <f>IF(AND(ISNUMBER($AK857),$AK857=1,$U857=1),1,"")</f>
        <v/>
      </c>
      <c r="BR857" s="16" t="str">
        <f>IF(AND(ISNUMBER($AL857),$AL857=1,$V857=1),1,"")</f>
        <v/>
      </c>
      <c r="BS857" s="16" t="str">
        <f>IF(AND(ISNUMBER($AM857),$AM857=1,$W857=1),1,"")</f>
        <v/>
      </c>
      <c r="BT857" s="16" t="str">
        <f>IF(AND(ISNUMBER($AN857),$AN857=1,$X857=1),1,"")</f>
        <v/>
      </c>
      <c r="BU857" s="35" t="str">
        <f t="shared" si="27"/>
        <v/>
      </c>
    </row>
    <row r="858" spans="1:73" customFormat="1" x14ac:dyDescent="0.2">
      <c r="A858" s="1">
        <v>857</v>
      </c>
      <c r="B858" s="1">
        <v>0</v>
      </c>
      <c r="C858" s="1">
        <v>0</v>
      </c>
      <c r="D858" s="1">
        <v>0</v>
      </c>
      <c r="E858" s="2"/>
      <c r="F858">
        <v>857</v>
      </c>
      <c r="G858" t="s">
        <v>357</v>
      </c>
      <c r="H858" t="s">
        <v>358</v>
      </c>
      <c r="I858">
        <v>250</v>
      </c>
      <c r="J858">
        <v>2</v>
      </c>
      <c r="K858" s="31">
        <v>1</v>
      </c>
      <c r="L858">
        <v>4</v>
      </c>
      <c r="M858">
        <v>36</v>
      </c>
      <c r="N858">
        <v>31</v>
      </c>
      <c r="O858" s="2"/>
      <c r="X858" s="25"/>
      <c r="Y858" t="str">
        <f t="shared" si="26"/>
        <v>https://github.com/webpack-contrib/sass-loader/commit/65fb67e8b3c356938cdd0ac74aeb46d19d2e1eff</v>
      </c>
      <c r="Z858" t="s">
        <v>365</v>
      </c>
      <c r="AA858" s="2"/>
      <c r="AR858" s="30" t="s">
        <v>365</v>
      </c>
      <c r="AS858" t="str">
        <f>IF(AND(ISNUMBER($AH858),$AH858=0,$R858=0),1,"")</f>
        <v/>
      </c>
      <c r="AT858" t="str">
        <f>IF(AND(ISNUMBER($AI858),$AI858=0,$S858=0),1,"")</f>
        <v/>
      </c>
      <c r="AU858" t="str">
        <f>IF(AND(ISNUMBER($AJ858),$AJ858=0,$T858=0),1,"")</f>
        <v/>
      </c>
      <c r="AV858" t="str">
        <f>IF(AND(ISNUMBER($AK858),$AK858=0,$U858=0),1,"")</f>
        <v/>
      </c>
      <c r="AW858" t="str">
        <f>IF(AND(ISNUMBER($AL858),$AL858=0,$V858=0),1,"")</f>
        <v/>
      </c>
      <c r="AX858" t="str">
        <f>IF(AND(ISNUMBER($AM858),$AM858=0,$W858=0),1,"")</f>
        <v/>
      </c>
      <c r="AY858" t="str">
        <f>IF(AND(ISNUMBER($AN858),$AN858=0,$X858=0),1,"")</f>
        <v/>
      </c>
      <c r="AZ858" s="1" t="str">
        <f>IF(AND(ISNUMBER($AH858),$AH858=0,$R858=1),1,"")</f>
        <v/>
      </c>
      <c r="BA858" s="1" t="str">
        <f>IF(AND(ISNUMBER($AI858),$AI858=0,$S858=1),1,"")</f>
        <v/>
      </c>
      <c r="BB858" s="1" t="str">
        <f>IF(AND(ISNUMBER($AJ858),$AJ858=0,$T858=1),1,"")</f>
        <v/>
      </c>
      <c r="BC858" s="1" t="str">
        <f>IF(AND(ISNUMBER($AK858),$AK858=0,$U858=1),1,"")</f>
        <v/>
      </c>
      <c r="BD858" s="1" t="str">
        <f>IF(AND(ISNUMBER($AL858),$AL858=0,$V858=1),1,"")</f>
        <v/>
      </c>
      <c r="BE858" s="1" t="str">
        <f>IF(AND(ISNUMBER($AM858),$AM858=0,$W858=1),1,"")</f>
        <v/>
      </c>
      <c r="BF858" s="1" t="str">
        <f>IF(AND(ISNUMBER($AN858),$AN858=0,$X858=1),1,"")</f>
        <v/>
      </c>
      <c r="BG858" t="str">
        <f>IF(AND(ISNUMBER($AH858),$AH858=1,$R858=0),1,"")</f>
        <v/>
      </c>
      <c r="BH858" t="str">
        <f>IF(AND(ISNUMBER($AI858),$AI858=1,$S858=0),1,"")</f>
        <v/>
      </c>
      <c r="BI858" t="str">
        <f>IF(AND(ISNUMBER($AJ858),$AJ858=1,$T858=0),1,"")</f>
        <v/>
      </c>
      <c r="BJ858" t="str">
        <f>IF(AND(ISNUMBER($AK858),$AK858=1,$U858=0),1,"")</f>
        <v/>
      </c>
      <c r="BK858" t="str">
        <f>IF(AND(ISNUMBER($AL858),$AL858=1,$V858=0),1,"")</f>
        <v/>
      </c>
      <c r="BL858" t="str">
        <f>IF(AND(ISNUMBER($AM858),$AM858=1,$W858=0),1,"")</f>
        <v/>
      </c>
      <c r="BM858" t="str">
        <f>IF(AND(ISNUMBER($AN858),$AN858=1,$X858=0),1,"")</f>
        <v/>
      </c>
      <c r="BN858" s="16" t="str">
        <f>IF(AND(ISNUMBER($AH858),$AH858=1,$R858=1),1,"")</f>
        <v/>
      </c>
      <c r="BO858" s="16" t="str">
        <f>IF(AND(ISNUMBER($AI858),$AI858=1,$S858=1),1,"")</f>
        <v/>
      </c>
      <c r="BP858" s="16" t="str">
        <f>IF(AND(ISNUMBER($AJ858),$AJ858=1,$T858=1),1,"")</f>
        <v/>
      </c>
      <c r="BQ858" s="16" t="str">
        <f>IF(AND(ISNUMBER($AK858),$AK858=1,$U858=1),1,"")</f>
        <v/>
      </c>
      <c r="BR858" s="16" t="str">
        <f>IF(AND(ISNUMBER($AL858),$AL858=1,$V858=1),1,"")</f>
        <v/>
      </c>
      <c r="BS858" s="16" t="str">
        <f>IF(AND(ISNUMBER($AM858),$AM858=1,$W858=1),1,"")</f>
        <v/>
      </c>
      <c r="BT858" s="16" t="str">
        <f>IF(AND(ISNUMBER($AN858),$AN858=1,$X858=1),1,"")</f>
        <v/>
      </c>
      <c r="BU858" s="35" t="str">
        <f t="shared" si="27"/>
        <v/>
      </c>
    </row>
    <row r="859" spans="1:73" customFormat="1" x14ac:dyDescent="0.2">
      <c r="A859" s="1">
        <v>858</v>
      </c>
      <c r="B859" s="1">
        <v>1</v>
      </c>
      <c r="C859" s="1">
        <v>0</v>
      </c>
      <c r="D859" s="1">
        <v>1</v>
      </c>
      <c r="E859" s="2"/>
      <c r="F859">
        <v>858</v>
      </c>
      <c r="G859" t="s">
        <v>359</v>
      </c>
      <c r="H859" t="s">
        <v>360</v>
      </c>
      <c r="I859">
        <v>252</v>
      </c>
      <c r="J859">
        <v>1</v>
      </c>
      <c r="K859" s="31">
        <v>0</v>
      </c>
      <c r="L859">
        <v>1</v>
      </c>
      <c r="M859">
        <v>18</v>
      </c>
      <c r="N859">
        <v>4</v>
      </c>
      <c r="O859" s="2"/>
      <c r="R859">
        <v>1</v>
      </c>
      <c r="S859">
        <v>0</v>
      </c>
      <c r="T859">
        <v>1</v>
      </c>
      <c r="U859">
        <v>0</v>
      </c>
      <c r="V859">
        <v>1</v>
      </c>
      <c r="W859">
        <v>0</v>
      </c>
      <c r="X859" s="25">
        <v>0</v>
      </c>
      <c r="Y859" t="str">
        <f t="shared" si="26"/>
        <v>https://github.com/webpack-contrib/webpack-bundle-analyzer/commit/55b83efb5619122945c9b030976a968a3b1a382e</v>
      </c>
      <c r="Z859" t="s">
        <v>365</v>
      </c>
      <c r="AA859" s="2"/>
      <c r="AH859">
        <v>0</v>
      </c>
      <c r="AI859">
        <v>0</v>
      </c>
      <c r="AJ859">
        <v>1</v>
      </c>
      <c r="AK859">
        <v>0</v>
      </c>
      <c r="AL859">
        <v>1</v>
      </c>
      <c r="AM859">
        <v>0</v>
      </c>
      <c r="AN859">
        <v>0</v>
      </c>
      <c r="AR859" s="30" t="s">
        <v>365</v>
      </c>
      <c r="AS859" t="str">
        <f>IF(AND(ISNUMBER($AH859),$AH859=0,$R859=0),1,"")</f>
        <v/>
      </c>
      <c r="AT859">
        <f>IF(AND(ISNUMBER($AI859),$AI859=0,$S859=0),1,"")</f>
        <v>1</v>
      </c>
      <c r="AU859" t="str">
        <f>IF(AND(ISNUMBER($AJ859),$AJ859=0,$T859=0),1,"")</f>
        <v/>
      </c>
      <c r="AV859">
        <f>IF(AND(ISNUMBER($AK859),$AK859=0,$U859=0),1,"")</f>
        <v>1</v>
      </c>
      <c r="AW859" t="str">
        <f>IF(AND(ISNUMBER($AL859),$AL859=0,$V859=0),1,"")</f>
        <v/>
      </c>
      <c r="AX859">
        <f>IF(AND(ISNUMBER($AM859),$AM859=0,$W859=0),1,"")</f>
        <v>1</v>
      </c>
      <c r="AY859">
        <f>IF(AND(ISNUMBER($AN859),$AN859=0,$X859=0),1,"")</f>
        <v>1</v>
      </c>
      <c r="AZ859" s="1">
        <f>IF(AND(ISNUMBER($AH859),$AH859=0,$R859=1),1,"")</f>
        <v>1</v>
      </c>
      <c r="BA859" s="1" t="str">
        <f>IF(AND(ISNUMBER($AI859),$AI859=0,$S859=1),1,"")</f>
        <v/>
      </c>
      <c r="BB859" s="1" t="str">
        <f>IF(AND(ISNUMBER($AJ859),$AJ859=0,$T859=1),1,"")</f>
        <v/>
      </c>
      <c r="BC859" s="1" t="str">
        <f>IF(AND(ISNUMBER($AK859),$AK859=0,$U859=1),1,"")</f>
        <v/>
      </c>
      <c r="BD859" s="1" t="str">
        <f>IF(AND(ISNUMBER($AL859),$AL859=0,$V859=1),1,"")</f>
        <v/>
      </c>
      <c r="BE859" s="1" t="str">
        <f>IF(AND(ISNUMBER($AM859),$AM859=0,$W859=1),1,"")</f>
        <v/>
      </c>
      <c r="BF859" s="1" t="str">
        <f>IF(AND(ISNUMBER($AN859),$AN859=0,$X859=1),1,"")</f>
        <v/>
      </c>
      <c r="BG859" t="str">
        <f>IF(AND(ISNUMBER($AH859),$AH859=1,$R859=0),1,"")</f>
        <v/>
      </c>
      <c r="BH859" t="str">
        <f>IF(AND(ISNUMBER($AI859),$AI859=1,$S859=0),1,"")</f>
        <v/>
      </c>
      <c r="BI859" t="str">
        <f>IF(AND(ISNUMBER($AJ859),$AJ859=1,$T859=0),1,"")</f>
        <v/>
      </c>
      <c r="BJ859" t="str">
        <f>IF(AND(ISNUMBER($AK859),$AK859=1,$U859=0),1,"")</f>
        <v/>
      </c>
      <c r="BK859" t="str">
        <f>IF(AND(ISNUMBER($AL859),$AL859=1,$V859=0),1,"")</f>
        <v/>
      </c>
      <c r="BL859" t="str">
        <f>IF(AND(ISNUMBER($AM859),$AM859=1,$W859=0),1,"")</f>
        <v/>
      </c>
      <c r="BM859" t="str">
        <f>IF(AND(ISNUMBER($AN859),$AN859=1,$X859=0),1,"")</f>
        <v/>
      </c>
      <c r="BN859" s="16" t="str">
        <f>IF(AND(ISNUMBER($AH859),$AH859=1,$R859=1),1,"")</f>
        <v/>
      </c>
      <c r="BO859" s="16" t="str">
        <f>IF(AND(ISNUMBER($AI859),$AI859=1,$S859=1),1,"")</f>
        <v/>
      </c>
      <c r="BP859" s="16">
        <f>IF(AND(ISNUMBER($AJ859),$AJ859=1,$T859=1),1,"")</f>
        <v>1</v>
      </c>
      <c r="BQ859" s="16" t="str">
        <f>IF(AND(ISNUMBER($AK859),$AK859=1,$U859=1),1,"")</f>
        <v/>
      </c>
      <c r="BR859" s="16">
        <f>IF(AND(ISNUMBER($AL859),$AL859=1,$V859=1),1,"")</f>
        <v>1</v>
      </c>
      <c r="BS859" s="16" t="str">
        <f>IF(AND(ISNUMBER($AM859),$AM859=1,$W859=1),1,"")</f>
        <v/>
      </c>
      <c r="BT859" s="16" t="str">
        <f>IF(AND(ISNUMBER($AN859),$AN859=1,$X859=1),1,"")</f>
        <v/>
      </c>
      <c r="BU859" s="35">
        <f t="shared" si="27"/>
        <v>6</v>
      </c>
    </row>
    <row r="860" spans="1:73" customFormat="1" x14ac:dyDescent="0.2">
      <c r="A860" s="1">
        <v>859</v>
      </c>
      <c r="B860" s="1">
        <v>0</v>
      </c>
      <c r="C860" s="1">
        <v>0</v>
      </c>
      <c r="D860" s="1">
        <v>0</v>
      </c>
      <c r="E860" s="2"/>
      <c r="F860">
        <v>859</v>
      </c>
      <c r="G860" t="s">
        <v>359</v>
      </c>
      <c r="H860" t="s">
        <v>360</v>
      </c>
      <c r="I860">
        <v>252</v>
      </c>
      <c r="J860">
        <v>1</v>
      </c>
      <c r="K860" s="31">
        <v>0</v>
      </c>
      <c r="L860">
        <v>2</v>
      </c>
      <c r="M860">
        <v>18</v>
      </c>
      <c r="N860">
        <v>13</v>
      </c>
      <c r="O860" s="2"/>
      <c r="X860" s="25"/>
      <c r="Y860" t="str">
        <f t="shared" si="26"/>
        <v>https://github.com/webpack-contrib/webpack-bundle-analyzer/commit/55b83efb5619122945c9b030976a968a3b1a382e</v>
      </c>
      <c r="Z860" t="s">
        <v>365</v>
      </c>
      <c r="AA860" s="2"/>
      <c r="AR860" s="30" t="s">
        <v>365</v>
      </c>
      <c r="AS860" t="str">
        <f>IF(AND(ISNUMBER($AH860),$AH860=0,$R860=0),1,"")</f>
        <v/>
      </c>
      <c r="AT860" t="str">
        <f>IF(AND(ISNUMBER($AI860),$AI860=0,$S860=0),1,"")</f>
        <v/>
      </c>
      <c r="AU860" t="str">
        <f>IF(AND(ISNUMBER($AJ860),$AJ860=0,$T860=0),1,"")</f>
        <v/>
      </c>
      <c r="AV860" t="str">
        <f>IF(AND(ISNUMBER($AK860),$AK860=0,$U860=0),1,"")</f>
        <v/>
      </c>
      <c r="AW860" t="str">
        <f>IF(AND(ISNUMBER($AL860),$AL860=0,$V860=0),1,"")</f>
        <v/>
      </c>
      <c r="AX860" t="str">
        <f>IF(AND(ISNUMBER($AM860),$AM860=0,$W860=0),1,"")</f>
        <v/>
      </c>
      <c r="AY860" t="str">
        <f>IF(AND(ISNUMBER($AN860),$AN860=0,$X860=0),1,"")</f>
        <v/>
      </c>
      <c r="AZ860" s="1" t="str">
        <f>IF(AND(ISNUMBER($AH860),$AH860=0,$R860=1),1,"")</f>
        <v/>
      </c>
      <c r="BA860" s="1" t="str">
        <f>IF(AND(ISNUMBER($AI860),$AI860=0,$S860=1),1,"")</f>
        <v/>
      </c>
      <c r="BB860" s="1" t="str">
        <f>IF(AND(ISNUMBER($AJ860),$AJ860=0,$T860=1),1,"")</f>
        <v/>
      </c>
      <c r="BC860" s="1" t="str">
        <f>IF(AND(ISNUMBER($AK860),$AK860=0,$U860=1),1,"")</f>
        <v/>
      </c>
      <c r="BD860" s="1" t="str">
        <f>IF(AND(ISNUMBER($AL860),$AL860=0,$V860=1),1,"")</f>
        <v/>
      </c>
      <c r="BE860" s="1" t="str">
        <f>IF(AND(ISNUMBER($AM860),$AM860=0,$W860=1),1,"")</f>
        <v/>
      </c>
      <c r="BF860" s="1" t="str">
        <f>IF(AND(ISNUMBER($AN860),$AN860=0,$X860=1),1,"")</f>
        <v/>
      </c>
      <c r="BG860" t="str">
        <f>IF(AND(ISNUMBER($AH860),$AH860=1,$R860=0),1,"")</f>
        <v/>
      </c>
      <c r="BH860" t="str">
        <f>IF(AND(ISNUMBER($AI860),$AI860=1,$S860=0),1,"")</f>
        <v/>
      </c>
      <c r="BI860" t="str">
        <f>IF(AND(ISNUMBER($AJ860),$AJ860=1,$T860=0),1,"")</f>
        <v/>
      </c>
      <c r="BJ860" t="str">
        <f>IF(AND(ISNUMBER($AK860),$AK860=1,$U860=0),1,"")</f>
        <v/>
      </c>
      <c r="BK860" t="str">
        <f>IF(AND(ISNUMBER($AL860),$AL860=1,$V860=0),1,"")</f>
        <v/>
      </c>
      <c r="BL860" t="str">
        <f>IF(AND(ISNUMBER($AM860),$AM860=1,$W860=0),1,"")</f>
        <v/>
      </c>
      <c r="BM860" t="str">
        <f>IF(AND(ISNUMBER($AN860),$AN860=1,$X860=0),1,"")</f>
        <v/>
      </c>
      <c r="BN860" s="16" t="str">
        <f>IF(AND(ISNUMBER($AH860),$AH860=1,$R860=1),1,"")</f>
        <v/>
      </c>
      <c r="BO860" s="16" t="str">
        <f>IF(AND(ISNUMBER($AI860),$AI860=1,$S860=1),1,"")</f>
        <v/>
      </c>
      <c r="BP860" s="16" t="str">
        <f>IF(AND(ISNUMBER($AJ860),$AJ860=1,$T860=1),1,"")</f>
        <v/>
      </c>
      <c r="BQ860" s="16" t="str">
        <f>IF(AND(ISNUMBER($AK860),$AK860=1,$U860=1),1,"")</f>
        <v/>
      </c>
      <c r="BR860" s="16" t="str">
        <f>IF(AND(ISNUMBER($AL860),$AL860=1,$V860=1),1,"")</f>
        <v/>
      </c>
      <c r="BS860" s="16" t="str">
        <f>IF(AND(ISNUMBER($AM860),$AM860=1,$W860=1),1,"")</f>
        <v/>
      </c>
      <c r="BT860" s="16" t="str">
        <f>IF(AND(ISNUMBER($AN860),$AN860=1,$X860=1),1,"")</f>
        <v/>
      </c>
      <c r="BU860" s="35" t="str">
        <f t="shared" si="27"/>
        <v/>
      </c>
    </row>
    <row r="861" spans="1:73" customFormat="1" x14ac:dyDescent="0.2">
      <c r="A861" s="1">
        <v>860</v>
      </c>
      <c r="B861" s="1">
        <v>0</v>
      </c>
      <c r="C861" s="1">
        <v>0</v>
      </c>
      <c r="D861" s="1">
        <v>0</v>
      </c>
      <c r="E861" s="2"/>
      <c r="F861">
        <v>860</v>
      </c>
      <c r="G861" t="s">
        <v>361</v>
      </c>
      <c r="H861" t="s">
        <v>362</v>
      </c>
      <c r="I861">
        <v>253</v>
      </c>
      <c r="J861">
        <v>1</v>
      </c>
      <c r="K861" s="31">
        <v>0</v>
      </c>
      <c r="L861">
        <v>1</v>
      </c>
      <c r="M861">
        <v>9</v>
      </c>
      <c r="N861">
        <v>4</v>
      </c>
      <c r="O861" s="2"/>
      <c r="X861" s="25"/>
      <c r="Y861" t="str">
        <f t="shared" si="26"/>
        <v>https://github.com/yeoman/generator-angular/commit/e994d86e276eeb4963433da0865d4eb06e38eab3</v>
      </c>
      <c r="Z861" t="s">
        <v>365</v>
      </c>
      <c r="AA861" s="2"/>
      <c r="AR861" s="30" t="s">
        <v>365</v>
      </c>
      <c r="AS861" t="str">
        <f>IF(AND(ISNUMBER($AH861),$AH861=0,$R861=0),1,"")</f>
        <v/>
      </c>
      <c r="AT861" t="str">
        <f>IF(AND(ISNUMBER($AI861),$AI861=0,$S861=0),1,"")</f>
        <v/>
      </c>
      <c r="AU861" t="str">
        <f>IF(AND(ISNUMBER($AJ861),$AJ861=0,$T861=0),1,"")</f>
        <v/>
      </c>
      <c r="AV861" t="str">
        <f>IF(AND(ISNUMBER($AK861),$AK861=0,$U861=0),1,"")</f>
        <v/>
      </c>
      <c r="AW861" t="str">
        <f>IF(AND(ISNUMBER($AL861),$AL861=0,$V861=0),1,"")</f>
        <v/>
      </c>
      <c r="AX861" t="str">
        <f>IF(AND(ISNUMBER($AM861),$AM861=0,$W861=0),1,"")</f>
        <v/>
      </c>
      <c r="AY861" t="str">
        <f>IF(AND(ISNUMBER($AN861),$AN861=0,$X861=0),1,"")</f>
        <v/>
      </c>
      <c r="AZ861" s="1" t="str">
        <f>IF(AND(ISNUMBER($AH861),$AH861=0,$R861=1),1,"")</f>
        <v/>
      </c>
      <c r="BA861" s="1" t="str">
        <f>IF(AND(ISNUMBER($AI861),$AI861=0,$S861=1),1,"")</f>
        <v/>
      </c>
      <c r="BB861" s="1" t="str">
        <f>IF(AND(ISNUMBER($AJ861),$AJ861=0,$T861=1),1,"")</f>
        <v/>
      </c>
      <c r="BC861" s="1" t="str">
        <f>IF(AND(ISNUMBER($AK861),$AK861=0,$U861=1),1,"")</f>
        <v/>
      </c>
      <c r="BD861" s="1" t="str">
        <f>IF(AND(ISNUMBER($AL861),$AL861=0,$V861=1),1,"")</f>
        <v/>
      </c>
      <c r="BE861" s="1" t="str">
        <f>IF(AND(ISNUMBER($AM861),$AM861=0,$W861=1),1,"")</f>
        <v/>
      </c>
      <c r="BF861" s="1" t="str">
        <f>IF(AND(ISNUMBER($AN861),$AN861=0,$X861=1),1,"")</f>
        <v/>
      </c>
      <c r="BG861" t="str">
        <f>IF(AND(ISNUMBER($AH861),$AH861=1,$R861=0),1,"")</f>
        <v/>
      </c>
      <c r="BH861" t="str">
        <f>IF(AND(ISNUMBER($AI861),$AI861=1,$S861=0),1,"")</f>
        <v/>
      </c>
      <c r="BI861" t="str">
        <f>IF(AND(ISNUMBER($AJ861),$AJ861=1,$T861=0),1,"")</f>
        <v/>
      </c>
      <c r="BJ861" t="str">
        <f>IF(AND(ISNUMBER($AK861),$AK861=1,$U861=0),1,"")</f>
        <v/>
      </c>
      <c r="BK861" t="str">
        <f>IF(AND(ISNUMBER($AL861),$AL861=1,$V861=0),1,"")</f>
        <v/>
      </c>
      <c r="BL861" t="str">
        <f>IF(AND(ISNUMBER($AM861),$AM861=1,$W861=0),1,"")</f>
        <v/>
      </c>
      <c r="BM861" t="str">
        <f>IF(AND(ISNUMBER($AN861),$AN861=1,$X861=0),1,"")</f>
        <v/>
      </c>
      <c r="BN861" s="16" t="str">
        <f>IF(AND(ISNUMBER($AH861),$AH861=1,$R861=1),1,"")</f>
        <v/>
      </c>
      <c r="BO861" s="16" t="str">
        <f>IF(AND(ISNUMBER($AI861),$AI861=1,$S861=1),1,"")</f>
        <v/>
      </c>
      <c r="BP861" s="16" t="str">
        <f>IF(AND(ISNUMBER($AJ861),$AJ861=1,$T861=1),1,"")</f>
        <v/>
      </c>
      <c r="BQ861" s="16" t="str">
        <f>IF(AND(ISNUMBER($AK861),$AK861=1,$U861=1),1,"")</f>
        <v/>
      </c>
      <c r="BR861" s="16" t="str">
        <f>IF(AND(ISNUMBER($AL861),$AL861=1,$V861=1),1,"")</f>
        <v/>
      </c>
      <c r="BS861" s="16" t="str">
        <f>IF(AND(ISNUMBER($AM861),$AM861=1,$W861=1),1,"")</f>
        <v/>
      </c>
      <c r="BT861" s="16" t="str">
        <f>IF(AND(ISNUMBER($AN861),$AN861=1,$X861=1),1,"")</f>
        <v/>
      </c>
      <c r="BU861" s="35" t="str">
        <f t="shared" si="27"/>
        <v/>
      </c>
    </row>
    <row r="862" spans="1:73" customFormat="1" x14ac:dyDescent="0.2">
      <c r="A862" s="1"/>
      <c r="B862" s="1"/>
      <c r="C862" s="1"/>
      <c r="D862" s="1"/>
      <c r="E862" s="2"/>
      <c r="K862" s="31"/>
      <c r="O862" s="2"/>
      <c r="X862" s="25"/>
      <c r="AA862" s="2"/>
      <c r="AR862" s="30" t="s">
        <v>365</v>
      </c>
      <c r="AS862" t="str">
        <f>IF(AND(ISNUMBER($AH862),$AH862=0,$R862=0),1,"")</f>
        <v/>
      </c>
      <c r="AT862" t="str">
        <f>IF(AND(ISNUMBER($AI862),$AI862=0,$S862=0),1,"")</f>
        <v/>
      </c>
      <c r="AU862" t="str">
        <f>IF(AND(ISNUMBER($AJ862),$AJ862=0,$T862=0),1,"")</f>
        <v/>
      </c>
      <c r="AV862" t="str">
        <f>IF(AND(ISNUMBER($AK862),$AK862=0,$U862=0),1,"")</f>
        <v/>
      </c>
      <c r="AW862" t="str">
        <f>IF(AND(ISNUMBER($AL862),$AL862=0,$V862=0),1,"")</f>
        <v/>
      </c>
      <c r="AX862" t="str">
        <f>IF(AND(ISNUMBER($AM862),$AM862=0,$W862=0),1,"")</f>
        <v/>
      </c>
      <c r="AY862" t="str">
        <f>IF(AND(ISNUMBER($AN862),$AN862=0,$X862=0),1,"")</f>
        <v/>
      </c>
      <c r="AZ862" s="1" t="str">
        <f>IF(AND(ISNUMBER($AH862),$AH862=0,$R862=1),1,"")</f>
        <v/>
      </c>
      <c r="BA862" s="1" t="str">
        <f>IF(AND(ISNUMBER($AI862),$AI862=0,$S862=1),1,"")</f>
        <v/>
      </c>
      <c r="BB862" s="1" t="str">
        <f>IF(AND(ISNUMBER($AJ862),$AJ862=0,$T862=1),1,"")</f>
        <v/>
      </c>
      <c r="BC862" s="1" t="str">
        <f>IF(AND(ISNUMBER($AK862),$AK862=0,$U862=1),1,"")</f>
        <v/>
      </c>
      <c r="BD862" s="1" t="str">
        <f>IF(AND(ISNUMBER($AL862),$AL862=0,$V862=1),1,"")</f>
        <v/>
      </c>
      <c r="BE862" s="1" t="str">
        <f>IF(AND(ISNUMBER($AM862),$AM862=0,$W862=1),1,"")</f>
        <v/>
      </c>
      <c r="BF862" s="1" t="str">
        <f>IF(AND(ISNUMBER($AN862),$AN862=0,$X862=1),1,"")</f>
        <v/>
      </c>
      <c r="BG862" t="str">
        <f>IF(AND(ISNUMBER($AH862),$AH862=1,$R862=0),1,"")</f>
        <v/>
      </c>
      <c r="BH862" t="str">
        <f>IF(AND(ISNUMBER($AI862),$AI862=1,$S862=0),1,"")</f>
        <v/>
      </c>
      <c r="BI862" t="str">
        <f>IF(AND(ISNUMBER($AJ862),$AJ862=1,$T862=0),1,"")</f>
        <v/>
      </c>
      <c r="BJ862" t="str">
        <f>IF(AND(ISNUMBER($AK862),$AK862=1,$U862=0),1,"")</f>
        <v/>
      </c>
      <c r="BK862" t="str">
        <f>IF(AND(ISNUMBER($AL862),$AL862=1,$V862=0),1,"")</f>
        <v/>
      </c>
      <c r="BL862" t="str">
        <f>IF(AND(ISNUMBER($AM862),$AM862=1,$W862=0),1,"")</f>
        <v/>
      </c>
      <c r="BM862" t="str">
        <f>IF(AND(ISNUMBER($AN862),$AN862=1,$X862=0),1,"")</f>
        <v/>
      </c>
      <c r="BN862" s="16" t="str">
        <f>IF(AND(ISNUMBER($AH862),$AH862=1,$R862=1),1,"")</f>
        <v/>
      </c>
      <c r="BO862" s="16" t="str">
        <f>IF(AND(ISNUMBER($AI862),$AI862=1,$S862=1),1,"")</f>
        <v/>
      </c>
      <c r="BP862" s="16" t="str">
        <f>IF(AND(ISNUMBER($AJ862),$AJ862=1,$T862=1),1,"")</f>
        <v/>
      </c>
      <c r="BQ862" s="16" t="str">
        <f>IF(AND(ISNUMBER($AK862),$AK862=1,$U862=1),1,"")</f>
        <v/>
      </c>
      <c r="BR862" s="16" t="str">
        <f>IF(AND(ISNUMBER($AL862),$AL862=1,$V862=1),1,"")</f>
        <v/>
      </c>
      <c r="BS862" s="16" t="str">
        <f>IF(AND(ISNUMBER($AM862),$AM862=1,$W862=1),1,"")</f>
        <v/>
      </c>
      <c r="BT862" s="16" t="str">
        <f>IF(AND(ISNUMBER($AN862),$AN862=1,$X862=1),1,"")</f>
        <v/>
      </c>
      <c r="BU862" s="35" t="str">
        <f t="shared" si="27"/>
        <v/>
      </c>
    </row>
    <row r="863" spans="1:73" customFormat="1" ht="17" thickBot="1" x14ac:dyDescent="0.25">
      <c r="A863" s="1"/>
      <c r="B863" s="1"/>
      <c r="C863" s="1"/>
      <c r="D863" s="1"/>
      <c r="E863" s="2"/>
      <c r="K863" s="31"/>
      <c r="O863" s="2"/>
      <c r="X863" s="25"/>
      <c r="AA863" s="2"/>
      <c r="AR863" s="30"/>
      <c r="AZ863" s="1"/>
      <c r="BA863" s="1"/>
      <c r="BB863" s="1"/>
      <c r="BC863" s="1"/>
      <c r="BD863" s="1"/>
      <c r="BE863" s="1"/>
      <c r="BF863" s="1"/>
      <c r="BN863" s="16"/>
      <c r="BO863" s="16"/>
      <c r="BP863" s="16"/>
      <c r="BQ863" s="16"/>
      <c r="BR863" s="16"/>
      <c r="BS863" s="16"/>
      <c r="BT863" s="16"/>
      <c r="BU863" s="35"/>
    </row>
    <row r="864" spans="1:73" customFormat="1" ht="17" thickBot="1" x14ac:dyDescent="0.25">
      <c r="A864" s="1"/>
      <c r="B864" s="1"/>
      <c r="C864" s="1"/>
      <c r="D864" s="1"/>
      <c r="E864" s="2"/>
      <c r="K864" s="31"/>
      <c r="N864" s="12" t="s">
        <v>381</v>
      </c>
      <c r="O864" s="10"/>
      <c r="P864" s="10" t="str">
        <f>P1</f>
        <v>new test description</v>
      </c>
      <c r="Q864" s="10" t="str">
        <f t="shared" ref="Q864:X864" si="28">Q1</f>
        <v>removed test description</v>
      </c>
      <c r="R864" s="10" t="str">
        <f t="shared" si="28"/>
        <v>typo?</v>
      </c>
      <c r="S864" s="10" t="str">
        <f t="shared" si="28"/>
        <v>typo: number of modified words</v>
      </c>
      <c r="T864" s="10" t="str">
        <f t="shared" si="28"/>
        <v>semantics: preserved</v>
      </c>
      <c r="U864" s="10" t="str">
        <f t="shared" si="28"/>
        <v>semantics: changed</v>
      </c>
      <c r="V864" s="10" t="str">
        <f t="shared" si="28"/>
        <v>words deleted</v>
      </c>
      <c r="W864" s="10" t="str">
        <f t="shared" si="28"/>
        <v>words added</v>
      </c>
      <c r="X864" s="26" t="str">
        <f t="shared" si="28"/>
        <v>did test code change?</v>
      </c>
      <c r="AA864" s="2"/>
      <c r="AD864" s="12" t="s">
        <v>384</v>
      </c>
      <c r="AE864" s="10"/>
      <c r="AF864" s="10" t="str">
        <f>AF1</f>
        <v>new test description</v>
      </c>
      <c r="AG864" s="10" t="str">
        <f t="shared" ref="AG864:AN864" si="29">AG1</f>
        <v>removed test description</v>
      </c>
      <c r="AH864" s="10" t="str">
        <f t="shared" si="29"/>
        <v>typo?</v>
      </c>
      <c r="AI864" s="10" t="str">
        <f t="shared" si="29"/>
        <v>typo: number of modified words</v>
      </c>
      <c r="AJ864" s="10" t="str">
        <f t="shared" si="29"/>
        <v>semantics: preserved</v>
      </c>
      <c r="AK864" s="10" t="str">
        <f t="shared" si="29"/>
        <v>semantics: changed</v>
      </c>
      <c r="AL864" s="10" t="str">
        <f t="shared" si="29"/>
        <v>words deleted</v>
      </c>
      <c r="AM864" s="10" t="str">
        <f t="shared" si="29"/>
        <v>words added</v>
      </c>
      <c r="AN864" s="11" t="str">
        <f t="shared" si="29"/>
        <v>did test code change?</v>
      </c>
      <c r="AR864" s="30"/>
      <c r="AZ864" s="1"/>
      <c r="BA864" s="1"/>
      <c r="BB864" s="1"/>
      <c r="BC864" s="1"/>
      <c r="BD864" s="1"/>
      <c r="BE864" s="1"/>
      <c r="BF864" s="1"/>
      <c r="BN864" s="16"/>
      <c r="BO864" s="16"/>
      <c r="BP864" s="16"/>
      <c r="BQ864" s="16"/>
      <c r="BR864" s="16"/>
      <c r="BS864" s="16"/>
      <c r="BT864" s="16"/>
      <c r="BU864" s="35"/>
    </row>
    <row r="865" spans="1:73" customFormat="1" x14ac:dyDescent="0.2">
      <c r="A865" s="1"/>
      <c r="B865" s="1"/>
      <c r="C865" s="1"/>
      <c r="D865" s="1"/>
      <c r="E865" s="2"/>
      <c r="K865" s="31"/>
      <c r="N865" s="13" t="s">
        <v>383</v>
      </c>
      <c r="O865" s="3"/>
      <c r="P865" s="3"/>
      <c r="Q865" s="3"/>
      <c r="R865" s="3">
        <f>SUM(R2:R861)</f>
        <v>84</v>
      </c>
      <c r="S865" s="3">
        <f t="shared" ref="S865:X865" si="30">SUM(S2:S861)</f>
        <v>77</v>
      </c>
      <c r="T865" s="3">
        <f t="shared" si="30"/>
        <v>95</v>
      </c>
      <c r="U865" s="3">
        <f t="shared" si="30"/>
        <v>171</v>
      </c>
      <c r="V865" s="3">
        <f t="shared" si="30"/>
        <v>304</v>
      </c>
      <c r="W865" s="3">
        <f t="shared" si="30"/>
        <v>450</v>
      </c>
      <c r="X865" s="27">
        <f t="shared" si="30"/>
        <v>10</v>
      </c>
      <c r="AA865" s="2"/>
      <c r="AD865" s="13" t="s">
        <v>383</v>
      </c>
      <c r="AE865" s="3"/>
      <c r="AF865" s="3"/>
      <c r="AG865" s="3"/>
      <c r="AH865" s="3">
        <f>SUM(AH2:AH861)</f>
        <v>7</v>
      </c>
      <c r="AI865" s="3">
        <f t="shared" ref="AI865:AN865" si="31">SUM(AI2:AI861)</f>
        <v>6</v>
      </c>
      <c r="AJ865" s="3">
        <f t="shared" si="31"/>
        <v>15</v>
      </c>
      <c r="AK865" s="3">
        <f t="shared" si="31"/>
        <v>15</v>
      </c>
      <c r="AL865" s="3">
        <f t="shared" si="31"/>
        <v>24</v>
      </c>
      <c r="AM865" s="3">
        <f t="shared" si="31"/>
        <v>40</v>
      </c>
      <c r="AN865" s="4">
        <f t="shared" si="31"/>
        <v>1</v>
      </c>
      <c r="AR865" s="30"/>
      <c r="AS865" s="3">
        <f t="shared" ref="AS865:BT865" si="32">SUM(AS2:AS861)</f>
        <v>19</v>
      </c>
      <c r="AT865" s="3">
        <f t="shared" si="32"/>
        <v>23</v>
      </c>
      <c r="AU865" s="3">
        <f t="shared" si="32"/>
        <v>14</v>
      </c>
      <c r="AV865" s="3">
        <f t="shared" si="32"/>
        <v>10</v>
      </c>
      <c r="AW865" s="3">
        <f t="shared" si="32"/>
        <v>8</v>
      </c>
      <c r="AX865" s="3">
        <f t="shared" si="32"/>
        <v>10</v>
      </c>
      <c r="AY865" s="3">
        <f t="shared" si="32"/>
        <v>29</v>
      </c>
      <c r="AZ865" s="3">
        <f t="shared" si="32"/>
        <v>4</v>
      </c>
      <c r="BA865" s="3">
        <f t="shared" si="32"/>
        <v>1</v>
      </c>
      <c r="BB865" s="3">
        <f t="shared" si="32"/>
        <v>1</v>
      </c>
      <c r="BC865" s="3">
        <f t="shared" si="32"/>
        <v>5</v>
      </c>
      <c r="BD865" s="3">
        <f t="shared" si="32"/>
        <v>2</v>
      </c>
      <c r="BE865" s="3">
        <f t="shared" si="32"/>
        <v>0</v>
      </c>
      <c r="BF865" s="3">
        <f t="shared" si="32"/>
        <v>0</v>
      </c>
      <c r="BG865" s="3">
        <f t="shared" si="32"/>
        <v>0</v>
      </c>
      <c r="BH865" s="3">
        <f t="shared" si="32"/>
        <v>0</v>
      </c>
      <c r="BI865" s="3">
        <f t="shared" si="32"/>
        <v>5</v>
      </c>
      <c r="BJ865" s="3">
        <f t="shared" si="32"/>
        <v>1</v>
      </c>
      <c r="BK865" s="3">
        <f t="shared" si="32"/>
        <v>4</v>
      </c>
      <c r="BL865" s="3">
        <f t="shared" si="32"/>
        <v>3</v>
      </c>
      <c r="BM865" s="3">
        <f t="shared" si="32"/>
        <v>0</v>
      </c>
      <c r="BN865" s="3">
        <f t="shared" si="32"/>
        <v>7</v>
      </c>
      <c r="BO865" s="3">
        <f t="shared" si="32"/>
        <v>6</v>
      </c>
      <c r="BP865" s="3">
        <f t="shared" si="32"/>
        <v>10</v>
      </c>
      <c r="BQ865" s="3">
        <f t="shared" si="32"/>
        <v>14</v>
      </c>
      <c r="BR865" s="3">
        <f t="shared" si="32"/>
        <v>13</v>
      </c>
      <c r="BS865" s="3">
        <f t="shared" si="32"/>
        <v>5</v>
      </c>
      <c r="BT865" s="3">
        <f t="shared" si="32"/>
        <v>1</v>
      </c>
      <c r="BU865" s="35"/>
    </row>
    <row r="866" spans="1:73" customFormat="1" x14ac:dyDescent="0.2">
      <c r="A866" s="1"/>
      <c r="B866" s="1"/>
      <c r="C866" s="1"/>
      <c r="D866" s="1"/>
      <c r="E866" s="2"/>
      <c r="K866" s="31"/>
      <c r="N866" s="13" t="s">
        <v>369</v>
      </c>
      <c r="O866" s="3"/>
      <c r="P866" s="3"/>
      <c r="Q866" s="3"/>
      <c r="R866" s="3">
        <f>MIN(R2:R861)</f>
        <v>0</v>
      </c>
      <c r="S866" s="3">
        <f t="shared" ref="S866:X866" si="33">MIN(S2:S861)</f>
        <v>0</v>
      </c>
      <c r="T866" s="3">
        <f t="shared" si="33"/>
        <v>0</v>
      </c>
      <c r="U866" s="3">
        <f t="shared" si="33"/>
        <v>0</v>
      </c>
      <c r="V866" s="3">
        <f t="shared" si="33"/>
        <v>0</v>
      </c>
      <c r="W866" s="3">
        <f t="shared" si="33"/>
        <v>0</v>
      </c>
      <c r="X866" s="27">
        <f t="shared" si="33"/>
        <v>0</v>
      </c>
      <c r="AA866" s="2"/>
      <c r="AD866" s="13" t="s">
        <v>369</v>
      </c>
      <c r="AE866" s="3"/>
      <c r="AF866" s="3"/>
      <c r="AG866" s="3"/>
      <c r="AH866" s="3">
        <f>MIN(AH2:AH861)</f>
        <v>0</v>
      </c>
      <c r="AI866" s="3">
        <f t="shared" ref="AI866:AN866" si="34">MIN(AI2:AI861)</f>
        <v>0</v>
      </c>
      <c r="AJ866" s="3">
        <f t="shared" si="34"/>
        <v>0</v>
      </c>
      <c r="AK866" s="3">
        <f t="shared" si="34"/>
        <v>0</v>
      </c>
      <c r="AL866" s="3">
        <f t="shared" si="34"/>
        <v>0</v>
      </c>
      <c r="AM866" s="3">
        <f t="shared" si="34"/>
        <v>0</v>
      </c>
      <c r="AN866" s="4">
        <f t="shared" si="34"/>
        <v>0</v>
      </c>
      <c r="AR866" s="30"/>
      <c r="AZ866" s="1"/>
      <c r="BA866" s="1"/>
      <c r="BB866" s="1"/>
      <c r="BC866" s="1"/>
      <c r="BD866" s="1"/>
      <c r="BE866" s="1"/>
      <c r="BF866" s="1"/>
      <c r="BN866" s="16"/>
      <c r="BO866" s="16"/>
      <c r="BP866" s="16"/>
      <c r="BQ866" s="16"/>
      <c r="BR866" s="16"/>
      <c r="BS866" s="16"/>
      <c r="BT866" s="16"/>
      <c r="BU866" s="35"/>
    </row>
    <row r="867" spans="1:73" customFormat="1" ht="17" thickBot="1" x14ac:dyDescent="0.25">
      <c r="A867" s="1"/>
      <c r="B867" s="1"/>
      <c r="C867" s="1"/>
      <c r="D867" s="1"/>
      <c r="E867" s="2"/>
      <c r="K867" s="31"/>
      <c r="N867" s="13" t="s">
        <v>373</v>
      </c>
      <c r="O867" s="3"/>
      <c r="P867" s="3"/>
      <c r="Q867" s="3"/>
      <c r="R867" s="5">
        <f t="shared" ref="R867:X867" si="35">AVERAGE(R2:R861)</f>
        <v>0.31578947368421051</v>
      </c>
      <c r="S867" s="5">
        <f t="shared" si="35"/>
        <v>0.28947368421052633</v>
      </c>
      <c r="T867" s="5">
        <f t="shared" si="35"/>
        <v>0.35714285714285715</v>
      </c>
      <c r="U867" s="5">
        <f t="shared" si="35"/>
        <v>0.6428571428571429</v>
      </c>
      <c r="V867" s="5">
        <f t="shared" si="35"/>
        <v>1.1428571428571428</v>
      </c>
      <c r="W867" s="5">
        <f t="shared" si="35"/>
        <v>1.6917293233082706</v>
      </c>
      <c r="X867" s="28">
        <f t="shared" si="35"/>
        <v>3.7593984962406013E-2</v>
      </c>
      <c r="AA867" s="2"/>
      <c r="AD867" s="13" t="s">
        <v>373</v>
      </c>
      <c r="AE867" s="3"/>
      <c r="AF867" s="3"/>
      <c r="AG867" s="3"/>
      <c r="AH867" s="5">
        <f t="shared" ref="AH867:AN867" si="36">AVERAGE(AH2:AH861)</f>
        <v>0.23333333333333334</v>
      </c>
      <c r="AI867" s="5">
        <f t="shared" si="36"/>
        <v>0.2</v>
      </c>
      <c r="AJ867" s="5">
        <f t="shared" si="36"/>
        <v>0.5</v>
      </c>
      <c r="AK867" s="5">
        <f t="shared" si="36"/>
        <v>0.5</v>
      </c>
      <c r="AL867" s="5">
        <f t="shared" si="36"/>
        <v>0.8</v>
      </c>
      <c r="AM867" s="5">
        <f t="shared" si="36"/>
        <v>1.3333333333333333</v>
      </c>
      <c r="AN867" s="6">
        <f t="shared" si="36"/>
        <v>3.3333333333333333E-2</v>
      </c>
      <c r="AR867" s="30"/>
      <c r="AZ867" s="1"/>
      <c r="BA867" s="1"/>
      <c r="BB867" s="1"/>
      <c r="BC867" s="1"/>
      <c r="BD867" s="1"/>
      <c r="BE867" s="1"/>
      <c r="BF867" s="1"/>
      <c r="BN867" s="16"/>
      <c r="BO867" s="16"/>
      <c r="BP867" s="16"/>
      <c r="BQ867" s="16"/>
      <c r="BR867" s="16"/>
      <c r="BS867" s="16"/>
      <c r="BT867" s="16" t="s">
        <v>388</v>
      </c>
      <c r="BU867" s="35">
        <f>COUNTIF(BU2:BU863,"=1")</f>
        <v>0</v>
      </c>
    </row>
    <row r="868" spans="1:73" customFormat="1" x14ac:dyDescent="0.2">
      <c r="A868" s="1"/>
      <c r="B868" s="1"/>
      <c r="C868" s="1"/>
      <c r="D868" s="1"/>
      <c r="E868" s="2"/>
      <c r="K868" s="31"/>
      <c r="N868" s="13" t="s">
        <v>370</v>
      </c>
      <c r="O868" s="3"/>
      <c r="P868" s="3"/>
      <c r="Q868" s="3"/>
      <c r="R868" s="5">
        <f t="shared" ref="R868:X868" si="37">STDEV(R2:R861)</f>
        <v>0.47373937668390415</v>
      </c>
      <c r="S868" s="5">
        <f t="shared" si="37"/>
        <v>0.47864007951691662</v>
      </c>
      <c r="T868" s="5">
        <f t="shared" si="37"/>
        <v>0.48006064306945506</v>
      </c>
      <c r="U868" s="5">
        <f t="shared" si="37"/>
        <v>0.48006064306945506</v>
      </c>
      <c r="V868" s="5">
        <f t="shared" si="37"/>
        <v>2.2153592737048986</v>
      </c>
      <c r="W868" s="5">
        <f t="shared" si="37"/>
        <v>2.7886033594380133</v>
      </c>
      <c r="X868" s="28">
        <f t="shared" si="37"/>
        <v>0.19057074307098187</v>
      </c>
      <c r="AA868" s="2"/>
      <c r="AD868" s="13" t="s">
        <v>370</v>
      </c>
      <c r="AE868" s="3"/>
      <c r="AF868" s="3"/>
      <c r="AG868" s="3"/>
      <c r="AH868" s="5">
        <f t="shared" ref="AH868:AN868" si="38">STDEV(AH2:AH861)</f>
        <v>0.43018306715207638</v>
      </c>
      <c r="AI868" s="5">
        <f t="shared" si="38"/>
        <v>0.40683810217248623</v>
      </c>
      <c r="AJ868" s="5">
        <f t="shared" si="38"/>
        <v>0.5085476277156078</v>
      </c>
      <c r="AK868" s="5">
        <f t="shared" si="38"/>
        <v>0.5085476277156078</v>
      </c>
      <c r="AL868" s="5">
        <f t="shared" si="38"/>
        <v>0.71438422965950676</v>
      </c>
      <c r="AM868" s="5">
        <f t="shared" si="38"/>
        <v>1.7086662137132158</v>
      </c>
      <c r="AN868" s="6">
        <f t="shared" si="38"/>
        <v>0.18257418583505536</v>
      </c>
      <c r="AR868" s="30"/>
      <c r="AS868" s="17" t="str">
        <f>AS1</f>
        <v>typo?</v>
      </c>
      <c r="AT868" s="18" t="str">
        <f t="shared" ref="AT868:AY868" si="39">AT1</f>
        <v>typo: number of modified words</v>
      </c>
      <c r="AU868" s="18" t="str">
        <f t="shared" si="39"/>
        <v>semantics: preserved</v>
      </c>
      <c r="AV868" s="18" t="str">
        <f t="shared" si="39"/>
        <v>semantics: changed</v>
      </c>
      <c r="AW868" s="18" t="str">
        <f t="shared" si="39"/>
        <v>words deleted</v>
      </c>
      <c r="AX868" s="18" t="str">
        <f t="shared" si="39"/>
        <v>words added</v>
      </c>
      <c r="AY868" s="19" t="str">
        <f t="shared" si="39"/>
        <v>did test code change?</v>
      </c>
      <c r="AZ868" s="1"/>
      <c r="BA868" s="1"/>
      <c r="BB868" s="1"/>
      <c r="BC868" s="1"/>
      <c r="BD868" s="1"/>
      <c r="BE868" s="1"/>
      <c r="BF868" s="1"/>
      <c r="BN868" s="16"/>
      <c r="BO868" s="16"/>
      <c r="BP868" s="16"/>
      <c r="BQ868" s="16"/>
      <c r="BR868" s="16"/>
      <c r="BS868" s="16"/>
      <c r="BT868" s="16" t="s">
        <v>389</v>
      </c>
      <c r="BU868" s="35">
        <f>COUNTIF(BU2:BU863,"=2")</f>
        <v>1</v>
      </c>
    </row>
    <row r="869" spans="1:73" customFormat="1" x14ac:dyDescent="0.2">
      <c r="A869" s="1"/>
      <c r="B869" s="1"/>
      <c r="C869" s="1"/>
      <c r="D869" s="1"/>
      <c r="E869" s="2"/>
      <c r="K869" s="31"/>
      <c r="N869" s="13" t="s">
        <v>372</v>
      </c>
      <c r="O869" s="3"/>
      <c r="P869" s="3"/>
      <c r="Q869" s="3"/>
      <c r="R869" s="3">
        <f t="shared" ref="R869:X869" si="40">MEDIAN(R2:R861)</f>
        <v>0</v>
      </c>
      <c r="S869" s="3">
        <f t="shared" si="40"/>
        <v>0</v>
      </c>
      <c r="T869" s="3">
        <f t="shared" si="40"/>
        <v>0</v>
      </c>
      <c r="U869" s="3">
        <f t="shared" si="40"/>
        <v>1</v>
      </c>
      <c r="V869" s="3">
        <f t="shared" si="40"/>
        <v>1</v>
      </c>
      <c r="W869" s="3">
        <f t="shared" si="40"/>
        <v>1</v>
      </c>
      <c r="X869" s="27">
        <f t="shared" si="40"/>
        <v>0</v>
      </c>
      <c r="AA869" s="2"/>
      <c r="AD869" s="13" t="s">
        <v>372</v>
      </c>
      <c r="AE869" s="3"/>
      <c r="AF869" s="3"/>
      <c r="AG869" s="3"/>
      <c r="AH869" s="3">
        <f t="shared" ref="AH869:AN869" si="41">MEDIAN(AH2:AH861)</f>
        <v>0</v>
      </c>
      <c r="AI869" s="3">
        <f t="shared" si="41"/>
        <v>0</v>
      </c>
      <c r="AJ869" s="3">
        <f t="shared" si="41"/>
        <v>0.5</v>
      </c>
      <c r="AK869" s="3">
        <f t="shared" si="41"/>
        <v>0.5</v>
      </c>
      <c r="AL869" s="3">
        <f t="shared" si="41"/>
        <v>1</v>
      </c>
      <c r="AM869" s="3">
        <f t="shared" si="41"/>
        <v>1</v>
      </c>
      <c r="AN869" s="4">
        <f t="shared" si="41"/>
        <v>0</v>
      </c>
      <c r="AR869" s="30"/>
      <c r="AS869" s="20"/>
      <c r="AT869" s="21"/>
      <c r="AU869" s="21"/>
      <c r="AV869" s="21"/>
      <c r="AW869" s="21"/>
      <c r="AX869" s="21"/>
      <c r="AY869" s="22"/>
      <c r="AZ869" s="1"/>
      <c r="BA869" s="1"/>
      <c r="BB869" s="1"/>
      <c r="BC869" s="1"/>
      <c r="BD869" s="1"/>
      <c r="BE869" s="1"/>
      <c r="BF869" s="1"/>
      <c r="BN869" s="16"/>
      <c r="BO869" s="16"/>
      <c r="BP869" s="16"/>
      <c r="BQ869" s="16"/>
      <c r="BR869" s="16"/>
      <c r="BS869" s="16"/>
      <c r="BT869" s="16" t="s">
        <v>390</v>
      </c>
      <c r="BU869" s="35">
        <f>COUNTIF(BU2:BU863,"=3")</f>
        <v>0</v>
      </c>
    </row>
    <row r="870" spans="1:73" customFormat="1" x14ac:dyDescent="0.2">
      <c r="A870" s="1"/>
      <c r="B870" s="1"/>
      <c r="C870" s="1"/>
      <c r="D870" s="1"/>
      <c r="E870" s="2"/>
      <c r="K870" s="31"/>
      <c r="N870" s="13" t="s">
        <v>371</v>
      </c>
      <c r="O870" s="3"/>
      <c r="P870" s="3"/>
      <c r="Q870" s="3"/>
      <c r="R870" s="3">
        <f t="shared" ref="R870:X870" si="42">MAX(R2:R861)</f>
        <v>2</v>
      </c>
      <c r="S870" s="3">
        <f t="shared" si="42"/>
        <v>3</v>
      </c>
      <c r="T870" s="3">
        <f t="shared" si="42"/>
        <v>1</v>
      </c>
      <c r="U870" s="3">
        <f t="shared" si="42"/>
        <v>1</v>
      </c>
      <c r="V870" s="3">
        <f t="shared" si="42"/>
        <v>23</v>
      </c>
      <c r="W870" s="3">
        <f t="shared" si="42"/>
        <v>26</v>
      </c>
      <c r="X870" s="27">
        <f t="shared" si="42"/>
        <v>1</v>
      </c>
      <c r="AA870" s="2"/>
      <c r="AD870" s="13" t="s">
        <v>371</v>
      </c>
      <c r="AE870" s="3"/>
      <c r="AF870" s="3"/>
      <c r="AG870" s="3"/>
      <c r="AH870" s="3">
        <f t="shared" ref="AH870:AN870" si="43">MAX(AH2:AH861)</f>
        <v>1</v>
      </c>
      <c r="AI870" s="3">
        <f t="shared" si="43"/>
        <v>1</v>
      </c>
      <c r="AJ870" s="3">
        <f t="shared" si="43"/>
        <v>1</v>
      </c>
      <c r="AK870" s="3">
        <f t="shared" si="43"/>
        <v>1</v>
      </c>
      <c r="AL870" s="3">
        <f t="shared" si="43"/>
        <v>3</v>
      </c>
      <c r="AM870" s="3">
        <f t="shared" si="43"/>
        <v>9</v>
      </c>
      <c r="AN870" s="4">
        <f t="shared" si="43"/>
        <v>1</v>
      </c>
      <c r="AR870" s="30"/>
      <c r="AS870" s="20" t="s">
        <v>386</v>
      </c>
      <c r="AT870" s="21"/>
      <c r="AU870" s="21"/>
      <c r="AV870" s="21"/>
      <c r="AW870" s="21"/>
      <c r="AX870" s="21"/>
      <c r="AY870" s="22"/>
      <c r="AZ870" s="1"/>
      <c r="BA870" s="1"/>
      <c r="BB870" s="1"/>
      <c r="BC870" s="1"/>
      <c r="BD870" s="1"/>
      <c r="BE870" s="1"/>
      <c r="BF870" s="1"/>
      <c r="BN870" s="16"/>
      <c r="BO870" s="16"/>
      <c r="BP870" s="16"/>
      <c r="BQ870" s="16"/>
      <c r="BR870" s="16"/>
      <c r="BS870" s="16"/>
      <c r="BT870" s="16" t="s">
        <v>391</v>
      </c>
      <c r="BU870" s="35">
        <f>COUNTIF(BU2:BU863,"=4")</f>
        <v>5</v>
      </c>
    </row>
    <row r="871" spans="1:73" customFormat="1" x14ac:dyDescent="0.2">
      <c r="A871" s="1"/>
      <c r="B871" s="1"/>
      <c r="C871" s="1"/>
      <c r="D871" s="1"/>
      <c r="E871" s="2"/>
      <c r="K871" s="31"/>
      <c r="N871" s="13" t="s">
        <v>374</v>
      </c>
      <c r="O871" s="3"/>
      <c r="P871" s="3"/>
      <c r="Q871" s="3"/>
      <c r="R871" s="3">
        <f t="shared" ref="R871:X871" si="44">MODE(R2:R861)</f>
        <v>0</v>
      </c>
      <c r="S871" s="3">
        <f t="shared" si="44"/>
        <v>0</v>
      </c>
      <c r="T871" s="3">
        <f t="shared" si="44"/>
        <v>0</v>
      </c>
      <c r="U871" s="3">
        <f t="shared" si="44"/>
        <v>1</v>
      </c>
      <c r="V871" s="3">
        <f t="shared" si="44"/>
        <v>1</v>
      </c>
      <c r="W871" s="3">
        <f t="shared" si="44"/>
        <v>0</v>
      </c>
      <c r="X871" s="27">
        <f t="shared" si="44"/>
        <v>0</v>
      </c>
      <c r="AA871" s="2"/>
      <c r="AD871" s="13" t="s">
        <v>374</v>
      </c>
      <c r="AE871" s="3"/>
      <c r="AF871" s="3"/>
      <c r="AG871" s="3"/>
      <c r="AH871" s="3">
        <f t="shared" ref="AH871:AN871" si="45">MODE(AH2:AH861)</f>
        <v>0</v>
      </c>
      <c r="AI871" s="3">
        <f t="shared" si="45"/>
        <v>0</v>
      </c>
      <c r="AJ871" s="3">
        <f t="shared" si="45"/>
        <v>1</v>
      </c>
      <c r="AK871" s="3">
        <f t="shared" si="45"/>
        <v>0</v>
      </c>
      <c r="AL871" s="3">
        <f t="shared" si="45"/>
        <v>1</v>
      </c>
      <c r="AM871" s="3">
        <f t="shared" si="45"/>
        <v>0</v>
      </c>
      <c r="AN871" s="4">
        <f t="shared" si="45"/>
        <v>0</v>
      </c>
      <c r="AR871" s="30"/>
      <c r="AS871" s="20">
        <f>AS865+AZ865+BG865+BN865</f>
        <v>30</v>
      </c>
      <c r="AT871" s="21">
        <f t="shared" ref="AT871:AY871" si="46">AT865+BA865+BH865+BO865</f>
        <v>30</v>
      </c>
      <c r="AU871" s="21">
        <f t="shared" si="46"/>
        <v>30</v>
      </c>
      <c r="AV871" s="21">
        <f t="shared" si="46"/>
        <v>30</v>
      </c>
      <c r="AW871" s="23">
        <f t="shared" si="46"/>
        <v>27</v>
      </c>
      <c r="AX871" s="23">
        <f t="shared" si="46"/>
        <v>18</v>
      </c>
      <c r="AY871" s="22">
        <f t="shared" si="46"/>
        <v>30</v>
      </c>
      <c r="AZ871" s="1"/>
      <c r="BA871" s="1"/>
      <c r="BB871" s="1"/>
      <c r="BC871" s="1"/>
      <c r="BD871" s="1"/>
      <c r="BE871" s="1"/>
      <c r="BF871" s="1"/>
      <c r="BN871" s="16"/>
      <c r="BO871" s="16"/>
      <c r="BP871" s="16"/>
      <c r="BQ871" s="16"/>
      <c r="BR871" s="16"/>
      <c r="BS871" s="16"/>
      <c r="BT871" s="16" t="s">
        <v>392</v>
      </c>
      <c r="BU871" s="35">
        <f>COUNTIF(BU2:BU863,"=5")</f>
        <v>3</v>
      </c>
    </row>
    <row r="872" spans="1:73" customFormat="1" x14ac:dyDescent="0.2">
      <c r="A872" s="1"/>
      <c r="B872" s="1"/>
      <c r="C872" s="1"/>
      <c r="D872" s="1"/>
      <c r="E872" s="2"/>
      <c r="K872" s="31"/>
      <c r="N872" s="13" t="s">
        <v>375</v>
      </c>
      <c r="O872" s="3"/>
      <c r="P872" s="3">
        <v>0</v>
      </c>
      <c r="Q872" s="3">
        <v>0</v>
      </c>
      <c r="R872" s="3">
        <f t="shared" ref="R872:X872" si="47">COUNT(R2:R861)</f>
        <v>266</v>
      </c>
      <c r="S872" s="3">
        <f t="shared" si="47"/>
        <v>266</v>
      </c>
      <c r="T872" s="3">
        <f t="shared" si="47"/>
        <v>266</v>
      </c>
      <c r="U872" s="3">
        <f t="shared" si="47"/>
        <v>266</v>
      </c>
      <c r="V872" s="3">
        <f t="shared" si="47"/>
        <v>266</v>
      </c>
      <c r="W872" s="3">
        <f t="shared" si="47"/>
        <v>266</v>
      </c>
      <c r="X872" s="27">
        <f t="shared" si="47"/>
        <v>266</v>
      </c>
      <c r="AA872" s="2"/>
      <c r="AD872" s="13" t="s">
        <v>375</v>
      </c>
      <c r="AE872" s="3"/>
      <c r="AF872" s="3">
        <v>0</v>
      </c>
      <c r="AG872" s="3">
        <v>0</v>
      </c>
      <c r="AH872" s="3">
        <f t="shared" ref="AH872:AN872" si="48">COUNT(AH2:AH861)</f>
        <v>30</v>
      </c>
      <c r="AI872" s="3">
        <f t="shared" si="48"/>
        <v>30</v>
      </c>
      <c r="AJ872" s="3">
        <f t="shared" si="48"/>
        <v>30</v>
      </c>
      <c r="AK872" s="3">
        <f t="shared" si="48"/>
        <v>30</v>
      </c>
      <c r="AL872" s="3">
        <f t="shared" si="48"/>
        <v>30</v>
      </c>
      <c r="AM872" s="3">
        <f t="shared" si="48"/>
        <v>30</v>
      </c>
      <c r="AN872" s="4">
        <f t="shared" si="48"/>
        <v>30</v>
      </c>
      <c r="AR872" s="30"/>
      <c r="AS872" s="20"/>
      <c r="AT872" s="21"/>
      <c r="AU872" s="21"/>
      <c r="AV872" s="21"/>
      <c r="AW872" s="21"/>
      <c r="AX872" s="21"/>
      <c r="AY872" s="22"/>
      <c r="AZ872" s="1"/>
      <c r="BA872" s="1"/>
      <c r="BB872" s="1"/>
      <c r="BC872" s="1"/>
      <c r="BD872" s="1"/>
      <c r="BE872" s="1"/>
      <c r="BF872" s="1"/>
      <c r="BN872" s="16"/>
      <c r="BO872" s="16"/>
      <c r="BP872" s="16"/>
      <c r="BQ872" s="16"/>
      <c r="BR872" s="16"/>
      <c r="BS872" s="16"/>
      <c r="BT872" s="16" t="s">
        <v>393</v>
      </c>
      <c r="BU872" s="35">
        <f>COUNTIF(BU2:BU863,"=6")</f>
        <v>15</v>
      </c>
    </row>
    <row r="873" spans="1:73" customFormat="1" x14ac:dyDescent="0.2">
      <c r="A873" s="1"/>
      <c r="B873" s="1"/>
      <c r="C873" s="1"/>
      <c r="D873" s="1"/>
      <c r="E873" s="2"/>
      <c r="K873" s="31"/>
      <c r="N873" s="13" t="s">
        <v>376</v>
      </c>
      <c r="O873" s="3"/>
      <c r="P873" s="3"/>
      <c r="Q873" s="3"/>
      <c r="R873" s="3">
        <f t="shared" ref="R873:X873" si="49">COUNTIF(R2:R861,"&gt;0")</f>
        <v>83</v>
      </c>
      <c r="S873" s="3">
        <f t="shared" si="49"/>
        <v>75</v>
      </c>
      <c r="T873" s="3">
        <f t="shared" si="49"/>
        <v>95</v>
      </c>
      <c r="U873" s="3">
        <f t="shared" si="49"/>
        <v>171</v>
      </c>
      <c r="V873" s="3">
        <f t="shared" si="49"/>
        <v>168</v>
      </c>
      <c r="W873" s="3">
        <f t="shared" si="49"/>
        <v>168</v>
      </c>
      <c r="X873" s="27">
        <f t="shared" si="49"/>
        <v>10</v>
      </c>
      <c r="AA873" s="2"/>
      <c r="AD873" s="13" t="s">
        <v>376</v>
      </c>
      <c r="AE873" s="3"/>
      <c r="AF873" s="3"/>
      <c r="AG873" s="3"/>
      <c r="AH873" s="3">
        <f t="shared" ref="AH873:AN873" si="50">COUNTIF(AH2:AH861,"&gt;0")</f>
        <v>7</v>
      </c>
      <c r="AI873" s="3">
        <f t="shared" si="50"/>
        <v>6</v>
      </c>
      <c r="AJ873" s="3">
        <f t="shared" si="50"/>
        <v>15</v>
      </c>
      <c r="AK873" s="3">
        <f t="shared" si="50"/>
        <v>15</v>
      </c>
      <c r="AL873" s="3">
        <f t="shared" si="50"/>
        <v>20</v>
      </c>
      <c r="AM873" s="3">
        <f t="shared" si="50"/>
        <v>20</v>
      </c>
      <c r="AN873" s="4">
        <f t="shared" si="50"/>
        <v>1</v>
      </c>
      <c r="AR873" s="30"/>
      <c r="AS873" s="20"/>
      <c r="AT873" s="21"/>
      <c r="AU873" s="21"/>
      <c r="AV873" s="21"/>
      <c r="AW873" s="21"/>
      <c r="AX873" s="21"/>
      <c r="AY873" s="22"/>
      <c r="AZ873" s="1"/>
      <c r="BA873" s="1"/>
      <c r="BB873" s="1"/>
      <c r="BC873" s="1"/>
      <c r="BD873" s="1"/>
      <c r="BE873" s="1"/>
      <c r="BF873" s="1"/>
      <c r="BN873" s="16"/>
      <c r="BO873" s="16"/>
      <c r="BP873" s="16"/>
      <c r="BQ873" s="16"/>
      <c r="BR873" s="16"/>
      <c r="BS873" s="16"/>
      <c r="BT873" s="16" t="s">
        <v>394</v>
      </c>
      <c r="BU873" s="35">
        <f>COUNTIF(BU2:BU863,"=7")</f>
        <v>6</v>
      </c>
    </row>
    <row r="874" spans="1:73" customFormat="1" ht="17" thickBot="1" x14ac:dyDescent="0.25">
      <c r="A874" s="1"/>
      <c r="B874" s="1"/>
      <c r="C874" s="1"/>
      <c r="D874" s="1"/>
      <c r="E874" s="2"/>
      <c r="K874" s="31"/>
      <c r="N874" s="14" t="s">
        <v>382</v>
      </c>
      <c r="O874" s="7"/>
      <c r="P874" s="7"/>
      <c r="Q874" s="7"/>
      <c r="R874" s="8">
        <f>R865/R873</f>
        <v>1.0120481927710843</v>
      </c>
      <c r="S874" s="8">
        <f t="shared" ref="S874:X874" si="51">S865/S873</f>
        <v>1.0266666666666666</v>
      </c>
      <c r="T874" s="8">
        <f t="shared" si="51"/>
        <v>1</v>
      </c>
      <c r="U874" s="8">
        <f t="shared" si="51"/>
        <v>1</v>
      </c>
      <c r="V874" s="8">
        <f t="shared" si="51"/>
        <v>1.8095238095238095</v>
      </c>
      <c r="W874" s="8">
        <f t="shared" si="51"/>
        <v>2.6785714285714284</v>
      </c>
      <c r="X874" s="29">
        <f t="shared" si="51"/>
        <v>1</v>
      </c>
      <c r="AA874" s="2"/>
      <c r="AD874" s="14" t="s">
        <v>382</v>
      </c>
      <c r="AE874" s="7"/>
      <c r="AF874" s="7"/>
      <c r="AG874" s="7"/>
      <c r="AH874" s="8">
        <f>AH865/AH873</f>
        <v>1</v>
      </c>
      <c r="AI874" s="8">
        <f t="shared" ref="AI874:AN874" si="52">AI865/AI873</f>
        <v>1</v>
      </c>
      <c r="AJ874" s="8">
        <f t="shared" si="52"/>
        <v>1</v>
      </c>
      <c r="AK874" s="8">
        <f t="shared" si="52"/>
        <v>1</v>
      </c>
      <c r="AL874" s="8">
        <f t="shared" si="52"/>
        <v>1.2</v>
      </c>
      <c r="AM874" s="8">
        <f t="shared" si="52"/>
        <v>2</v>
      </c>
      <c r="AN874" s="9">
        <f t="shared" si="52"/>
        <v>1</v>
      </c>
      <c r="AR874" s="30"/>
      <c r="AS874" s="20"/>
      <c r="AT874" s="21"/>
      <c r="AU874" s="21"/>
      <c r="AV874" s="21"/>
      <c r="AW874" s="21"/>
      <c r="AX874" s="21"/>
      <c r="AY874" s="22"/>
      <c r="AZ874" s="1"/>
      <c r="BA874" s="1"/>
      <c r="BB874" s="1"/>
      <c r="BC874" s="1"/>
      <c r="BD874" s="1"/>
      <c r="BE874" s="1"/>
      <c r="BF874" s="1"/>
      <c r="BN874" s="16"/>
      <c r="BO874" s="16"/>
      <c r="BP874" s="16"/>
      <c r="BQ874" s="16"/>
      <c r="BR874" s="16"/>
      <c r="BS874" s="16"/>
      <c r="BT874" s="16"/>
      <c r="BU874" s="35"/>
    </row>
    <row r="875" spans="1:73" customFormat="1" x14ac:dyDescent="0.2">
      <c r="A875" s="1"/>
      <c r="B875" s="1"/>
      <c r="C875" s="1"/>
      <c r="D875" s="1"/>
      <c r="E875" s="2"/>
      <c r="K875" s="31"/>
      <c r="O875" s="2"/>
      <c r="X875" s="25"/>
      <c r="AA875" s="2"/>
      <c r="AR875" s="30"/>
      <c r="AS875" s="20" t="s">
        <v>387</v>
      </c>
      <c r="AT875" s="21"/>
      <c r="AU875" s="21"/>
      <c r="AV875" s="21"/>
      <c r="AW875" s="21"/>
      <c r="AX875" s="21"/>
      <c r="AY875" s="22"/>
      <c r="AZ875" s="1"/>
      <c r="BA875" s="1"/>
      <c r="BB875" s="1"/>
      <c r="BC875" s="1"/>
      <c r="BD875" s="1"/>
      <c r="BE875" s="1"/>
      <c r="BF875" s="1"/>
      <c r="BN875" s="16"/>
      <c r="BO875" s="16"/>
      <c r="BP875" s="16"/>
      <c r="BQ875" s="16"/>
      <c r="BR875" s="16"/>
      <c r="BS875" s="16"/>
      <c r="BT875" s="16"/>
      <c r="BU875" s="35"/>
    </row>
    <row r="876" spans="1:73" customFormat="1" ht="17" thickBot="1" x14ac:dyDescent="0.25">
      <c r="A876" s="1"/>
      <c r="B876" s="1"/>
      <c r="C876" s="1"/>
      <c r="D876" s="1"/>
      <c r="E876" s="2"/>
      <c r="K876" s="31"/>
      <c r="O876" s="2"/>
      <c r="X876" s="25"/>
      <c r="AA876" s="2"/>
      <c r="AR876" s="30"/>
      <c r="AS876" s="32">
        <v>0.68899999999999995</v>
      </c>
      <c r="AT876" s="33">
        <v>0.90200000000000002</v>
      </c>
      <c r="AU876" s="33">
        <v>0.6</v>
      </c>
      <c r="AV876" s="33">
        <v>0.6</v>
      </c>
      <c r="AW876" s="24"/>
      <c r="AX876" s="24"/>
      <c r="AY876" s="34">
        <v>1</v>
      </c>
      <c r="AZ876" s="1"/>
      <c r="BA876" s="1"/>
      <c r="BB876" s="1"/>
      <c r="BC876" s="1"/>
      <c r="BD876" s="1"/>
      <c r="BE876" s="1"/>
      <c r="BF876" s="1"/>
      <c r="BN876" s="16"/>
      <c r="BO876" s="16"/>
      <c r="BP876" s="16"/>
      <c r="BQ876" s="16"/>
      <c r="BR876" s="16"/>
      <c r="BS876" s="16"/>
      <c r="BT876" s="16"/>
      <c r="BU876" s="35"/>
    </row>
    <row r="878" spans="1:73" x14ac:dyDescent="0.2">
      <c r="AT878" s="36" t="s">
        <v>401</v>
      </c>
    </row>
    <row r="879" spans="1:73" x14ac:dyDescent="0.2">
      <c r="AT879" s="36" t="s">
        <v>399</v>
      </c>
      <c r="AU879" s="36" t="s">
        <v>385</v>
      </c>
    </row>
  </sheetData>
  <autoFilter ref="A1:X861" xr:uid="{25B972D1-98E0-3D40-BEBE-E3D6958FF184}"/>
  <phoneticPr fontId="3" type="noConversion"/>
  <hyperlinks>
    <hyperlink ref="H669" r:id="rId1" xr:uid="{FEE2DF08-E4CB-D740-AC4F-D48B5F80161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Wagner</dc:creator>
  <cp:lastModifiedBy>Markus Wagner</cp:lastModifiedBy>
  <dcterms:created xsi:type="dcterms:W3CDTF">2021-08-30T00:08:12Z</dcterms:created>
  <dcterms:modified xsi:type="dcterms:W3CDTF">2021-09-04T11:14:40Z</dcterms:modified>
</cp:coreProperties>
</file>