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wangtaizhong/LocalDocuments/A7Kanban/A7Kanban08/data/"/>
    </mc:Choice>
  </mc:AlternateContent>
  <xr:revisionPtr revIDLastSave="0" documentId="13_ncr:1_{7A8C8CE5-9756-4C4D-A84C-215C0632DFF1}" xr6:coauthVersionLast="47" xr6:coauthVersionMax="47" xr10:uidLastSave="{00000000-0000-0000-0000-000000000000}"/>
  <bookViews>
    <workbookView xWindow="1320" yWindow="500" windowWidth="26740" windowHeight="17500" xr2:uid="{33D194D6-A429-7949-A97B-0894189945E2}"/>
  </bookViews>
  <sheets>
    <sheet name="工作表1" sheetId="1" r:id="rId1"/>
  </sheets>
  <definedNames>
    <definedName name="_xlnm._FilterDatabase" localSheetId="0" hidden="1">工作表1!$A$1:$BV$70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X18" i="1" l="1"/>
  <c r="Y18" i="1"/>
  <c r="E18" i="1"/>
  <c r="Y17" i="1"/>
  <c r="Y23" i="1"/>
  <c r="X23" i="1"/>
  <c r="X17" i="1"/>
  <c r="E23" i="1"/>
  <c r="E17" i="1"/>
  <c r="X16" i="1"/>
  <c r="Y16" i="1"/>
  <c r="E11" i="1"/>
  <c r="E16" i="1"/>
  <c r="X15" i="1"/>
  <c r="Y15" i="1"/>
  <c r="E15" i="1"/>
  <c r="X14" i="1"/>
  <c r="Y14" i="1"/>
  <c r="E14" i="1"/>
  <c r="X13" i="1"/>
  <c r="Y13" i="1"/>
  <c r="E13" i="1"/>
  <c r="X24" i="1"/>
  <c r="Y24" i="1"/>
  <c r="E24" i="1"/>
  <c r="X12" i="1"/>
  <c r="Y12" i="1"/>
  <c r="E12" i="1"/>
  <c r="X22" i="1"/>
  <c r="Y22" i="1"/>
  <c r="E22" i="1"/>
  <c r="X5" i="1"/>
  <c r="Y5" i="1"/>
  <c r="E5" i="1"/>
  <c r="X4" i="1"/>
  <c r="Y4" i="1"/>
  <c r="E4" i="1"/>
  <c r="X19" i="1"/>
  <c r="Y19" i="1"/>
  <c r="E19" i="1"/>
  <c r="X6" i="1"/>
  <c r="Y6" i="1"/>
  <c r="E6" i="1"/>
  <c r="Y63" i="1" l="1"/>
  <c r="X63" i="1"/>
  <c r="S63" i="1"/>
  <c r="T63" i="1" s="1"/>
  <c r="E63" i="1"/>
  <c r="Y49" i="1"/>
  <c r="X49" i="1"/>
  <c r="S49" i="1"/>
  <c r="T49" i="1" s="1"/>
  <c r="E49" i="1"/>
  <c r="Y46" i="1"/>
  <c r="X46" i="1"/>
  <c r="S46" i="1"/>
  <c r="T46" i="1" s="1"/>
  <c r="E46" i="1"/>
  <c r="Y39" i="1"/>
  <c r="X39" i="1"/>
  <c r="S39" i="1"/>
  <c r="T39" i="1" s="1"/>
  <c r="E39" i="1"/>
  <c r="Y35" i="1"/>
  <c r="X35" i="1"/>
  <c r="S35" i="1"/>
  <c r="T35" i="1" s="1"/>
  <c r="E35" i="1"/>
  <c r="Y31" i="1"/>
  <c r="X31" i="1"/>
  <c r="S31" i="1"/>
  <c r="T31" i="1" s="1"/>
  <c r="E31" i="1"/>
  <c r="Y45" i="1"/>
  <c r="X45" i="1"/>
  <c r="S45" i="1"/>
  <c r="T45" i="1" s="1"/>
  <c r="E45" i="1"/>
  <c r="Y32" i="1"/>
  <c r="X32" i="1"/>
  <c r="S32" i="1"/>
  <c r="T32" i="1" s="1"/>
  <c r="E32" i="1"/>
  <c r="Y68" i="1"/>
  <c r="E68" i="1"/>
  <c r="Y53" i="1"/>
  <c r="X53" i="1"/>
  <c r="S53" i="1"/>
  <c r="T53" i="1" s="1"/>
  <c r="E53" i="1"/>
  <c r="Y50" i="1"/>
  <c r="X50" i="1"/>
  <c r="S50" i="1"/>
  <c r="T50" i="1" s="1"/>
  <c r="E50" i="1"/>
  <c r="Y41" i="1"/>
  <c r="X41" i="1"/>
  <c r="S41" i="1"/>
  <c r="T41" i="1" s="1"/>
  <c r="E41" i="1"/>
  <c r="Y40" i="1"/>
  <c r="X40" i="1"/>
  <c r="S40" i="1"/>
  <c r="T40" i="1" s="1"/>
  <c r="E40" i="1"/>
  <c r="Y33" i="1"/>
  <c r="X33" i="1"/>
  <c r="S33" i="1"/>
  <c r="T33" i="1" s="1"/>
  <c r="E33" i="1"/>
  <c r="Y34" i="1"/>
  <c r="X34" i="1"/>
  <c r="S34" i="1"/>
  <c r="T34" i="1" s="1"/>
  <c r="E34" i="1"/>
  <c r="Y29" i="1"/>
  <c r="X29" i="1"/>
  <c r="S29" i="1"/>
  <c r="T29" i="1" s="1"/>
  <c r="E29" i="1"/>
  <c r="Y65" i="1"/>
  <c r="X65" i="1"/>
  <c r="S65" i="1"/>
  <c r="T65" i="1" s="1"/>
  <c r="E65" i="1"/>
  <c r="Y66" i="1"/>
  <c r="X66" i="1"/>
  <c r="S66" i="1"/>
  <c r="T66" i="1" s="1"/>
  <c r="E66" i="1"/>
  <c r="Y28" i="1"/>
  <c r="X28" i="1"/>
  <c r="S28" i="1"/>
  <c r="T28" i="1" s="1"/>
  <c r="E28" i="1"/>
  <c r="Y44" i="1"/>
  <c r="X44" i="1"/>
  <c r="S44" i="1"/>
  <c r="T44" i="1" s="1"/>
  <c r="E44" i="1"/>
  <c r="Y72" i="1"/>
  <c r="X72" i="1"/>
  <c r="S72" i="1"/>
  <c r="T72" i="1" s="1"/>
  <c r="E72" i="1"/>
  <c r="Y71" i="1"/>
  <c r="X71" i="1"/>
  <c r="S71" i="1"/>
  <c r="T71" i="1" s="1"/>
  <c r="E71" i="1"/>
  <c r="Y70" i="1"/>
  <c r="X70" i="1"/>
  <c r="S70" i="1"/>
  <c r="T70" i="1" s="1"/>
  <c r="E70" i="1"/>
  <c r="Y69" i="1"/>
  <c r="X69" i="1"/>
  <c r="S69" i="1"/>
  <c r="T69" i="1" s="1"/>
  <c r="E69" i="1"/>
  <c r="X10" i="1"/>
  <c r="Y10" i="1"/>
  <c r="E10" i="1"/>
  <c r="Y67" i="1"/>
  <c r="X67" i="1"/>
  <c r="S67" i="1"/>
  <c r="T67" i="1" s="1"/>
  <c r="E67" i="1"/>
  <c r="Y64" i="1"/>
  <c r="X64" i="1"/>
  <c r="S64" i="1"/>
  <c r="T64" i="1" s="1"/>
  <c r="E64" i="1"/>
  <c r="E21" i="1"/>
  <c r="Y62" i="1"/>
  <c r="E62" i="1"/>
  <c r="Y61" i="1"/>
  <c r="E61" i="1"/>
  <c r="Y48" i="1"/>
  <c r="X48" i="1"/>
  <c r="S48" i="1"/>
  <c r="T48" i="1" s="1"/>
  <c r="E48" i="1"/>
  <c r="Y60" i="1"/>
  <c r="X60" i="1"/>
  <c r="S60" i="1"/>
  <c r="T60" i="1" s="1"/>
  <c r="E60" i="1"/>
  <c r="Y59" i="1"/>
  <c r="X59" i="1"/>
  <c r="S59" i="1"/>
  <c r="T59" i="1" s="1"/>
  <c r="E59" i="1"/>
  <c r="Y58" i="1"/>
  <c r="X58" i="1"/>
  <c r="S58" i="1"/>
  <c r="T58" i="1" s="1"/>
  <c r="E58" i="1"/>
  <c r="Y57" i="1"/>
  <c r="X57" i="1"/>
  <c r="S57" i="1"/>
  <c r="T57" i="1" s="1"/>
  <c r="E57" i="1"/>
  <c r="Y56" i="1"/>
  <c r="X56" i="1"/>
  <c r="S56" i="1"/>
  <c r="T56" i="1" s="1"/>
  <c r="E56" i="1"/>
  <c r="Y55" i="1"/>
  <c r="X55" i="1"/>
  <c r="S55" i="1"/>
  <c r="T55" i="1" s="1"/>
  <c r="E55" i="1"/>
  <c r="Y54" i="1"/>
  <c r="X54" i="1"/>
  <c r="S54" i="1"/>
  <c r="T54" i="1" s="1"/>
  <c r="E54" i="1"/>
  <c r="Y20" i="1"/>
  <c r="X20" i="1"/>
  <c r="S20" i="1"/>
  <c r="T20" i="1" s="1"/>
  <c r="E20" i="1"/>
  <c r="Y52" i="1"/>
  <c r="X52" i="1"/>
  <c r="S52" i="1"/>
  <c r="T52" i="1" s="1"/>
  <c r="E52" i="1"/>
  <c r="Y51" i="1"/>
  <c r="X51" i="1"/>
  <c r="S51" i="1"/>
  <c r="T51" i="1" s="1"/>
  <c r="E51" i="1"/>
  <c r="Y11" i="1"/>
  <c r="X11" i="1"/>
  <c r="S11" i="1"/>
  <c r="T11" i="1" s="1"/>
  <c r="Y47" i="1"/>
  <c r="X47" i="1"/>
  <c r="S47" i="1"/>
  <c r="T47" i="1" s="1"/>
  <c r="E47" i="1"/>
  <c r="Y43" i="1"/>
  <c r="X43" i="1"/>
  <c r="S43" i="1"/>
  <c r="T43" i="1" s="1"/>
  <c r="E43" i="1"/>
  <c r="Y42" i="1"/>
  <c r="X42" i="1"/>
  <c r="S42" i="1"/>
  <c r="T42" i="1" s="1"/>
  <c r="E42" i="1"/>
  <c r="Y38" i="1"/>
  <c r="X38" i="1"/>
  <c r="S38" i="1"/>
  <c r="T38" i="1" s="1"/>
  <c r="E38" i="1"/>
  <c r="Y9" i="1"/>
  <c r="X9" i="1"/>
  <c r="S9" i="1"/>
  <c r="T9" i="1" s="1"/>
  <c r="E9" i="1"/>
  <c r="Y37" i="1"/>
  <c r="X37" i="1"/>
  <c r="S37" i="1"/>
  <c r="T37" i="1" s="1"/>
  <c r="E37" i="1"/>
  <c r="Y36" i="1"/>
  <c r="X36" i="1"/>
  <c r="S36" i="1"/>
  <c r="T36" i="1" s="1"/>
  <c r="E36" i="1"/>
  <c r="Y8" i="1"/>
  <c r="X8" i="1"/>
  <c r="S8" i="1"/>
  <c r="T8" i="1" s="1"/>
  <c r="E8" i="1"/>
  <c r="Y7" i="1"/>
  <c r="X7" i="1"/>
  <c r="S7" i="1"/>
  <c r="T7" i="1" s="1"/>
  <c r="E7" i="1"/>
  <c r="Y3" i="1"/>
  <c r="E3" i="1"/>
  <c r="Y30" i="1"/>
  <c r="X30" i="1"/>
  <c r="S30" i="1"/>
  <c r="T30" i="1" s="1"/>
  <c r="E30" i="1"/>
  <c r="Y27" i="1"/>
  <c r="X27" i="1"/>
  <c r="S27" i="1"/>
  <c r="T27" i="1" s="1"/>
  <c r="E27" i="1"/>
  <c r="Y2" i="1"/>
  <c r="X2" i="1"/>
  <c r="S2" i="1"/>
  <c r="T2" i="1" s="1"/>
  <c r="E2" i="1"/>
</calcChain>
</file>

<file path=xl/sharedStrings.xml><?xml version="1.0" encoding="utf-8"?>
<sst xmlns="http://schemas.openxmlformats.org/spreadsheetml/2006/main" count="2824" uniqueCount="1444">
  <si>
    <t>No</t>
    <phoneticPr fontId="2" type="noConversion"/>
  </si>
  <si>
    <t>區域</t>
    <phoneticPr fontId="2" type="noConversion"/>
  </si>
  <si>
    <t>建案</t>
  </si>
  <si>
    <t>N建案</t>
    <phoneticPr fontId="2" type="noConversion"/>
  </si>
  <si>
    <t>Figure</t>
    <phoneticPr fontId="3" type="noConversion"/>
  </si>
  <si>
    <t>最高實價</t>
    <phoneticPr fontId="2" type="noConversion"/>
  </si>
  <si>
    <t>最低實價</t>
    <phoneticPr fontId="2" type="noConversion"/>
  </si>
  <si>
    <t>每坪開價2020</t>
    <phoneticPr fontId="2" type="noConversion"/>
  </si>
  <si>
    <t>2020每坪開價-最低</t>
    <phoneticPr fontId="2" type="noConversion"/>
  </si>
  <si>
    <t>2020每坪開價-最高</t>
    <phoneticPr fontId="2" type="noConversion"/>
  </si>
  <si>
    <t>每坪價-平均</t>
    <phoneticPr fontId="2" type="noConversion"/>
  </si>
  <si>
    <t>2020價差</t>
    <phoneticPr fontId="2" type="noConversion"/>
  </si>
  <si>
    <t>FacebookName</t>
    <phoneticPr fontId="2" type="noConversion"/>
  </si>
  <si>
    <t>FacebookLink</t>
    <phoneticPr fontId="2" type="noConversion"/>
  </si>
  <si>
    <t>LineID</t>
    <phoneticPr fontId="2" type="noConversion"/>
  </si>
  <si>
    <t>車位價格</t>
  </si>
  <si>
    <t>車位價格-最低</t>
    <phoneticPr fontId="2" type="noConversion"/>
  </si>
  <si>
    <t>車位價格-最高</t>
    <phoneticPr fontId="2" type="noConversion"/>
  </si>
  <si>
    <t>貸款成數</t>
  </si>
  <si>
    <t>公開銷售</t>
  </si>
  <si>
    <t>交屋時間</t>
  </si>
  <si>
    <t>交屋年份</t>
    <phoneticPr fontId="2" type="noConversion"/>
  </si>
  <si>
    <t>交屋時程</t>
    <phoneticPr fontId="2" type="noConversion"/>
  </si>
  <si>
    <t>交屋屋況</t>
  </si>
  <si>
    <t>格局規劃</t>
  </si>
  <si>
    <t>Category</t>
    <phoneticPr fontId="3" type="noConversion"/>
  </si>
  <si>
    <t>Category1</t>
    <phoneticPr fontId="2" type="noConversion"/>
  </si>
  <si>
    <t>建物形態</t>
  </si>
  <si>
    <t>基地地址</t>
  </si>
  <si>
    <t>接待會館</t>
  </si>
  <si>
    <t>投資建設F</t>
    <phoneticPr fontId="3" type="noConversion"/>
  </si>
  <si>
    <t>投資建設</t>
  </si>
  <si>
    <t>建設公司</t>
    <phoneticPr fontId="2" type="noConversion"/>
  </si>
  <si>
    <t>營造公司</t>
  </si>
  <si>
    <t>企劃銷售</t>
  </si>
  <si>
    <t>建案特色</t>
  </si>
  <si>
    <t>公設比例</t>
    <phoneticPr fontId="2" type="noConversion"/>
  </si>
  <si>
    <t>棟戶規劃</t>
    <phoneticPr fontId="2" type="noConversion"/>
  </si>
  <si>
    <t>住家戶數</t>
    <phoneticPr fontId="2" type="noConversion"/>
  </si>
  <si>
    <t>商店戶數</t>
    <phoneticPr fontId="2" type="noConversion"/>
  </si>
  <si>
    <t>建蔽比率</t>
    <phoneticPr fontId="2" type="noConversion"/>
  </si>
  <si>
    <t>樓層規劃</t>
  </si>
  <si>
    <t>樓層數</t>
    <phoneticPr fontId="2" type="noConversion"/>
  </si>
  <si>
    <t>車位規劃</t>
  </si>
  <si>
    <t>管理費用</t>
  </si>
  <si>
    <t>車位配比</t>
  </si>
  <si>
    <t>車位分配率</t>
    <phoneticPr fontId="2" type="noConversion"/>
  </si>
  <si>
    <t>結構工程</t>
  </si>
  <si>
    <t>用途規劃</t>
  </si>
  <si>
    <t>土地分區</t>
  </si>
  <si>
    <t>物業公司</t>
  </si>
  <si>
    <t>管委會</t>
  </si>
  <si>
    <t>建造執照</t>
  </si>
  <si>
    <t>建築設計</t>
  </si>
  <si>
    <t>使用執照</t>
  </si>
  <si>
    <t>行政里</t>
    <phoneticPr fontId="2" type="noConversion"/>
  </si>
  <si>
    <t>1.樂善國小生活圈</t>
    <phoneticPr fontId="2" type="noConversion"/>
  </si>
  <si>
    <t>和發大境</t>
    <phoneticPr fontId="3" type="noConversion"/>
  </si>
  <si>
    <t>https://newhouse.591.com.tw/home/housing/detail?hid=125726</t>
    <phoneticPr fontId="3" type="noConversion"/>
  </si>
  <si>
    <t>28~29 萬/坪</t>
    <phoneticPr fontId="3" type="noConversion"/>
  </si>
  <si>
    <t>34~36 萬/坪</t>
    <phoneticPr fontId="2" type="noConversion"/>
  </si>
  <si>
    <r>
      <t>170~205萬</t>
    </r>
    <r>
      <rPr>
        <sz val="12"/>
        <color theme="1"/>
        <rFont val="新細明體"/>
        <family val="2"/>
        <charset val="136"/>
        <scheme val="minor"/>
      </rPr>
      <t/>
    </r>
    <phoneticPr fontId="3" type="noConversion"/>
  </si>
  <si>
    <t>銷售中</t>
  </si>
  <si>
    <t>2022年下半年</t>
    <phoneticPr fontId="2" type="noConversion"/>
  </si>
  <si>
    <t>2022Q4</t>
    <phoneticPr fontId="2" type="noConversion"/>
  </si>
  <si>
    <t>標準配備</t>
  </si>
  <si>
    <t>二房(26~28坪) 、三房(39~40坪) 、四房(44坪) 、2+1房(33坪)</t>
    <phoneticPr fontId="2" type="noConversion"/>
  </si>
  <si>
    <t>預售屋</t>
    <phoneticPr fontId="2" type="noConversion"/>
  </si>
  <si>
    <t>A7XLK</t>
    <phoneticPr fontId="2" type="noConversion"/>
  </si>
  <si>
    <t>住宅大樓 住商用</t>
    <phoneticPr fontId="2" type="noConversion"/>
  </si>
  <si>
    <t>桃園市龜山區長慶三街</t>
    <phoneticPr fontId="2" type="noConversion"/>
  </si>
  <si>
    <t xml:space="preserve">桃園市龜山區文化一路123號 </t>
    <phoneticPr fontId="2" type="noConversion"/>
  </si>
  <si>
    <t>和發建設股份有限公司</t>
    <phoneticPr fontId="2" type="noConversion"/>
  </si>
  <si>
    <t>和發建設</t>
    <phoneticPr fontId="2" type="noConversion"/>
  </si>
  <si>
    <t>寶佳集團</t>
    <phoneticPr fontId="2" type="noConversion"/>
  </si>
  <si>
    <t>國城營造有限公司</t>
    <phoneticPr fontId="2" type="noConversion"/>
  </si>
  <si>
    <t>五十甲廣告股份有限公司</t>
    <phoneticPr fontId="2" type="noConversion"/>
  </si>
  <si>
    <t>近捷運、景觀宅、制震宅、近公園、重劃區、低首付</t>
    <phoneticPr fontId="2" type="noConversion"/>
  </si>
  <si>
    <t>3幢，8棟，280戶住家，12戶店面</t>
    <phoneticPr fontId="2" type="noConversion"/>
  </si>
  <si>
    <t>地上15層，地下4層</t>
    <phoneticPr fontId="2" type="noConversion"/>
  </si>
  <si>
    <t>平面式318個</t>
    <phoneticPr fontId="2" type="noConversion"/>
  </si>
  <si>
    <t>待定</t>
  </si>
  <si>
    <t>1:1.09</t>
    <phoneticPr fontId="2" type="noConversion"/>
  </si>
  <si>
    <t>RC</t>
  </si>
  <si>
    <t>住商用</t>
  </si>
  <si>
    <t>第四種住宅區</t>
  </si>
  <si>
    <t>暫無</t>
  </si>
  <si>
    <t>108桃市都建執照字第00546-01號</t>
    <phoneticPr fontId="2" type="noConversion"/>
  </si>
  <si>
    <t>拓璞聯合建築師事務所(聶玉璞)</t>
    <phoneticPr fontId="2" type="noConversion"/>
  </si>
  <si>
    <t>長庚里</t>
    <phoneticPr fontId="2" type="noConversion"/>
  </si>
  <si>
    <t>鴻典</t>
  </si>
  <si>
    <t>https://newhouse.591.com.tw/home/housing/detail?hid=122584&amp;v=720</t>
    <phoneticPr fontId="3" type="noConversion"/>
  </si>
  <si>
    <t>26萬元/坪</t>
  </si>
  <si>
    <t>29萬元/坪</t>
    <phoneticPr fontId="2" type="noConversion"/>
  </si>
  <si>
    <t>180~210萬</t>
  </si>
  <si>
    <t>80%</t>
  </si>
  <si>
    <r>
      <t>2022</t>
    </r>
    <r>
      <rPr>
        <sz val="11"/>
        <color rgb="FF000000"/>
        <rFont val="PMingLiU"/>
        <family val="1"/>
        <charset val="136"/>
      </rPr>
      <t>年第一季</t>
    </r>
    <phoneticPr fontId="3" type="noConversion"/>
  </si>
  <si>
    <t>2022Q1</t>
    <phoneticPr fontId="2" type="noConversion"/>
  </si>
  <si>
    <t>二房(24-28坪)、三房(33-38坪)、4房(42坪)</t>
  </si>
  <si>
    <t>預售屋</t>
  </si>
  <si>
    <t>住宅大樓 住商用</t>
  </si>
  <si>
    <t>桃園市龜山區長慶三街</t>
  </si>
  <si>
    <t>鴻築建設股份有限公司</t>
  </si>
  <si>
    <t>鴻築建設</t>
  </si>
  <si>
    <t>國城營造有限公司</t>
  </si>
  <si>
    <t>商雋實業有限公司</t>
  </si>
  <si>
    <t>景觀宅、制震宅、近公園、重劃區、低首付</t>
  </si>
  <si>
    <t>1幢，2棟，196戶住家，11戶店面</t>
  </si>
  <si>
    <t>地上15層，地下3層</t>
  </si>
  <si>
    <t>平面式214個</t>
  </si>
  <si>
    <t>60元/坪/月</t>
  </si>
  <si>
    <t>1:1.03</t>
  </si>
  <si>
    <t>107桃市都建執照字第01412-01號等1個</t>
  </si>
  <si>
    <t>拓璞聯合建築師事務所</t>
  </si>
  <si>
    <t>樂善里</t>
    <phoneticPr fontId="2" type="noConversion"/>
  </si>
  <si>
    <t>Y</t>
    <phoneticPr fontId="2" type="noConversion"/>
  </si>
  <si>
    <t>新成屋</t>
  </si>
  <si>
    <t>近捷運、明星學區、制震宅、近公園、重劃區</t>
  </si>
  <si>
    <t>1:1</t>
    <phoneticPr fontId="2" type="noConversion"/>
  </si>
  <si>
    <t>樂田田</t>
    <phoneticPr fontId="3" type="noConversion"/>
  </si>
  <si>
    <t>https://newhouse.591.com.tw/home/housing/detail?hid=121200&amp;v=720</t>
    <phoneticPr fontId="2" type="noConversion"/>
  </si>
  <si>
    <t>203/199</t>
    <phoneticPr fontId="2" type="noConversion"/>
  </si>
  <si>
    <t>25~26 萬/坪</t>
    <phoneticPr fontId="2" type="noConversion"/>
  </si>
  <si>
    <t>190~230萬</t>
    <phoneticPr fontId="2" type="noConversion"/>
  </si>
  <si>
    <t>2021年第三季度</t>
    <phoneticPr fontId="2" type="noConversion"/>
  </si>
  <si>
    <t>二房(23坪) 、2+1房(29坪)</t>
    <phoneticPr fontId="2" type="noConversion"/>
  </si>
  <si>
    <t xml:space="preserve">桃園市龜山區長慶二街與長慶三街 </t>
    <phoneticPr fontId="2" type="noConversion"/>
  </si>
  <si>
    <t xml:space="preserve">桃園市龜山區文化一路旁 </t>
    <phoneticPr fontId="2" type="noConversion"/>
  </si>
  <si>
    <t>佳晟建設股份有限公司</t>
    <phoneticPr fontId="2" type="noConversion"/>
  </si>
  <si>
    <t>佳晟建設</t>
    <phoneticPr fontId="2" type="noConversion"/>
  </si>
  <si>
    <t>萬代福營造有限公司</t>
    <phoneticPr fontId="2" type="noConversion"/>
  </si>
  <si>
    <t>群旺廣告有限公司</t>
    <phoneticPr fontId="2" type="noConversion"/>
  </si>
  <si>
    <t>景觀宅、重劃區</t>
    <phoneticPr fontId="2" type="noConversion"/>
  </si>
  <si>
    <t>2幢，4棟，187戶住家，12戶店面</t>
    <phoneticPr fontId="2" type="noConversion"/>
  </si>
  <si>
    <t>地上13、14層，地下4層</t>
    <phoneticPr fontId="2" type="noConversion"/>
  </si>
  <si>
    <t>平面式173個</t>
    <phoneticPr fontId="2" type="noConversion"/>
  </si>
  <si>
    <t>55元/坪/月</t>
    <phoneticPr fontId="2" type="noConversion"/>
  </si>
  <si>
    <t>1:0.87</t>
    <phoneticPr fontId="2" type="noConversion"/>
  </si>
  <si>
    <t>108桃市都建執照字第00290-01號</t>
    <phoneticPr fontId="2" type="noConversion"/>
  </si>
  <si>
    <t>林大俊建築師事務所</t>
    <phoneticPr fontId="2" type="noConversion"/>
  </si>
  <si>
    <r>
      <t>2021</t>
    </r>
    <r>
      <rPr>
        <sz val="11"/>
        <color rgb="FF000000"/>
        <rFont val="PMingLiU"/>
        <family val="1"/>
        <charset val="136"/>
      </rPr>
      <t>年第四季</t>
    </r>
    <phoneticPr fontId="3" type="noConversion"/>
  </si>
  <si>
    <t>豐邑氧森</t>
    <phoneticPr fontId="2" type="noConversion"/>
  </si>
  <si>
    <t>https://newhouse.591.com.tw/home/housing/detail?hid=129338</t>
    <phoneticPr fontId="2" type="noConversion"/>
  </si>
  <si>
    <t>200萬</t>
    <phoneticPr fontId="2" type="noConversion"/>
  </si>
  <si>
    <t>2025年第四季度</t>
    <phoneticPr fontId="2" type="noConversion"/>
  </si>
  <si>
    <t>2025Q4</t>
    <phoneticPr fontId="2" type="noConversion"/>
  </si>
  <si>
    <t>二房(24~25坪) 、 三房(33~41坪) 、 2+1房(27~30坪)</t>
    <phoneticPr fontId="2" type="noConversion"/>
  </si>
  <si>
    <t>預售屋</t>
    <phoneticPr fontId="3" type="noConversion"/>
  </si>
  <si>
    <t>住商用</t>
    <phoneticPr fontId="2" type="noConversion"/>
  </si>
  <si>
    <t xml:space="preserve"> 桃園市龜山區樂學路622巷</t>
    <phoneticPr fontId="2" type="noConversion"/>
  </si>
  <si>
    <t>豐邑建設股份有限公司</t>
    <phoneticPr fontId="2" type="noConversion"/>
  </si>
  <si>
    <t>豐邑建設</t>
    <phoneticPr fontId="2" type="noConversion"/>
  </si>
  <si>
    <t>豐邑建設</t>
  </si>
  <si>
    <t>頌揚營造股份有限公司</t>
    <phoneticPr fontId="2" type="noConversion"/>
  </si>
  <si>
    <t>創意家行銷股份有限公司</t>
    <phoneticPr fontId="2" type="noConversion"/>
  </si>
  <si>
    <t>1幢，8棟，320戶住家，8戶店面</t>
    <phoneticPr fontId="2" type="noConversion"/>
  </si>
  <si>
    <t>地上21層，地下4層</t>
    <phoneticPr fontId="2" type="noConversion"/>
  </si>
  <si>
    <t>平面式374個</t>
    <phoneticPr fontId="2" type="noConversion"/>
  </si>
  <si>
    <t>待定</t>
    <phoneticPr fontId="2" type="noConversion"/>
  </si>
  <si>
    <t>1:1.14</t>
    <phoneticPr fontId="2" type="noConversion"/>
  </si>
  <si>
    <t>RC</t>
    <phoneticPr fontId="2" type="noConversion"/>
  </si>
  <si>
    <t>第四種住宅區</t>
    <phoneticPr fontId="2" type="noConversion"/>
  </si>
  <si>
    <t>108桃市都建執照字第01289號</t>
    <phoneticPr fontId="2" type="noConversion"/>
  </si>
  <si>
    <t>王銘鴻建築師事務所</t>
    <phoneticPr fontId="2" type="noConversion"/>
  </si>
  <si>
    <t>2.郵政物流園區</t>
    <phoneticPr fontId="2" type="noConversion"/>
  </si>
  <si>
    <t>富宇上城</t>
  </si>
  <si>
    <t>https://newhouse.591.com.tw/home/housing/detail?hid=121156&amp;v=720</t>
    <phoneticPr fontId="3" type="noConversion"/>
  </si>
  <si>
    <t>30~35萬元/坪</t>
  </si>
  <si>
    <t>44~49 萬/坪</t>
    <phoneticPr fontId="2" type="noConversion"/>
  </si>
  <si>
    <t>170~205萬</t>
  </si>
  <si>
    <t>2025Q2</t>
    <phoneticPr fontId="2" type="noConversion"/>
  </si>
  <si>
    <t>二房(24坪) 、三房(31~39坪) 、四房(45坪) 、2+1房(28坪) 、3+1房(41坪)</t>
  </si>
  <si>
    <t>桃園市龜山區樂捷段56地號</t>
  </si>
  <si>
    <t>桃園縣龜山鄉文化一路</t>
  </si>
  <si>
    <t>富宇建設股份有限公司</t>
  </si>
  <si>
    <t>富宇建設</t>
  </si>
  <si>
    <t>盛傑營造有限公司</t>
  </si>
  <si>
    <t>華昱廣告有限公司</t>
  </si>
  <si>
    <t>華昱廣告</t>
  </si>
  <si>
    <t>4幢，6棟，832戶住家</t>
  </si>
  <si>
    <t>地上24層，地下4層</t>
  </si>
  <si>
    <t>平面式933個</t>
  </si>
  <si>
    <t>1:1.12</t>
  </si>
  <si>
    <t>產業專用區</t>
  </si>
  <si>
    <t>(107)桃市都建執照字第會龜00519-01號等1個</t>
  </si>
  <si>
    <t>吳六合建築師事務所</t>
  </si>
  <si>
    <t>禾悅花園</t>
  </si>
  <si>
    <t>https://newhouse.591.com.tw/home/housing/detail?hid=122734&amp;v=720</t>
    <phoneticPr fontId="3" type="noConversion"/>
  </si>
  <si>
    <t>28~29萬元/坪</t>
  </si>
  <si>
    <t>二房(22~23坪) 、三房(30~37坪) 、四房(46~47坪)</t>
  </si>
  <si>
    <t>桃園市龜山區文禾路、文達路及樂學路口</t>
  </si>
  <si>
    <t>桃園市龜山區文桃路及文茂路口</t>
  </si>
  <si>
    <t>禾聯股份有限公司</t>
  </si>
  <si>
    <t>禾聯建築</t>
    <phoneticPr fontId="3" type="noConversion"/>
  </si>
  <si>
    <t>禾華營造股份有限公司(甲級)</t>
  </si>
  <si>
    <t>海悅國際開發股份有限公司司</t>
  </si>
  <si>
    <t>明星學區、景觀宅、近公園、低首付</t>
  </si>
  <si>
    <t>1幢，13棟，1044戶住家</t>
  </si>
  <si>
    <t>地上14~15層，地下4層</t>
  </si>
  <si>
    <t>平面式1068個</t>
  </si>
  <si>
    <t>65元/坪/月</t>
  </si>
  <si>
    <t>1:1.02</t>
  </si>
  <si>
    <t>109桃市都建執照字第00083號等1個</t>
  </si>
  <si>
    <t>廖錦盈建築師事務所</t>
  </si>
  <si>
    <t>近捷運、明星學區、景觀宅、近公園、重劃區、低首付</t>
  </si>
  <si>
    <t>1:1.01</t>
  </si>
  <si>
    <t>桃園市龜山區文化一路</t>
    <phoneticPr fontId="2" type="noConversion"/>
  </si>
  <si>
    <t>新理想廣告</t>
    <phoneticPr fontId="2" type="noConversion"/>
  </si>
  <si>
    <t>50元/坪/月</t>
    <phoneticPr fontId="2" type="noConversion"/>
  </si>
  <si>
    <t>第五種住宅區</t>
    <phoneticPr fontId="2" type="noConversion"/>
  </si>
  <si>
    <t>拓璞聯合建築師事務所</t>
    <phoneticPr fontId="2" type="noConversion"/>
  </si>
  <si>
    <t>玄泰V1</t>
  </si>
  <si>
    <t>https://newhouse.591.com.tw/home/housing/detail?hid=120098&amp;v=720</t>
    <phoneticPr fontId="3" type="noConversion"/>
  </si>
  <si>
    <t>27~29萬元/坪</t>
  </si>
  <si>
    <t>155~195萬</t>
  </si>
  <si>
    <t>2022年下半年</t>
  </si>
  <si>
    <t>2023Q1</t>
    <phoneticPr fontId="2" type="noConversion"/>
  </si>
  <si>
    <t>二房(21~28坪)、三房(30~46坪)</t>
  </si>
  <si>
    <t>桃園市龜山區文化一路&amp;樂安街路口</t>
  </si>
  <si>
    <t>桃園市龜山區文化一路&amp;文樂路口</t>
  </si>
  <si>
    <t>允泰開發有限公司</t>
  </si>
  <si>
    <t>允泰開發</t>
  </si>
  <si>
    <t>玄泰建設</t>
    <phoneticPr fontId="2" type="noConversion"/>
  </si>
  <si>
    <t>益盛營造</t>
  </si>
  <si>
    <t>天湛廣告</t>
  </si>
  <si>
    <t>近捷運、重劃區</t>
  </si>
  <si>
    <t>2棟，138戶住家，8戶店面，125戶一般事務所</t>
  </si>
  <si>
    <t>地上24層，地下5層</t>
  </si>
  <si>
    <t>平面式284個</t>
  </si>
  <si>
    <t>1:1.05</t>
  </si>
  <si>
    <t>中心商業區</t>
  </si>
  <si>
    <t>(108)桃市都建執照字第會龜00216號等1個</t>
  </si>
  <si>
    <t>新森峰建築師事務所</t>
  </si>
  <si>
    <t>和耀恆美</t>
    <phoneticPr fontId="2" type="noConversion"/>
  </si>
  <si>
    <t>https://newhouse.591.com.tw/home/housing/detail?hid=122650&amp;v=720</t>
    <phoneticPr fontId="2" type="noConversion"/>
  </si>
  <si>
    <t>134/291</t>
    <phoneticPr fontId="2" type="noConversion"/>
  </si>
  <si>
    <t>28~33 萬/坪</t>
    <phoneticPr fontId="2" type="noConversion"/>
  </si>
  <si>
    <t>35~40 萬/坪</t>
    <phoneticPr fontId="2" type="noConversion"/>
  </si>
  <si>
    <t>待訂</t>
    <phoneticPr fontId="2" type="noConversion"/>
  </si>
  <si>
    <t>2022年第二季度</t>
    <phoneticPr fontId="2" type="noConversion"/>
  </si>
  <si>
    <t>2022Q2</t>
    <phoneticPr fontId="2" type="noConversion"/>
  </si>
  <si>
    <t>二房(27~29坪) 、 三房(36~48坪)</t>
    <phoneticPr fontId="2" type="noConversion"/>
  </si>
  <si>
    <t>桃園市龜山區樂捷段172地號</t>
    <phoneticPr fontId="2" type="noConversion"/>
  </si>
  <si>
    <t xml:space="preserve">桃園市龜山區文化一路&amp;樂學路口 </t>
    <phoneticPr fontId="2" type="noConversion"/>
  </si>
  <si>
    <t>和耀建設股份有限公司</t>
    <phoneticPr fontId="2" type="noConversion"/>
  </si>
  <si>
    <t>和耀建設</t>
    <phoneticPr fontId="2" type="noConversion"/>
  </si>
  <si>
    <t>漢乙廣告事業有限公司</t>
    <phoneticPr fontId="2" type="noConversion"/>
  </si>
  <si>
    <t>和耀恆美基地緊鄰樂善科技園區，是北台灣新科技聚落，未來將可活絡地方經濟，本案位處第一排優勢。主打公園景觀，2000坪公園綠地以及自然保護區第一排，享有無限景觀視野棟距，開窗即見綠意美景。</t>
    <phoneticPr fontId="2" type="noConversion"/>
  </si>
  <si>
    <t>1幢，7棟，280戶住家，11戶店面</t>
    <phoneticPr fontId="2" type="noConversion"/>
  </si>
  <si>
    <t>平面式236個、機械式59個</t>
    <phoneticPr fontId="2" type="noConversion"/>
  </si>
  <si>
    <t>1:1.01</t>
    <phoneticPr fontId="2" type="noConversion"/>
  </si>
  <si>
    <t>107桃市都建執照字第00925-01號</t>
    <phoneticPr fontId="2" type="noConversion"/>
  </si>
  <si>
    <t>3.中心商業區</t>
    <phoneticPr fontId="2" type="noConversion"/>
  </si>
  <si>
    <t>允將大作</t>
    <phoneticPr fontId="3" type="noConversion"/>
  </si>
  <si>
    <t>https://newhouse.591.com.tw/home/housing/detail?hid=124450</t>
    <phoneticPr fontId="2" type="noConversion"/>
  </si>
  <si>
    <t>35~38萬元/坪</t>
    <phoneticPr fontId="2" type="noConversion"/>
  </si>
  <si>
    <t>2028年第二季度</t>
    <phoneticPr fontId="2" type="noConversion"/>
  </si>
  <si>
    <t>一房(18坪) 、二房(22~27坪) 、三房(31~42坪) 、店面(58~160坪) 、辦公室(18~42坪)</t>
    <phoneticPr fontId="2" type="noConversion"/>
  </si>
  <si>
    <t xml:space="preserve">桃園市龜山區文化一路、樂善三路口 </t>
    <phoneticPr fontId="2" type="noConversion"/>
  </si>
  <si>
    <t xml:space="preserve">桃園市龜山區文化一路568號 </t>
    <phoneticPr fontId="2" type="noConversion"/>
  </si>
  <si>
    <t>允將建設股份有限公司</t>
    <phoneticPr fontId="2" type="noConversion"/>
  </si>
  <si>
    <t>允將建設</t>
    <phoneticPr fontId="2" type="noConversion"/>
  </si>
  <si>
    <t>東霙營造股份有限公司</t>
    <phoneticPr fontId="2" type="noConversion"/>
  </si>
  <si>
    <t>時詣廣告股份有限公司</t>
    <phoneticPr fontId="2" type="noConversion"/>
  </si>
  <si>
    <t>近捷運、明星學區、景觀宅、制震宅、近公園、重劃區、低首付</t>
    <phoneticPr fontId="2" type="noConversion"/>
  </si>
  <si>
    <t>1幢，7棟，530戶住家，5戶店面，20戶事務所，1戶管委會空間</t>
    <phoneticPr fontId="2" type="noConversion"/>
  </si>
  <si>
    <t>地上31層，地下6層</t>
    <phoneticPr fontId="2" type="noConversion"/>
  </si>
  <si>
    <t>平面式563個</t>
    <phoneticPr fontId="2" type="noConversion"/>
  </si>
  <si>
    <t>80元/坪/月</t>
    <phoneticPr fontId="2" type="noConversion"/>
  </si>
  <si>
    <t>中心商業區</t>
    <phoneticPr fontId="2" type="noConversion"/>
  </si>
  <si>
    <t>106桃市都建執照字第00391-01號</t>
    <phoneticPr fontId="2" type="noConversion"/>
  </si>
  <si>
    <t>https://newhouse.591.com.tw/home/housing/detail?hid=118905</t>
    <phoneticPr fontId="3" type="noConversion"/>
  </si>
  <si>
    <t>154/258</t>
    <phoneticPr fontId="2" type="noConversion"/>
  </si>
  <si>
    <r>
      <t>2023</t>
    </r>
    <r>
      <rPr>
        <sz val="11"/>
        <color rgb="FF000000"/>
        <rFont val="PMingLiU"/>
        <family val="1"/>
        <charset val="136"/>
      </rPr>
      <t>年下半年</t>
    </r>
    <phoneticPr fontId="3" type="noConversion"/>
  </si>
  <si>
    <t>2023Q4</t>
    <phoneticPr fontId="2" type="noConversion"/>
  </si>
  <si>
    <t>三房(31~35坪) 、2+1房(26~29坪)</t>
  </si>
  <si>
    <t>桃園市龜山區文化一路.華亞三路交叉口</t>
  </si>
  <si>
    <t>桃園市龜山區文化一路、文桃路口</t>
  </si>
  <si>
    <t>巴森營造股份有限公司</t>
  </si>
  <si>
    <t>新高創團隊，寰宇動力廣告有限公司</t>
  </si>
  <si>
    <t>近捷運、景觀宅、制震宅、近公園、重劃區、創意空間、低首付</t>
  </si>
  <si>
    <t>5棟，235戶住家，4戶店面，19戶一般事務所</t>
  </si>
  <si>
    <t>地上30層，地下6層</t>
  </si>
  <si>
    <t>平面式235個</t>
  </si>
  <si>
    <t>1:0.91</t>
  </si>
  <si>
    <t>(106)桃市都建執照字第會龜00288-02號等1個</t>
  </si>
  <si>
    <t>卓玲建築師事務所</t>
  </si>
  <si>
    <t>第五種住宅區</t>
  </si>
  <si>
    <t>華悅城</t>
    <phoneticPr fontId="3" type="noConversion"/>
  </si>
  <si>
    <t>https://newhouse.591.com.tw/home/housing/detail?hid=120741</t>
    <phoneticPr fontId="2" type="noConversion"/>
  </si>
  <si>
    <t>26~30萬元/坪</t>
    <phoneticPr fontId="2" type="noConversion"/>
  </si>
  <si>
    <t>150~195萬</t>
    <phoneticPr fontId="2" type="noConversion"/>
  </si>
  <si>
    <t>2021年下半年</t>
    <phoneticPr fontId="2" type="noConversion"/>
  </si>
  <si>
    <t>二房(23坪) 、三房(32坪)</t>
    <phoneticPr fontId="2" type="noConversion"/>
  </si>
  <si>
    <t>桃園市龜山區樂善二路、樂善三路口</t>
    <phoneticPr fontId="2" type="noConversion"/>
  </si>
  <si>
    <t>興富發建設股份有限公司</t>
    <phoneticPr fontId="2" type="noConversion"/>
  </si>
  <si>
    <t>興富發建設</t>
    <phoneticPr fontId="2" type="noConversion"/>
  </si>
  <si>
    <t>齊裕營造股份有限公司</t>
    <phoneticPr fontId="2" type="noConversion"/>
  </si>
  <si>
    <t>愛山林建設開發(股)公司</t>
    <phoneticPr fontId="2" type="noConversion"/>
  </si>
  <si>
    <t>近捷運、明星學區、景觀宅、近公園、重劃區、低首付</t>
    <phoneticPr fontId="2" type="noConversion"/>
  </si>
  <si>
    <t>3棟，776戶住家，8戶店面</t>
    <phoneticPr fontId="2" type="noConversion"/>
  </si>
  <si>
    <t>地上18層，地下4層</t>
    <phoneticPr fontId="2" type="noConversion"/>
  </si>
  <si>
    <t>平面式590個、機械式119個</t>
    <phoneticPr fontId="2" type="noConversion"/>
  </si>
  <si>
    <t>1:0.9</t>
    <phoneticPr fontId="2" type="noConversion"/>
  </si>
  <si>
    <t>(108)桃市都建執照字第會龜00410-01號</t>
    <phoneticPr fontId="2" type="noConversion"/>
  </si>
  <si>
    <t>廖蓮輝建築師事務所</t>
    <phoneticPr fontId="2" type="noConversion"/>
  </si>
  <si>
    <t>富宇悅峰</t>
    <phoneticPr fontId="2" type="noConversion"/>
  </si>
  <si>
    <t>https://newhouse.591.com.tw/home/housing/detail?hid=119483&amp;v=720</t>
    <phoneticPr fontId="3" type="noConversion"/>
  </si>
  <si>
    <t>28~32萬元/坪</t>
  </si>
  <si>
    <t>175~195萬</t>
  </si>
  <si>
    <t>二房(27~31坪) 、三房(27~31坪)</t>
  </si>
  <si>
    <t>住宅大樓 住家用</t>
  </si>
  <si>
    <t>桃園市龜山區善捷段地號 209</t>
  </si>
  <si>
    <t>桃園市龜山區文化一路與文桃路口</t>
  </si>
  <si>
    <t>華威廣告有限公司</t>
  </si>
  <si>
    <t>5棟，264戶住家</t>
  </si>
  <si>
    <t>地上14層，地下4層</t>
  </si>
  <si>
    <t>平面式227個</t>
  </si>
  <si>
    <t>70元/坪/月</t>
  </si>
  <si>
    <t>1:0.86</t>
  </si>
  <si>
    <t>(108)桃市都建執照字第會龜00334號等1個</t>
  </si>
  <si>
    <t>徐瑞燦建築師事務所</t>
  </si>
  <si>
    <t>文化里</t>
    <phoneticPr fontId="2" type="noConversion"/>
  </si>
  <si>
    <t>合遠建設股份有限公司</t>
    <phoneticPr fontId="2" type="noConversion"/>
  </si>
  <si>
    <t>合遠建設</t>
    <phoneticPr fontId="2" type="noConversion"/>
  </si>
  <si>
    <t>近捷運、景觀宅、近公園、重劃區、低首付</t>
    <phoneticPr fontId="2" type="noConversion"/>
  </si>
  <si>
    <t>蔡智勸建築師事務所</t>
    <phoneticPr fontId="2" type="noConversion"/>
  </si>
  <si>
    <t>文華天際</t>
    <phoneticPr fontId="2" type="noConversion"/>
  </si>
  <si>
    <t>https://newhouse.591.com.tw/home/housing/detail?hid=127139</t>
    <phoneticPr fontId="2" type="noConversion"/>
  </si>
  <si>
    <t>634/486</t>
    <phoneticPr fontId="2" type="noConversion"/>
  </si>
  <si>
    <t xml:space="preserve">27 萬/坪 </t>
    <phoneticPr fontId="2" type="noConversion"/>
  </si>
  <si>
    <t>32~34 萬/坪</t>
    <phoneticPr fontId="2" type="noConversion"/>
  </si>
  <si>
    <t>115~217萬</t>
    <phoneticPr fontId="2" type="noConversion"/>
  </si>
  <si>
    <t>2024年第二季度</t>
    <phoneticPr fontId="2" type="noConversion"/>
  </si>
  <si>
    <t>2024Q2</t>
    <phoneticPr fontId="2" type="noConversion"/>
  </si>
  <si>
    <t>二房(24~28坪) 、 三房(29~36坪) 、 3+1房(41坪)</t>
    <phoneticPr fontId="2" type="noConversion"/>
  </si>
  <si>
    <t>桃園市龜山區文化二路、華亞三路口</t>
    <phoneticPr fontId="2" type="noConversion"/>
  </si>
  <si>
    <t>桃園市龜山區文桃路、樂善一路口</t>
    <phoneticPr fontId="2" type="noConversion"/>
  </si>
  <si>
    <t>新誠家廣告有限公司</t>
    <phoneticPr fontId="2" type="noConversion"/>
  </si>
  <si>
    <t>Check in奢華的完美規劃超高22層A7新視野，點亮城市天際線全台最美科學園區首排規劃極品15項全齡公設，構築家人相聚無憂假期夏季日光戶外泳池、置身城市星級旅店盡興探索都會享樂品味不只是居宅，傲視全A7實現精彩休旅生活體驗陽光泳池雙園景25-41坪</t>
    <phoneticPr fontId="2" type="noConversion"/>
  </si>
  <si>
    <t>1幢，2棟，478戶住家，8戶店面</t>
    <phoneticPr fontId="2" type="noConversion"/>
  </si>
  <si>
    <t>地上22層，地下4層</t>
    <phoneticPr fontId="2" type="noConversion"/>
  </si>
  <si>
    <t>平面式440個、機械式46個</t>
    <phoneticPr fontId="2" type="noConversion"/>
  </si>
  <si>
    <t>109桃市都建執照字第00376-01號</t>
    <phoneticPr fontId="2" type="noConversion"/>
  </si>
  <si>
    <t>暫無</t>
    <phoneticPr fontId="2" type="noConversion"/>
  </si>
  <si>
    <t>4.文青國小生活圈</t>
    <phoneticPr fontId="2" type="noConversion"/>
  </si>
  <si>
    <t>https://newhouse.591.com.tw/home/housing/detail?hid=122649&amp;v=720</t>
    <phoneticPr fontId="3" type="noConversion"/>
  </si>
  <si>
    <t>35~38萬元/坪</t>
  </si>
  <si>
    <t>45~48 萬/坪</t>
    <phoneticPr fontId="2" type="noConversion"/>
  </si>
  <si>
    <t>二房(23、28坪) 、三房(33坪)</t>
  </si>
  <si>
    <t>桃園市龜山區善捷段182地號</t>
  </si>
  <si>
    <t>桃園市龜山區文化一路238號旁</t>
  </si>
  <si>
    <t>漢林廣告事業有限公司</t>
  </si>
  <si>
    <t>近捷運、景觀宅、制震宅、近公園、重劃區</t>
  </si>
  <si>
    <t>1幢，4棟，771戶住家，31戶店面，1戶商場</t>
  </si>
  <si>
    <t>地上29層，地下5層</t>
  </si>
  <si>
    <t>平面式778個</t>
  </si>
  <si>
    <t>1:0.97</t>
  </si>
  <si>
    <t>108桃市都建執照字第00438-01號等1個</t>
  </si>
  <si>
    <t>詠勝市中欣</t>
  </si>
  <si>
    <t>https://newhouse.591.com.tw/home/housing/detail?hid=120096&amp;v=720</t>
    <phoneticPr fontId="3" type="noConversion"/>
  </si>
  <si>
    <t>27~32萬元/坪</t>
  </si>
  <si>
    <t>24~25 萬/坪</t>
    <phoneticPr fontId="2" type="noConversion"/>
  </si>
  <si>
    <t>155~205萬</t>
  </si>
  <si>
    <t>2022年12月</t>
  </si>
  <si>
    <t>一房(20坪) 、二房(25坪) 、三房(28~37坪)</t>
  </si>
  <si>
    <t>桃園市龜山區樂善一路</t>
  </si>
  <si>
    <t>桃園市龜山區樂善一路、樂善二路口</t>
  </si>
  <si>
    <t>詠勝開發有限公司</t>
  </si>
  <si>
    <t>詠勝開發</t>
  </si>
  <si>
    <t>詠勝開發營造股份有限公司</t>
  </si>
  <si>
    <t>君漾廣告有限公司</t>
  </si>
  <si>
    <t>近捷運、明星學區、景觀宅、近公園、重劃區、創意空間、低首付</t>
  </si>
  <si>
    <t>1棟，257戶住家，7戶店面，32戶一般事務所</t>
  </si>
  <si>
    <t>地上22層，地下5層</t>
  </si>
  <si>
    <t>平面式298個</t>
  </si>
  <si>
    <t>(106)桃市都建執照字第會龜00159-01號等1個</t>
  </si>
  <si>
    <t>新A7</t>
    <phoneticPr fontId="3" type="noConversion"/>
  </si>
  <si>
    <t>https://newhouse.591.com.tw/home/housing/detail?hid=122651</t>
    <phoneticPr fontId="2" type="noConversion"/>
  </si>
  <si>
    <t>130/374</t>
    <phoneticPr fontId="2" type="noConversion"/>
  </si>
  <si>
    <t>31~33萬元/坪</t>
    <phoneticPr fontId="2" type="noConversion"/>
  </si>
  <si>
    <t>32~35 萬/坪</t>
    <phoneticPr fontId="2" type="noConversion"/>
  </si>
  <si>
    <t>180~200萬</t>
    <phoneticPr fontId="2" type="noConversion"/>
  </si>
  <si>
    <t>2021年第四季度</t>
    <phoneticPr fontId="2" type="noConversion"/>
  </si>
  <si>
    <t>二房(23~27坪) 、三房(25~38坪) 、四房(44~46坪)</t>
    <phoneticPr fontId="2" type="noConversion"/>
  </si>
  <si>
    <t xml:space="preserve">桃園市龜山區樂善二路 </t>
    <phoneticPr fontId="2" type="noConversion"/>
  </si>
  <si>
    <t xml:space="preserve">桃園市龜山區文化一路115號 </t>
    <phoneticPr fontId="2" type="noConversion"/>
  </si>
  <si>
    <t>鴻廣建設股份有限公司</t>
    <phoneticPr fontId="2" type="noConversion"/>
  </si>
  <si>
    <t>鴻廣建設</t>
    <phoneticPr fontId="2" type="noConversion"/>
  </si>
  <si>
    <t>達程廣告股份有限公司</t>
    <phoneticPr fontId="2" type="noConversion"/>
  </si>
  <si>
    <t>近捷運、明星學區、近公園、重劃區</t>
    <phoneticPr fontId="2" type="noConversion"/>
  </si>
  <si>
    <t>4幢，7棟，371戶住家，3戶店面</t>
    <phoneticPr fontId="2" type="noConversion"/>
  </si>
  <si>
    <t>平面式143個、機械式232個</t>
    <phoneticPr fontId="2" type="noConversion"/>
  </si>
  <si>
    <t>108桃市都建執照字第00568-02號</t>
    <phoneticPr fontId="2" type="noConversion"/>
  </si>
  <si>
    <t>張建鴻建築師事務所</t>
    <phoneticPr fontId="2" type="noConversion"/>
  </si>
  <si>
    <t>30~32 萬/坪</t>
    <phoneticPr fontId="2" type="noConversion"/>
  </si>
  <si>
    <t>富宇哈佛苑</t>
    <phoneticPr fontId="2" type="noConversion"/>
  </si>
  <si>
    <t>https://newhouse.591.com.tw/home/housing/detail?hid=121157&amp;v=720</t>
    <phoneticPr fontId="3" type="noConversion"/>
  </si>
  <si>
    <t>33~38萬元/坪</t>
  </si>
  <si>
    <r>
      <t>2023</t>
    </r>
    <r>
      <rPr>
        <sz val="11"/>
        <color rgb="FF000000"/>
        <rFont val="PMingLiU"/>
        <family val="1"/>
        <charset val="136"/>
      </rPr>
      <t>年第四季</t>
    </r>
    <phoneticPr fontId="3" type="noConversion"/>
  </si>
  <si>
    <t>二房(22~25坪) 、三房(30~37坪) 、2+1房(27坪) 、3+1房(40坪)</t>
  </si>
  <si>
    <t>桃園市龜山區善捷段75地號</t>
  </si>
  <si>
    <t>桃園市龜山區文化一路、華亞三路</t>
  </si>
  <si>
    <t>1幢，3棟，483戶住家，8戶店面</t>
  </si>
  <si>
    <t>平面式495個</t>
  </si>
  <si>
    <t>108桃市都建執照字第00961號等1個</t>
  </si>
  <si>
    <t>頤昌豐岳</t>
    <phoneticPr fontId="3" type="noConversion"/>
  </si>
  <si>
    <t>30萬元/坪</t>
    <phoneticPr fontId="2" type="noConversion"/>
  </si>
  <si>
    <t>160~190萬</t>
    <phoneticPr fontId="2" type="noConversion"/>
  </si>
  <si>
    <t>2022年第一季度</t>
    <phoneticPr fontId="2" type="noConversion"/>
  </si>
  <si>
    <t>二房(26~28坪) 、三房(38~40坪) 、四房(45~52坪) 、店面(36~52坪)</t>
    <phoneticPr fontId="2" type="noConversion"/>
  </si>
  <si>
    <t>桃園市龜山區文樂路、樂善一路交叉口附近</t>
    <phoneticPr fontId="2" type="noConversion"/>
  </si>
  <si>
    <t>頤昌建設股份有限公司</t>
    <phoneticPr fontId="2" type="noConversion"/>
  </si>
  <si>
    <t>頤昌建設</t>
    <phoneticPr fontId="2" type="noConversion"/>
  </si>
  <si>
    <t>晉福營造</t>
    <phoneticPr fontId="2" type="noConversion"/>
  </si>
  <si>
    <t>鈞驛廣告</t>
    <phoneticPr fontId="2" type="noConversion"/>
  </si>
  <si>
    <t>近捷運、明星學區、重劃區</t>
    <phoneticPr fontId="2" type="noConversion"/>
  </si>
  <si>
    <t>2棟，154戶住家，9戶店面</t>
    <phoneticPr fontId="2" type="noConversion"/>
  </si>
  <si>
    <t>平面式190個</t>
    <phoneticPr fontId="2" type="noConversion"/>
  </si>
  <si>
    <t>1:1.17</t>
    <phoneticPr fontId="2" type="noConversion"/>
  </si>
  <si>
    <t>第三種住宅區</t>
    <phoneticPr fontId="2" type="noConversion"/>
  </si>
  <si>
    <t>108桃市都建執照字第01005-01號</t>
    <phoneticPr fontId="2" type="noConversion"/>
  </si>
  <si>
    <t>陳朝雄建築師事務所</t>
    <phoneticPr fontId="2" type="noConversion"/>
  </si>
  <si>
    <t>新未來2</t>
    <phoneticPr fontId="3" type="noConversion"/>
  </si>
  <si>
    <t>https://newhouse.591.com.tw/home/housing/info?hid=118904</t>
    <phoneticPr fontId="2" type="noConversion"/>
  </si>
  <si>
    <t>30~32萬元/坪</t>
    <phoneticPr fontId="2" type="noConversion"/>
  </si>
  <si>
    <t>180~210萬</t>
    <phoneticPr fontId="2" type="noConversion"/>
  </si>
  <si>
    <t>2022年5月</t>
    <phoneticPr fontId="2" type="noConversion"/>
  </si>
  <si>
    <t>三房(36~42坪) 、四房(54坪)</t>
    <phoneticPr fontId="2" type="noConversion"/>
  </si>
  <si>
    <t>桃園市龜山區文桃路內</t>
    <phoneticPr fontId="2" type="noConversion"/>
  </si>
  <si>
    <t xml:space="preserve">桃園市龜山區樂善一路10號 </t>
    <phoneticPr fontId="2" type="noConversion"/>
  </si>
  <si>
    <t>遠雄建設事業股份有限公司</t>
    <phoneticPr fontId="2" type="noConversion"/>
  </si>
  <si>
    <t>遠雄建設</t>
    <phoneticPr fontId="2" type="noConversion"/>
  </si>
  <si>
    <t>遠雄營造股份有限公司</t>
    <phoneticPr fontId="2" type="noConversion"/>
  </si>
  <si>
    <t>遠雄房地產發展(股)公司</t>
    <phoneticPr fontId="2" type="noConversion"/>
  </si>
  <si>
    <t>2棟，376戶住家，9戶店面</t>
    <phoneticPr fontId="2" type="noConversion"/>
  </si>
  <si>
    <t>平面式438個</t>
    <phoneticPr fontId="2" type="noConversion"/>
  </si>
  <si>
    <t>(107)桃市字第會龜00687號</t>
    <phoneticPr fontId="2" type="noConversion"/>
  </si>
  <si>
    <t>李祖原聯合建築師事務所</t>
    <phoneticPr fontId="2" type="noConversion"/>
  </si>
  <si>
    <t>https://newhouse.591.com.tw/home/housing/info?hid=122831</t>
    <phoneticPr fontId="2" type="noConversion"/>
  </si>
  <si>
    <t>33~38萬元/坪</t>
    <phoneticPr fontId="2" type="noConversion"/>
  </si>
  <si>
    <t>190萬</t>
    <phoneticPr fontId="2" type="noConversion"/>
  </si>
  <si>
    <t>2023年12月</t>
    <phoneticPr fontId="2" type="noConversion"/>
  </si>
  <si>
    <t>二房(24~27坪) 、2+1房(36~42坪) 、3+1房(46坪)</t>
    <phoneticPr fontId="2" type="noConversion"/>
  </si>
  <si>
    <t>桃園市龜山區文吉路及樂善二路路口</t>
    <phoneticPr fontId="2" type="noConversion"/>
  </si>
  <si>
    <t>2幢，3棟，582戶住家，16戶店面</t>
    <phoneticPr fontId="2" type="noConversion"/>
  </si>
  <si>
    <t>地上19、22層，地下5層</t>
    <phoneticPr fontId="2" type="noConversion"/>
  </si>
  <si>
    <t>平面式598個</t>
    <phoneticPr fontId="2" type="noConversion"/>
  </si>
  <si>
    <t>109桃市都建執照字第00076號</t>
    <phoneticPr fontId="2" type="noConversion"/>
  </si>
  <si>
    <t>三門聯合建築師事務所</t>
    <phoneticPr fontId="2" type="noConversion"/>
  </si>
  <si>
    <t>和洲金剛</t>
  </si>
  <si>
    <t>https://newhouse.591.com.tw/home/housing/detail?hid=122486&amp;v=720</t>
    <phoneticPr fontId="3" type="noConversion"/>
  </si>
  <si>
    <t>143/221</t>
    <phoneticPr fontId="2" type="noConversion"/>
  </si>
  <si>
    <t>25~27萬元/坪</t>
  </si>
  <si>
    <t>二房(26~30坪) 、三房(36~40坪) 、四房(47坪) 、1+1房(16坪)</t>
  </si>
  <si>
    <t>桃園市龜山區樂善二路</t>
  </si>
  <si>
    <t>桃園市龜山區文化一路、樂善路口</t>
  </si>
  <si>
    <t>和洲建設股份有限公司</t>
  </si>
  <si>
    <t>和洲建設</t>
  </si>
  <si>
    <t>君翊行銷-翊鼎國際</t>
  </si>
  <si>
    <t>3幢，3棟，210戶住家，11戶店面</t>
  </si>
  <si>
    <t>地上15層，地下3~4層</t>
  </si>
  <si>
    <t>平面式226個</t>
  </si>
  <si>
    <t>第三種住宅區</t>
  </si>
  <si>
    <t>國原保全</t>
  </si>
  <si>
    <t>108桃市都建執照字第00611號等1個</t>
  </si>
  <si>
    <t>君邑丘比特</t>
    <phoneticPr fontId="3" type="noConversion"/>
  </si>
  <si>
    <t>https://newhouse.591.com.tw/home/housing/detail?hid=121781&amp;</t>
    <phoneticPr fontId="3" type="noConversion"/>
  </si>
  <si>
    <t>165/178</t>
    <phoneticPr fontId="2" type="noConversion"/>
  </si>
  <si>
    <t>27.8~32萬元/坪</t>
    <phoneticPr fontId="3" type="noConversion"/>
  </si>
  <si>
    <t>29.8~38.2 萬/坪</t>
    <phoneticPr fontId="2" type="noConversion"/>
  </si>
  <si>
    <t>180~230萬</t>
    <phoneticPr fontId="3" type="noConversion"/>
  </si>
  <si>
    <t>2022年上半年</t>
    <phoneticPr fontId="3" type="noConversion"/>
  </si>
  <si>
    <t>二房(25~28坪) 、三房(38~40坪) 、四房(47坪) 、3+1房(46坪)</t>
    <phoneticPr fontId="3" type="noConversion"/>
  </si>
  <si>
    <t>住宅大樓 住家用</t>
    <phoneticPr fontId="3" type="noConversion"/>
  </si>
  <si>
    <t>桃園市龜山區文吉路</t>
    <phoneticPr fontId="3" type="noConversion"/>
  </si>
  <si>
    <t xml:space="preserve">桃園市龜山區文桃路 </t>
    <phoneticPr fontId="3" type="noConversion"/>
  </si>
  <si>
    <t>君悅建設有限公司</t>
    <phoneticPr fontId="3" type="noConversion"/>
  </si>
  <si>
    <t>君悅建設</t>
    <phoneticPr fontId="3" type="noConversion"/>
  </si>
  <si>
    <t>捷堡營造工程有限公司</t>
    <phoneticPr fontId="3" type="noConversion"/>
  </si>
  <si>
    <t>近捷運、明星學區、景觀宅、制震宅、近公園、重劃區、低首付</t>
    <phoneticPr fontId="3" type="noConversion"/>
  </si>
  <si>
    <t>1幢，4棟，173戶住家，5戶店面</t>
    <phoneticPr fontId="3" type="noConversion"/>
  </si>
  <si>
    <t>地上15層，地下4層</t>
    <phoneticPr fontId="3" type="noConversion"/>
  </si>
  <si>
    <t>平面式190個</t>
    <phoneticPr fontId="3" type="noConversion"/>
  </si>
  <si>
    <t>1:1.07</t>
    <phoneticPr fontId="2" type="noConversion"/>
  </si>
  <si>
    <t>108桃市都建執照字第00488-01號等1個</t>
    <phoneticPr fontId="3" type="noConversion"/>
  </si>
  <si>
    <t>拓璞聯合建築師事務所</t>
    <phoneticPr fontId="3" type="noConversion"/>
  </si>
  <si>
    <t>頤昌璞岳</t>
    <phoneticPr fontId="2" type="noConversion"/>
  </si>
  <si>
    <t>https://newhouse.591.com.tw/home/housing/detail?hid=124978</t>
    <phoneticPr fontId="2" type="noConversion"/>
  </si>
  <si>
    <t>32~33 萬/坪</t>
    <phoneticPr fontId="2" type="noConversion"/>
  </si>
  <si>
    <t>已完銷</t>
    <phoneticPr fontId="2" type="noConversion"/>
  </si>
  <si>
    <t>2022年第三季度</t>
    <phoneticPr fontId="2" type="noConversion"/>
  </si>
  <si>
    <t>2022Q3</t>
    <phoneticPr fontId="2" type="noConversion"/>
  </si>
  <si>
    <t>二房(27~29坪) 、 三房(36~39坪) 、 四房(45坪)</t>
    <phoneticPr fontId="2" type="noConversion"/>
  </si>
  <si>
    <t>桃園市龜山區樂捷段253地號</t>
    <phoneticPr fontId="2" type="noConversion"/>
  </si>
  <si>
    <t xml:space="preserve">桃園市龜山區文樂路、樂善一路交叉口附近 </t>
    <phoneticPr fontId="2" type="noConversion"/>
  </si>
  <si>
    <t>晉福營造有限公司</t>
    <phoneticPr fontId="2" type="noConversion"/>
  </si>
  <si>
    <t>周邊環境，基地鄰近文青雙語中小學(預定地)，車程7分鐘可至A8長庚商圈，生活採買方面，車程4分鐘可達頂好超市，距全聯(林口復興店)約8分鐘車程。交通方面，車程5分鐘可至機場捷運A7體育大學站，亦有國道一號林口交流道可利用。</t>
    <phoneticPr fontId="2" type="noConversion"/>
  </si>
  <si>
    <t>1幢，2棟，124戶住家，11戶店面</t>
    <phoneticPr fontId="2" type="noConversion"/>
  </si>
  <si>
    <t>地上14層，地下4層</t>
    <phoneticPr fontId="2" type="noConversion"/>
  </si>
  <si>
    <t>平面式136個</t>
    <phoneticPr fontId="2" type="noConversion"/>
  </si>
  <si>
    <t>109桃市都建執照字第00379-01號</t>
    <phoneticPr fontId="2" type="noConversion"/>
  </si>
  <si>
    <t>閤康聯合建築師事務所</t>
    <phoneticPr fontId="2" type="noConversion"/>
  </si>
  <si>
    <t>合謙學</t>
    <phoneticPr fontId="2" type="noConversion"/>
  </si>
  <si>
    <t>https://newhouse.591.com.tw/home/housing/detail?hid=126450</t>
    <phoneticPr fontId="2" type="noConversion"/>
  </si>
  <si>
    <t>35~42 萬/坪</t>
    <phoneticPr fontId="2" type="noConversion"/>
  </si>
  <si>
    <t>二房(25坪) 、 三房(34~37坪) 、 2+1房(26坪)</t>
    <phoneticPr fontId="2" type="noConversion"/>
  </si>
  <si>
    <t>桃園市龜山區樂善一路與牛角坡路口</t>
    <phoneticPr fontId="2" type="noConversion"/>
  </si>
  <si>
    <t>合謙建設股份有限公司</t>
    <phoneticPr fontId="2" type="noConversion"/>
  </si>
  <si>
    <t>合謙建設</t>
    <phoneticPr fontId="2" type="noConversion"/>
  </si>
  <si>
    <t>洛城營造有限公司</t>
    <phoneticPr fontId="2" type="noConversion"/>
  </si>
  <si>
    <t>翰永興業股份有限公司</t>
    <phoneticPr fontId="2" type="noConversion"/>
  </si>
  <si>
    <t>寧靜本案位於A7新林口重劃區中的文青文教區內之住宅用地，採零店面無事務所設計，並以中小型基地開發打造出百餘戶社區，讓住家回歸最基本對寧靜且不複雜的需求。健康社區緊鄰18份坑溪保護區，讓您不出門在家即可享受猶如群樹環繞的森林芬多精本案全戶型標配VAF可變氣流條件環境控制系統，以醫療環境的使用思維有效過濾PM2.5，進而使乾淨空氣有效率且足量進入住家。</t>
    <phoneticPr fontId="2" type="noConversion"/>
  </si>
  <si>
    <t>1幢，2棟，106戶住家</t>
    <phoneticPr fontId="2" type="noConversion"/>
  </si>
  <si>
    <t>平面式96個</t>
    <phoneticPr fontId="2" type="noConversion"/>
  </si>
  <si>
    <t>70元/坪/月</t>
    <phoneticPr fontId="2" type="noConversion"/>
  </si>
  <si>
    <t>1:0.91</t>
    <phoneticPr fontId="2" type="noConversion"/>
  </si>
  <si>
    <t>住家用</t>
    <phoneticPr fontId="2" type="noConversion"/>
  </si>
  <si>
    <t>大亮時代A7</t>
    <phoneticPr fontId="2" type="noConversion"/>
  </si>
  <si>
    <t>https://newhouse.591.com.tw/home/housing/detail?hid=125949</t>
    <phoneticPr fontId="2" type="noConversion"/>
  </si>
  <si>
    <t>129/135</t>
    <phoneticPr fontId="2" type="noConversion"/>
  </si>
  <si>
    <t>35~36 萬/坪</t>
    <phoneticPr fontId="2" type="noConversion"/>
  </si>
  <si>
    <t>148~169萬</t>
    <phoneticPr fontId="2" type="noConversion"/>
  </si>
  <si>
    <t>2023年第四季度</t>
    <phoneticPr fontId="2" type="noConversion"/>
  </si>
  <si>
    <t>二房(15.8~23.2坪) 、 三房(26.2坪)</t>
    <phoneticPr fontId="2" type="noConversion"/>
  </si>
  <si>
    <t>住宅大樓 住家用</t>
    <phoneticPr fontId="2" type="noConversion"/>
  </si>
  <si>
    <t>桃園市龜山區善捷段166地號</t>
    <phoneticPr fontId="2" type="noConversion"/>
  </si>
  <si>
    <t>桃園市龜山區文化一路、樂善二路口</t>
    <phoneticPr fontId="2" type="noConversion"/>
  </si>
  <si>
    <t>大亮建築股份有限公司</t>
    <phoneticPr fontId="2" type="noConversion"/>
  </si>
  <si>
    <t>大亮建築</t>
    <phoneticPr fontId="2" type="noConversion"/>
  </si>
  <si>
    <t>大亮營造股份有限公司</t>
    <phoneticPr fontId="2" type="noConversion"/>
  </si>
  <si>
    <t>周邊環境，車程約3分鐘即可抵達學區樂善國小、文青雙語國中小學，距大崗國中約7分鐘車程，車程約4分鐘可至滯洪池公園，距林口綜合體育館約5分鐘車程，生活採買方面，車程約6~7分鐘可達頂好超市、全聯福利中心，距龜山黃昏市場約10分鐘車程。</t>
    <phoneticPr fontId="2" type="noConversion"/>
  </si>
  <si>
    <t>1幢，1棟，87戶一般事務所，3戶店面，45戶住家</t>
    <phoneticPr fontId="2" type="noConversion"/>
  </si>
  <si>
    <t>平面式49個</t>
    <phoneticPr fontId="2" type="noConversion"/>
  </si>
  <si>
    <t>30元/坪/月</t>
    <phoneticPr fontId="2" type="noConversion"/>
  </si>
  <si>
    <t>1:0.36</t>
    <phoneticPr fontId="2" type="noConversion"/>
  </si>
  <si>
    <t>110桃市都建執照字第00147號</t>
    <phoneticPr fontId="2" type="noConversion"/>
  </si>
  <si>
    <t>王成維建築師事務所</t>
    <phoneticPr fontId="2" type="noConversion"/>
  </si>
  <si>
    <t>維特魯威</t>
    <phoneticPr fontId="2" type="noConversion"/>
  </si>
  <si>
    <t>https://newhouse.591.com.tw/home/housing/detail?hid=128903</t>
    <phoneticPr fontId="2" type="noConversion"/>
  </si>
  <si>
    <t>92/136</t>
    <phoneticPr fontId="2" type="noConversion"/>
  </si>
  <si>
    <t>37.8~45.5 萬/坪</t>
    <phoneticPr fontId="2" type="noConversion"/>
  </si>
  <si>
    <t>2024年第四季度</t>
    <phoneticPr fontId="2" type="noConversion"/>
  </si>
  <si>
    <t>2024Q4</t>
    <phoneticPr fontId="2" type="noConversion"/>
  </si>
  <si>
    <t>二房(27~30坪) 、 三房(33.5~41坪) 、 四房(46、47坪)</t>
    <phoneticPr fontId="2" type="noConversion"/>
  </si>
  <si>
    <t>桃園市龜山區文桃路、牛角坡路交叉口</t>
    <phoneticPr fontId="2" type="noConversion"/>
  </si>
  <si>
    <t>桃園市龜山區文吉路旁</t>
    <phoneticPr fontId="2" type="noConversion"/>
  </si>
  <si>
    <t>法邑建設有限公司</t>
    <phoneticPr fontId="2" type="noConversion"/>
  </si>
  <si>
    <t>法邑建設</t>
    <phoneticPr fontId="2" type="noConversion"/>
  </si>
  <si>
    <t>捷堡營造工程有限公司</t>
    <phoneticPr fontId="2" type="noConversion"/>
  </si>
  <si>
    <t>埜揚廣告有限公司</t>
    <phoneticPr fontId="2" type="noConversion"/>
  </si>
  <si>
    <t>1幢，1棟，123戶住家，3戶店面，10戶一般事務所</t>
    <phoneticPr fontId="2" type="noConversion"/>
  </si>
  <si>
    <t>地上28層，地下5層</t>
    <phoneticPr fontId="2" type="noConversion"/>
  </si>
  <si>
    <t>平面式140個</t>
    <phoneticPr fontId="2" type="noConversion"/>
  </si>
  <si>
    <t>60元/坪/月</t>
    <phoneticPr fontId="2" type="noConversion"/>
  </si>
  <si>
    <t>1:1.02</t>
    <phoneticPr fontId="2" type="noConversion"/>
  </si>
  <si>
    <t>106桃市都建執照字第01039-02號</t>
    <phoneticPr fontId="2" type="noConversion"/>
  </si>
  <si>
    <t>頤昌澄岳</t>
    <phoneticPr fontId="2" type="noConversion"/>
  </si>
  <si>
    <t>https://newhouse.591.com.tw/home/housing/detail?hid=128885&amp;v=720</t>
    <phoneticPr fontId="2" type="noConversion"/>
  </si>
  <si>
    <t>39~40 萬/坪</t>
    <phoneticPr fontId="2" type="noConversion"/>
  </si>
  <si>
    <t>175~210萬</t>
    <phoneticPr fontId="2" type="noConversion"/>
  </si>
  <si>
    <t>二房(23坪) 、 三房(29~38坪) 、 2+1房(25坪)</t>
    <phoneticPr fontId="2" type="noConversion"/>
  </si>
  <si>
    <t>桃園市龜山區樂學一路、樂學二路交叉口</t>
    <phoneticPr fontId="2" type="noConversion"/>
  </si>
  <si>
    <t>桃園市龜山區樂學二路、樂學三路交叉口</t>
    <phoneticPr fontId="2" type="noConversion"/>
  </si>
  <si>
    <t>1幢，2棟，140戶住家，8戶店面</t>
    <phoneticPr fontId="2" type="noConversion"/>
  </si>
  <si>
    <t>平面式145個</t>
    <phoneticPr fontId="2" type="noConversion"/>
  </si>
  <si>
    <t>1:0.97</t>
    <phoneticPr fontId="2" type="noConversion"/>
  </si>
  <si>
    <t>110桃市都建執照字第00808號</t>
    <phoneticPr fontId="2" type="noConversion"/>
  </si>
  <si>
    <t>文青里</t>
    <phoneticPr fontId="2" type="noConversion"/>
  </si>
  <si>
    <r>
      <rPr>
        <sz val="11"/>
        <color rgb="FF000000"/>
        <rFont val="PMingLiU"/>
        <family val="1"/>
        <charset val="136"/>
      </rPr>
      <t>富宇</t>
    </r>
    <r>
      <rPr>
        <sz val="12"/>
        <color theme="1"/>
        <rFont val="新細明體"/>
        <family val="2"/>
        <charset val="136"/>
        <scheme val="minor"/>
      </rPr>
      <t>天匯</t>
    </r>
    <phoneticPr fontId="3" type="noConversion"/>
  </si>
  <si>
    <t>https://newhouse.591.com.tw/home/housing/detail?hid=121159&amp;v=720</t>
    <phoneticPr fontId="2" type="noConversion"/>
  </si>
  <si>
    <t>39~43萬元/坪</t>
    <phoneticPr fontId="2" type="noConversion"/>
  </si>
  <si>
    <t>45~50 萬/坪</t>
    <phoneticPr fontId="2" type="noConversion"/>
  </si>
  <si>
    <t>160~205萬</t>
    <phoneticPr fontId="2" type="noConversion"/>
  </si>
  <si>
    <t>2023年第二季度</t>
    <phoneticPr fontId="2" type="noConversion"/>
  </si>
  <si>
    <t>2023Q2</t>
    <phoneticPr fontId="2" type="noConversion"/>
  </si>
  <si>
    <t>二房(20.86坪) 、三房(34~38坪) 、2+1房(27~28坪) 、3+1房(40、41坪)</t>
    <phoneticPr fontId="2" type="noConversion"/>
  </si>
  <si>
    <t>桃園市龜山區善捷段287地號</t>
    <phoneticPr fontId="2" type="noConversion"/>
  </si>
  <si>
    <t>桃園縣龜山鄉文化一路、文青路旁</t>
    <phoneticPr fontId="2" type="noConversion"/>
  </si>
  <si>
    <t>富宇建設股份有限公司</t>
    <phoneticPr fontId="2" type="noConversion"/>
  </si>
  <si>
    <t>富宇建設</t>
    <phoneticPr fontId="2" type="noConversion"/>
  </si>
  <si>
    <t>盛傑營造有限公司</t>
    <phoneticPr fontId="2" type="noConversion"/>
  </si>
  <si>
    <t>華昱廣告</t>
    <phoneticPr fontId="2" type="noConversion"/>
  </si>
  <si>
    <t>2幢，4棟，266戶住家，4戶店面</t>
    <phoneticPr fontId="2" type="noConversion"/>
  </si>
  <si>
    <t>平面式260個、機械式18個</t>
    <phoneticPr fontId="2" type="noConversion"/>
  </si>
  <si>
    <t>1:1.03</t>
    <phoneticPr fontId="2" type="noConversion"/>
  </si>
  <si>
    <t>108桃市都建執照字第01027號</t>
    <phoneticPr fontId="2" type="noConversion"/>
  </si>
  <si>
    <t>徐瑞燦建築師事務所</t>
    <phoneticPr fontId="2" type="noConversion"/>
  </si>
  <si>
    <t>櫻花澍</t>
    <phoneticPr fontId="2" type="noConversion"/>
  </si>
  <si>
    <t>https://newhouse.591.com.tw/home/housing/detail?hid=124447</t>
    <phoneticPr fontId="2" type="noConversion"/>
  </si>
  <si>
    <t>28~32 萬/坪</t>
    <phoneticPr fontId="2" type="noConversion"/>
  </si>
  <si>
    <t>A7櫻花澍已購戶討論區</t>
    <phoneticPr fontId="2" type="noConversion"/>
  </si>
  <si>
    <t>https://www.facebook.com/groups/1271297159886163</t>
    <phoneticPr fontId="2" type="noConversion"/>
  </si>
  <si>
    <t>165~195萬</t>
    <phoneticPr fontId="2" type="noConversion"/>
  </si>
  <si>
    <t>二房(25坪) 、 三房(35坪)</t>
    <phoneticPr fontId="2" type="noConversion"/>
  </si>
  <si>
    <t>桃園市龜山區文青二路</t>
    <phoneticPr fontId="2" type="noConversion"/>
  </si>
  <si>
    <t xml:space="preserve">桃園市龜山區文青路179號1F </t>
    <phoneticPr fontId="2" type="noConversion"/>
  </si>
  <si>
    <t>櫻花建設股份有限公司</t>
    <phoneticPr fontId="2" type="noConversion"/>
  </si>
  <si>
    <t>櫻花建設</t>
    <phoneticPr fontId="2" type="noConversion"/>
  </si>
  <si>
    <t>新高思廣告有限公司</t>
    <phoneticPr fontId="2" type="noConversion"/>
  </si>
  <si>
    <t>學區方面，鄰近文青雙語國中小預定地，生活採買方面，步行4分鐘可達美廉社(龜山文青店)，車程10分鐘可至全聯福利中心(龜山興華店)。交通方面，步行8分鐘可至機捷A7體育大學站，亦有國道一號林口交流道可利用。</t>
    <phoneticPr fontId="2" type="noConversion"/>
  </si>
  <si>
    <t>1幢，2棟，106戶住家，2戶店面</t>
    <phoneticPr fontId="2" type="noConversion"/>
  </si>
  <si>
    <t>平面式108個</t>
    <phoneticPr fontId="2" type="noConversion"/>
  </si>
  <si>
    <t>65元/坪/月</t>
    <phoneticPr fontId="2" type="noConversion"/>
  </si>
  <si>
    <t>108桃市都建執照字第00713-01號</t>
    <phoneticPr fontId="2" type="noConversion"/>
  </si>
  <si>
    <t>玄泰T1</t>
    <phoneticPr fontId="2" type="noConversion"/>
  </si>
  <si>
    <t>https://newhouse.591.com.tw/home/housing/detail?hid=128089</t>
    <phoneticPr fontId="2" type="noConversion"/>
  </si>
  <si>
    <t>34~38 萬/坪</t>
    <phoneticPr fontId="2" type="noConversion"/>
  </si>
  <si>
    <t>160~230萬</t>
    <phoneticPr fontId="2" type="noConversion"/>
  </si>
  <si>
    <t>2026年第一季度</t>
    <phoneticPr fontId="2" type="noConversion"/>
  </si>
  <si>
    <t>2026Q1</t>
    <phoneticPr fontId="2" type="noConversion"/>
  </si>
  <si>
    <t>三房(36~42坪) 、 3+1房(45~49坪)</t>
    <phoneticPr fontId="2" type="noConversion"/>
  </si>
  <si>
    <t xml:space="preserve">桃園市龜山區善捷段62地號 </t>
    <phoneticPr fontId="2" type="noConversion"/>
  </si>
  <si>
    <t>桃園市龜山區文化一路、樂善二路</t>
    <phoneticPr fontId="2" type="noConversion"/>
  </si>
  <si>
    <t xml:space="preserve"> 群泰開發有限公司</t>
    <phoneticPr fontId="2" type="noConversion"/>
  </si>
  <si>
    <t>群泰開發</t>
  </si>
  <si>
    <t>益盛營造股份有限公司</t>
    <phoneticPr fontId="2" type="noConversion"/>
  </si>
  <si>
    <t>天湛廣告</t>
    <phoneticPr fontId="2" type="noConversion"/>
  </si>
  <si>
    <t>1幢，4棟，264戶住家，7戶店面，294戶事務所，30戶一般</t>
    <phoneticPr fontId="2" type="noConversion"/>
  </si>
  <si>
    <t>地上25層，地下5層</t>
    <phoneticPr fontId="2" type="noConversion"/>
  </si>
  <si>
    <t>平面式596個</t>
    <phoneticPr fontId="2" type="noConversion"/>
  </si>
  <si>
    <t>110桃市都建執照字第00311-01號</t>
    <phoneticPr fontId="2" type="noConversion"/>
  </si>
  <si>
    <t>大亮 泊</t>
    <phoneticPr fontId="2" type="noConversion"/>
  </si>
  <si>
    <t>https://market.591.com.tw/5855860</t>
    <phoneticPr fontId="2" type="noConversion"/>
  </si>
  <si>
    <t>38-40 萬/坪</t>
    <phoneticPr fontId="2" type="noConversion"/>
  </si>
  <si>
    <t>185萬</t>
    <phoneticPr fontId="2" type="noConversion"/>
  </si>
  <si>
    <t>2026年6月</t>
    <phoneticPr fontId="2" type="noConversion"/>
  </si>
  <si>
    <t>2026Q2</t>
    <phoneticPr fontId="2" type="noConversion"/>
  </si>
  <si>
    <t>二房(18~20坪), 三房(26坪)</t>
    <phoneticPr fontId="2" type="noConversion"/>
  </si>
  <si>
    <t>桃園市龜山區文化一路與文青路口</t>
    <phoneticPr fontId="2" type="noConversion"/>
  </si>
  <si>
    <t xml:space="preserve">
1幢，4棟，568戶住家，17戶店面</t>
    <phoneticPr fontId="2" type="noConversion"/>
  </si>
  <si>
    <t>地上29層,地下6層</t>
    <phoneticPr fontId="2" type="noConversion"/>
  </si>
  <si>
    <t>平面式701個、預留管線</t>
    <phoneticPr fontId="2" type="noConversion"/>
  </si>
  <si>
    <t>1:0.56</t>
    <phoneticPr fontId="2" type="noConversion"/>
  </si>
  <si>
    <t>銷售量</t>
    <phoneticPr fontId="2" type="noConversion"/>
  </si>
  <si>
    <t>https://newhouse.591.com.tw/home/housing/detail?hid=122055</t>
    <phoneticPr fontId="2" type="noConversion"/>
  </si>
  <si>
    <t>完售</t>
    <phoneticPr fontId="2" type="noConversion"/>
  </si>
  <si>
    <t>遠雄文青</t>
    <phoneticPr fontId="2" type="noConversion"/>
  </si>
  <si>
    <t>https://www.farglory-land.com.tw/leasehold/%E9%81%A0%E9%9B%84%E6%99%82%E4%BB%A3%E7%B8%BD%E9%83%A8-2/</t>
    <phoneticPr fontId="2" type="noConversion"/>
  </si>
  <si>
    <t>2021/8:22.7萬元/坪</t>
    <phoneticPr fontId="2" type="noConversion"/>
  </si>
  <si>
    <t>A7 遠雄文青 住戶討論區</t>
    <phoneticPr fontId="2" type="noConversion"/>
  </si>
  <si>
    <t>https://www.facebook.com/groups/675455015969962</t>
    <phoneticPr fontId="2" type="noConversion"/>
  </si>
  <si>
    <t>隨時交屋</t>
  </si>
  <si>
    <t>2016Q4</t>
    <phoneticPr fontId="2" type="noConversion"/>
  </si>
  <si>
    <t>桃園市龜山區文青路179號</t>
    <phoneticPr fontId="2" type="noConversion"/>
  </si>
  <si>
    <t>皇翔歡喜城</t>
    <phoneticPr fontId="2" type="noConversion"/>
  </si>
  <si>
    <t>https://www.uppercity.tw/</t>
    <phoneticPr fontId="2" type="noConversion"/>
  </si>
  <si>
    <t>2021/8:20.0萬元/坪</t>
    <phoneticPr fontId="2" type="noConversion"/>
  </si>
  <si>
    <t>A7皇翔歡喜城</t>
    <phoneticPr fontId="2" type="noConversion"/>
  </si>
  <si>
    <t>https://www.facebook.com/groups/521969711190884</t>
    <phoneticPr fontId="2" type="noConversion"/>
  </si>
  <si>
    <t>園市龜山區文青二路9-11號</t>
    <phoneticPr fontId="2" type="noConversion"/>
  </si>
  <si>
    <t>皇翔建設</t>
    <phoneticPr fontId="2" type="noConversion"/>
  </si>
  <si>
    <t>名軒快樂家</t>
    <phoneticPr fontId="2" type="noConversion"/>
  </si>
  <si>
    <t>https://www.advancetek.com.tw/%E7%86%B1%E9%8A%B7%E5%80%8B%E6%A1%88/%E5%90%8D%E8%BB%92%E5%BF%AB%E6%A8%82%E5%AE%B6%E5%90%88%E5%AE%9C%E4%BD%8F%E5%AE%85a7_c%E5%9F%BA%E5%9C%B0/</t>
    <phoneticPr fontId="2" type="noConversion"/>
  </si>
  <si>
    <t>2021/8:21.7萬元/坪</t>
    <phoneticPr fontId="2" type="noConversion"/>
  </si>
  <si>
    <t>名軒快樂家-住戶專區</t>
    <phoneticPr fontId="2" type="noConversion"/>
  </si>
  <si>
    <t>https://www.facebook.com/groups/671624019658641</t>
    <phoneticPr fontId="2" type="noConversion"/>
  </si>
  <si>
    <t>桃園市龜山區文學路237-247號號</t>
    <phoneticPr fontId="2" type="noConversion"/>
  </si>
  <si>
    <t>名軒開發</t>
    <phoneticPr fontId="2" type="noConversion"/>
  </si>
  <si>
    <t>麗寶快樂家</t>
    <phoneticPr fontId="2" type="noConversion"/>
  </si>
  <si>
    <t>http://lihpao.com.tw/appropriate/build.html</t>
    <phoneticPr fontId="2" type="noConversion"/>
  </si>
  <si>
    <t>2021/8:21.0萬元/坪</t>
    <phoneticPr fontId="2" type="noConversion"/>
  </si>
  <si>
    <t>A7 麗寶快樂家社區~住戶專區</t>
    <phoneticPr fontId="2" type="noConversion"/>
  </si>
  <si>
    <t>https://www.facebook.com/groups/A7happyhome</t>
    <phoneticPr fontId="2" type="noConversion"/>
  </si>
  <si>
    <t>桃園市龜山區文青一路12號</t>
    <phoneticPr fontId="2" type="noConversion"/>
  </si>
  <si>
    <t>麗寶建設</t>
    <phoneticPr fontId="2" type="noConversion"/>
  </si>
  <si>
    <t>合遠新天地</t>
  </si>
  <si>
    <t>24~26萬元/坪</t>
  </si>
  <si>
    <t>165~185萬</t>
  </si>
  <si>
    <t>已完銷</t>
  </si>
  <si>
    <t>2019Q2</t>
    <phoneticPr fontId="2" type="noConversion"/>
  </si>
  <si>
    <t>二房(27~28坪)、三房(36~43坪)</t>
  </si>
  <si>
    <t>桃園市龜山區華亞三路</t>
  </si>
  <si>
    <t>合遠建設股份有限公司</t>
  </si>
  <si>
    <t>合遠建設</t>
  </si>
  <si>
    <t>盛馨廣告有限公司</t>
  </si>
  <si>
    <t>近捷運、近公園、重劃區</t>
  </si>
  <si>
    <t>2棟，112戶住家，4戶店面</t>
  </si>
  <si>
    <t>地上15層，地下4層</t>
  </si>
  <si>
    <t>平面式104個、機械式14個</t>
  </si>
  <si>
    <t>(106)桃市都建執照字第會龜01161-01號等1個</t>
  </si>
  <si>
    <t>閤康聯合建築師事務所</t>
  </si>
  <si>
    <t>樂捷市</t>
  </si>
  <si>
    <t>https://newhouse.591.com.tw/home/housing/detail?hid=116751&amp;v=720</t>
    <phoneticPr fontId="3" type="noConversion"/>
  </si>
  <si>
    <t>樂捷市好鄰居</t>
    <phoneticPr fontId="2" type="noConversion"/>
  </si>
  <si>
    <t>https://www.facebook.com/groups/324107612343329</t>
    <phoneticPr fontId="2" type="noConversion"/>
  </si>
  <si>
    <t>150~195萬</t>
  </si>
  <si>
    <t>85%</t>
  </si>
  <si>
    <t>2019Q4</t>
    <phoneticPr fontId="2" type="noConversion"/>
  </si>
  <si>
    <t>二房(26坪)、三房(38坪)、1+1房(25坪)、3+1房(44坪)</t>
  </si>
  <si>
    <t>住宅大樓/住商用</t>
  </si>
  <si>
    <t>桃園市龜山區長慶三街18號</t>
  </si>
  <si>
    <t>桃園市龜山區長慶三街18號1樓</t>
  </si>
  <si>
    <t>1幢，8棟，326戶住家，20戶店面</t>
  </si>
  <si>
    <t>平面式285個、機械式61個</t>
  </si>
  <si>
    <t>（106)桃市都建執照字第00372號等1個</t>
  </si>
  <si>
    <t>聶玉璞</t>
  </si>
  <si>
    <t>竹城宇治</t>
    <phoneticPr fontId="2" type="noConversion"/>
  </si>
  <si>
    <t>https://newhouse.591.com.tw/home/housing/detail?hid=115863</t>
    <phoneticPr fontId="2" type="noConversion"/>
  </si>
  <si>
    <t xml:space="preserve">30 萬/坪 </t>
    <phoneticPr fontId="2" type="noConversion"/>
  </si>
  <si>
    <t>170~185萬</t>
    <phoneticPr fontId="2" type="noConversion"/>
  </si>
  <si>
    <t>二房(25坪) 、 三房(38坪) 、 2+1房(28坪)</t>
    <phoneticPr fontId="2" type="noConversion"/>
  </si>
  <si>
    <t>桃園市龜山區文青路378號</t>
    <phoneticPr fontId="2" type="noConversion"/>
  </si>
  <si>
    <t>竹城機構-仲城建設股份有限公司</t>
    <phoneticPr fontId="2" type="noConversion"/>
  </si>
  <si>
    <t>竹城建設</t>
  </si>
  <si>
    <t xml:space="preserve"> 大裕營造有限公司</t>
    <phoneticPr fontId="2" type="noConversion"/>
  </si>
  <si>
    <t>周邊環境，距學區為樂善國小車程7分鐘即可到達，大岡國中約車程10分鐘，生活採買可至全聯福利中心或龜山黃昏市場。交通方面車程10~15分鐘可到林口交流道，往來大台北地區便利，或者是可走青山路車程10分鐘連接新莊。</t>
    <phoneticPr fontId="2" type="noConversion"/>
  </si>
  <si>
    <t>3棟，103戶住家，6戶店面</t>
    <phoneticPr fontId="2" type="noConversion"/>
  </si>
  <si>
    <t>地上13層，地下3層</t>
    <phoneticPr fontId="2" type="noConversion"/>
  </si>
  <si>
    <t>平面式82個</t>
    <phoneticPr fontId="2" type="noConversion"/>
  </si>
  <si>
    <t>1:0.75</t>
    <phoneticPr fontId="2" type="noConversion"/>
  </si>
  <si>
    <t>(106)桃市都建執照字第會龜01145 號等2個</t>
  </si>
  <si>
    <t>(108)桃市都施使字第龜00515號</t>
    <phoneticPr fontId="2" type="noConversion"/>
  </si>
  <si>
    <t>竹城明治</t>
  </si>
  <si>
    <t>https://newhouse.591.com.tw/home/housing/detail?hid=120762</t>
    <phoneticPr fontId="3" type="noConversion"/>
  </si>
  <si>
    <t>28~30萬元/坪</t>
  </si>
  <si>
    <t>2020Q1</t>
    <phoneticPr fontId="2" type="noConversion"/>
  </si>
  <si>
    <t>二房(25~28坪) 、三房(34~40坪) 、四房(43坪)</t>
  </si>
  <si>
    <t>桃園市龜山區文青路363號對面</t>
  </si>
  <si>
    <t>桃園市龜山區文青路378號</t>
  </si>
  <si>
    <t>竹城建設股份有限公司</t>
  </si>
  <si>
    <t>大裕營造有限公司</t>
  </si>
  <si>
    <t>自建自售</t>
  </si>
  <si>
    <t>1幢，6棟，168戶住家，5戶店面</t>
  </si>
  <si>
    <t>地上13層，地下3層</t>
  </si>
  <si>
    <t>平面式81個、機械式68個</t>
  </si>
  <si>
    <t>(107)桃市都建執照字第會龜00995-01號等1個</t>
  </si>
  <si>
    <t>109桃市都施使字第龜00492號</t>
  </si>
  <si>
    <t>奇幻莊園</t>
  </si>
  <si>
    <t>https://newhouse.591.com.tw/home/housing/detail?hid=116476&amp;v=720</t>
    <phoneticPr fontId="3" type="noConversion"/>
  </si>
  <si>
    <t>24.5~25.5萬元/坪</t>
  </si>
  <si>
    <t>龜山A7-奇幻莊園住戶</t>
    <phoneticPr fontId="2" type="noConversion"/>
  </si>
  <si>
    <t>https://www.facebook.com/groups/588376114975687</t>
    <phoneticPr fontId="2" type="noConversion"/>
  </si>
  <si>
    <t>160~220萬</t>
  </si>
  <si>
    <t>隨時交屋</t>
    <phoneticPr fontId="2" type="noConversion"/>
  </si>
  <si>
    <t>2020Q2</t>
    <phoneticPr fontId="2" type="noConversion"/>
  </si>
  <si>
    <t>二房(25~27坪)、三房(34-38坪)</t>
  </si>
  <si>
    <t>桃園市龜山區長慶二街</t>
  </si>
  <si>
    <t>佳晟建設股份有限公司</t>
  </si>
  <si>
    <t>佳晟建設</t>
  </si>
  <si>
    <t>萬代營造有限公司</t>
  </si>
  <si>
    <t>1幢，3棟，173戶住家，11戶店面</t>
  </si>
  <si>
    <t>地上13,14層，地下4層</t>
  </si>
  <si>
    <t>平面式181個、機械式61個</t>
  </si>
  <si>
    <t>55元/坪/月</t>
  </si>
  <si>
    <t>1:0.98</t>
  </si>
  <si>
    <t>106桃市都建執照字第01160-01號</t>
  </si>
  <si>
    <t>林大俊建築師事務所</t>
  </si>
  <si>
    <t>耀台北</t>
    <phoneticPr fontId="2" type="noConversion"/>
  </si>
  <si>
    <t>https://newhouse.591.com.tw/home/housing/detail?hid=118336&amp;v=720</t>
    <phoneticPr fontId="3" type="noConversion"/>
  </si>
  <si>
    <t>26~28萬元/坪</t>
  </si>
  <si>
    <t>26~28萬元/坪</t>
    <phoneticPr fontId="2" type="noConversion"/>
  </si>
  <si>
    <t>170~195萬</t>
  </si>
  <si>
    <t>二房(26-29坪)、三房(39~40坪)、4房(44坪)</t>
  </si>
  <si>
    <t>桃園市龜山區樂捷段地號 184</t>
  </si>
  <si>
    <t>桃園市龜山區文化一路103號</t>
  </si>
  <si>
    <t>和耀建設股份有限公司</t>
  </si>
  <si>
    <t>和耀建設</t>
  </si>
  <si>
    <t>漢乙廣告有限公司</t>
  </si>
  <si>
    <t>5棟，199戶住家，2戶店面</t>
  </si>
  <si>
    <t>平面式139個、機械式65個</t>
  </si>
  <si>
    <t>(107)桃市都建執照字第會龜00614號等1個</t>
  </si>
  <si>
    <t>富宇敦峰</t>
  </si>
  <si>
    <t>https://newhouse.591.com.tw/home/housing/detail?hid=116430&amp;v=720</t>
    <phoneticPr fontId="3" type="noConversion"/>
  </si>
  <si>
    <t>30~32萬元/坪</t>
  </si>
  <si>
    <t>38~42 萬/坪</t>
    <phoneticPr fontId="2" type="noConversion"/>
  </si>
  <si>
    <t>富宇敦峰住戶社團</t>
    <phoneticPr fontId="2" type="noConversion"/>
  </si>
  <si>
    <t>https://www.facebook.com/groups/124542338433380</t>
    <phoneticPr fontId="2" type="noConversion"/>
  </si>
  <si>
    <t>180~195萬</t>
  </si>
  <si>
    <t>二房(29坪) 、三房(38坪) 、四房(49坪) 、2+1房(32坪) 、3+1房(43坪)</t>
  </si>
  <si>
    <t>桃園市龜山區樂善國小旁</t>
  </si>
  <si>
    <t>桃園市龜山區文化一路.華亞三路口</t>
  </si>
  <si>
    <t>盛傑營造</t>
  </si>
  <si>
    <t>華威廣告</t>
  </si>
  <si>
    <t>明星學區、景觀宅、近公園、重劃區、低首付</t>
  </si>
  <si>
    <t>8棟，441戶住家，7戶店面</t>
  </si>
  <si>
    <t>平面式465個</t>
  </si>
  <si>
    <t>1:1.04</t>
  </si>
  <si>
    <t>107桃市都建執照0680號等1個</t>
  </si>
  <si>
    <t>新潤鉑麗</t>
    <phoneticPr fontId="3" type="noConversion"/>
  </si>
  <si>
    <t>https://newhouse.591.com.tw/home/housing/detail?hid=119614</t>
    <phoneticPr fontId="2" type="noConversion"/>
  </si>
  <si>
    <t>27~29萬元/坪</t>
    <phoneticPr fontId="2" type="noConversion"/>
  </si>
  <si>
    <t>新潤翡麗住戶天地</t>
    <phoneticPr fontId="2" type="noConversion"/>
  </si>
  <si>
    <t>https://www.facebook.com/groups/321511928734593</t>
    <phoneticPr fontId="2" type="noConversion"/>
  </si>
  <si>
    <t>165~190萬</t>
    <phoneticPr fontId="2" type="noConversion"/>
  </si>
  <si>
    <t>二房(20坪) 、三房(27~35坪) 、2+1房(24坪) 、3+1房(36坪)</t>
    <phoneticPr fontId="2" type="noConversion"/>
  </si>
  <si>
    <t xml:space="preserve">桃園市龜山區華亞三路39巷2號 </t>
    <phoneticPr fontId="2" type="noConversion"/>
  </si>
  <si>
    <t>新潤興業股份有限公司</t>
    <phoneticPr fontId="2" type="noConversion"/>
  </si>
  <si>
    <t>新潤興業</t>
    <phoneticPr fontId="2" type="noConversion"/>
  </si>
  <si>
    <t>新潤建設</t>
  </si>
  <si>
    <t>國原營造股份有限公司</t>
    <phoneticPr fontId="2" type="noConversion"/>
  </si>
  <si>
    <t>華麟廣告</t>
    <phoneticPr fontId="2" type="noConversion"/>
  </si>
  <si>
    <t>近捷運、明星學區、景觀宅、重劃區</t>
    <phoneticPr fontId="2" type="noConversion"/>
  </si>
  <si>
    <t>2幢，3棟，266戶住家，13戶店面</t>
    <phoneticPr fontId="2" type="noConversion"/>
  </si>
  <si>
    <t>平面式243個</t>
    <phoneticPr fontId="2" type="noConversion"/>
  </si>
  <si>
    <t>107桃市都建執照字第龜01089-01號</t>
    <phoneticPr fontId="2" type="noConversion"/>
  </si>
  <si>
    <t>蕭家福聯合建築師事務所</t>
    <phoneticPr fontId="2" type="noConversion"/>
  </si>
  <si>
    <t>109桃市都施使字第00666號</t>
    <phoneticPr fontId="2" type="noConversion"/>
  </si>
  <si>
    <t>根津苑</t>
  </si>
  <si>
    <t>https://newhouse.591.com.tw/home/housing/detail?hid=118143&amp;v=720</t>
    <phoneticPr fontId="3" type="noConversion"/>
  </si>
  <si>
    <t>26~28 萬/坪</t>
    <phoneticPr fontId="2" type="noConversion"/>
  </si>
  <si>
    <t>根津苑</t>
    <phoneticPr fontId="2" type="noConversion"/>
  </si>
  <si>
    <t>https://www.facebook.com/%E6%A0%B9%E6%B4%A5%E8%8B%91-102597158541363</t>
    <phoneticPr fontId="2" type="noConversion"/>
  </si>
  <si>
    <t>160~190萬</t>
  </si>
  <si>
    <t>二房(25~28坪)、三房(36~40坪)、4房(49坪)</t>
  </si>
  <si>
    <t>桃園市龜山區樂善三路</t>
  </si>
  <si>
    <t>桃園市龜山區文化一路與華亜三路交口</t>
  </si>
  <si>
    <t>鴻承建設股份有限公司</t>
  </si>
  <si>
    <t>鴻承建設</t>
  </si>
  <si>
    <t>永捷廣告有限公司</t>
  </si>
  <si>
    <t>4棟，225戶住家，3戶店面</t>
  </si>
  <si>
    <t>平面式228個</t>
  </si>
  <si>
    <t>(107)桃市都建執照字第會龜00667號等1個</t>
  </si>
  <si>
    <t>金捷市</t>
  </si>
  <si>
    <t>https://newhouse.591.com.tw/home/housing/detail?hid=116107&amp;v=720</t>
    <phoneticPr fontId="3" type="noConversion"/>
  </si>
  <si>
    <t>30.5萬元/坪</t>
  </si>
  <si>
    <t>金捷市準鄰居交流園地</t>
    <phoneticPr fontId="2" type="noConversion"/>
  </si>
  <si>
    <t>https://www.facebook.com/groups/238626460426128</t>
    <phoneticPr fontId="2" type="noConversion"/>
  </si>
  <si>
    <t>140~215萬</t>
  </si>
  <si>
    <t>二房(26坪)、三房(38坪)、1+1房(26坪)、2+1房(34坪)</t>
  </si>
  <si>
    <t>桃園市龜山區文化一路</t>
  </si>
  <si>
    <t>漢森廣告事業有限公司</t>
  </si>
  <si>
    <t>4幢，754戶住家，23戶店面, 1商場</t>
  </si>
  <si>
    <t>地上28層，地下6層</t>
  </si>
  <si>
    <t>平面式822個</t>
  </si>
  <si>
    <t>1:1.06</t>
  </si>
  <si>
    <t>(106)桃市都建執照字第會龜00822號等1個</t>
  </si>
  <si>
    <t>拓樸聯合建築師事務所</t>
  </si>
  <si>
    <t>富御捷境</t>
  </si>
  <si>
    <t>https://newhouse.591.com.tw/home/housing/detail?hid=116475</t>
    <phoneticPr fontId="3" type="noConversion"/>
  </si>
  <si>
    <t>A7 富御捷境好鄰居交流團</t>
    <phoneticPr fontId="2" type="noConversion"/>
  </si>
  <si>
    <t>https://www.facebook.com/groups/1970564956581068</t>
    <phoneticPr fontId="2" type="noConversion"/>
  </si>
  <si>
    <t>195~200萬</t>
    <phoneticPr fontId="2" type="noConversion"/>
  </si>
  <si>
    <t>一房(18.78坪)、二房(22~29坪)、三房(37~41坪)、四房(43坪)</t>
  </si>
  <si>
    <t>桃園市龜山區善捷段地號 142</t>
  </si>
  <si>
    <t>桃園市龜山區文桃路</t>
  </si>
  <si>
    <t>和峻建設股份有限公司</t>
  </si>
  <si>
    <t>和峻建設</t>
  </si>
  <si>
    <t>新理想廣告有限公司</t>
  </si>
  <si>
    <t>近捷運、景觀宅、重劃區</t>
  </si>
  <si>
    <t>5棟，337戶住家，2戶店面</t>
  </si>
  <si>
    <t>平面式180個、機械式125個</t>
  </si>
  <si>
    <t>1:0.9</t>
  </si>
  <si>
    <t>(106)桃市都建執照字第會龜01237 號等1個</t>
  </si>
  <si>
    <t>和煦隆陞</t>
    <phoneticPr fontId="2" type="noConversion"/>
  </si>
  <si>
    <t>https://market.591.com.tw/104829</t>
    <phoneticPr fontId="2" type="noConversion"/>
  </si>
  <si>
    <t>32.3萬元/坪</t>
    <phoneticPr fontId="2" type="noConversion"/>
  </si>
  <si>
    <t>2021Q1</t>
    <phoneticPr fontId="2" type="noConversion"/>
  </si>
  <si>
    <t>二房(27.45坪)、三房(32.22~39.85坪)</t>
    <phoneticPr fontId="2" type="noConversion"/>
  </si>
  <si>
    <t>桃園市龜山區文青二路8號</t>
    <phoneticPr fontId="2" type="noConversion"/>
  </si>
  <si>
    <t>隆陞建設</t>
    <phoneticPr fontId="2" type="noConversion"/>
  </si>
  <si>
    <t>富祥營造</t>
    <phoneticPr fontId="2" type="noConversion"/>
  </si>
  <si>
    <t>1幢，3棟，18戶住家，1戶店面</t>
    <phoneticPr fontId="2" type="noConversion"/>
  </si>
  <si>
    <t>地上8層,地下2層</t>
    <phoneticPr fontId="2" type="noConversion"/>
  </si>
  <si>
    <t>75元/坪/月</t>
    <phoneticPr fontId="2" type="noConversion"/>
  </si>
  <si>
    <t>有</t>
    <phoneticPr fontId="2" type="noConversion"/>
  </si>
  <si>
    <t>台北國際村</t>
    <phoneticPr fontId="2" type="noConversion"/>
  </si>
  <si>
    <t>https://newhouse.591.com.tw/home/housing/detail?hid=118714&amp;v=720</t>
    <phoneticPr fontId="3" type="noConversion"/>
  </si>
  <si>
    <t>25~26萬元/坪</t>
  </si>
  <si>
    <t>27~29 萬/坪</t>
    <phoneticPr fontId="2" type="noConversion"/>
  </si>
  <si>
    <t>台北國際村住戶交流園區_林口A7</t>
    <phoneticPr fontId="2" type="noConversion"/>
  </si>
  <si>
    <t>https://www.facebook.com/groups/2397202740545114</t>
    <phoneticPr fontId="2" type="noConversion"/>
  </si>
  <si>
    <t>160~195萬</t>
  </si>
  <si>
    <r>
      <t>2021</t>
    </r>
    <r>
      <rPr>
        <sz val="11"/>
        <color rgb="FF000000"/>
        <rFont val="PMingLiU"/>
        <family val="1"/>
        <charset val="136"/>
      </rPr>
      <t>年第一季</t>
    </r>
    <phoneticPr fontId="3" type="noConversion"/>
  </si>
  <si>
    <t>2021Q2</t>
    <phoneticPr fontId="2" type="noConversion"/>
  </si>
  <si>
    <t>二房(26~28坪)、三房(33~38坪)</t>
  </si>
  <si>
    <t>桃園市龜山區樂安街71號</t>
  </si>
  <si>
    <t>桃園市龜山區文化一路，文樂路交叉口</t>
  </si>
  <si>
    <t>和發建設股份有限公司</t>
  </si>
  <si>
    <t>和發建設</t>
  </si>
  <si>
    <t>五十甲廣告股份有限公司</t>
  </si>
  <si>
    <t>4棟，198戶住家，8戶店面</t>
  </si>
  <si>
    <t>平面式206個</t>
  </si>
  <si>
    <t>(107)桃市都建執照字第會龜01092-01號等1個</t>
  </si>
  <si>
    <t>友文化</t>
    <phoneticPr fontId="3" type="noConversion"/>
  </si>
  <si>
    <t>https://newhouse.591.com.tw/home/housing/info?hid=121155</t>
    <phoneticPr fontId="2" type="noConversion"/>
  </si>
  <si>
    <t>30~31萬元/坪</t>
    <phoneticPr fontId="2" type="noConversion"/>
  </si>
  <si>
    <t>28萬元/坪</t>
    <phoneticPr fontId="2" type="noConversion"/>
  </si>
  <si>
    <t>友文化</t>
    <phoneticPr fontId="2" type="noConversion"/>
  </si>
  <si>
    <t>https://www.facebook.com/groups/710305099774047</t>
    <phoneticPr fontId="2" type="noConversion"/>
  </si>
  <si>
    <t>195~215萬</t>
    <phoneticPr fontId="2" type="noConversion"/>
  </si>
  <si>
    <t>2021Q3</t>
    <phoneticPr fontId="2" type="noConversion"/>
  </si>
  <si>
    <t>二房(26~27坪) 、三房(37~42坪)</t>
    <phoneticPr fontId="2" type="noConversion"/>
  </si>
  <si>
    <t xml:space="preserve">桃園市龜山區文化二路、華亞三路口 </t>
    <phoneticPr fontId="2" type="noConversion"/>
  </si>
  <si>
    <t xml:space="preserve">桃園市龜山區華亞三路195號 </t>
    <phoneticPr fontId="2" type="noConversion"/>
  </si>
  <si>
    <t>新高智廣告</t>
    <phoneticPr fontId="2" type="noConversion"/>
  </si>
  <si>
    <t>3幢，7棟，305戶住家</t>
    <phoneticPr fontId="2" type="noConversion"/>
  </si>
  <si>
    <t>平面式279個、機械式26個</t>
    <phoneticPr fontId="2" type="noConversion"/>
  </si>
  <si>
    <t>(108)桃市都建執照字第會龜00050號</t>
    <phoneticPr fontId="2" type="noConversion"/>
  </si>
  <si>
    <t>玉子園</t>
    <phoneticPr fontId="2" type="noConversion"/>
  </si>
  <si>
    <t>https://newhouse.591.com.tw/home/housing/detail?hid=119531&amp;v=720</t>
    <phoneticPr fontId="3" type="noConversion"/>
  </si>
  <si>
    <t>130~205萬</t>
  </si>
  <si>
    <t>2021Q4</t>
    <phoneticPr fontId="2" type="noConversion"/>
  </si>
  <si>
    <t>二房(24~27坪)、三房(36~43坪)</t>
  </si>
  <si>
    <t>桃園市龜山區樂捷段地號136, 140</t>
  </si>
  <si>
    <t>桃園市龜山區文化一路與華亞三路交口</t>
  </si>
  <si>
    <t>協勝建設股份有限公司</t>
  </si>
  <si>
    <t>協勝建設</t>
  </si>
  <si>
    <t>洛城營造有限公司</t>
  </si>
  <si>
    <t>明星學區、景觀宅、低首付</t>
  </si>
  <si>
    <t>5棟，186戶住家，7戶店面</t>
  </si>
  <si>
    <t>平面式178個、機械式14個</t>
  </si>
  <si>
    <t>1:0.99</t>
  </si>
  <si>
    <t>(106)桃市都建執照字第會龜00880-01號等1個</t>
  </si>
  <si>
    <r>
      <rPr>
        <sz val="11"/>
        <color rgb="FF000000"/>
        <rFont val="PMingLiU"/>
        <family val="1"/>
        <charset val="136"/>
      </rPr>
      <t>皇普</t>
    </r>
    <r>
      <rPr>
        <sz val="12"/>
        <color theme="1"/>
        <rFont val="新細明體"/>
        <family val="2"/>
        <charset val="136"/>
        <scheme val="minor"/>
      </rPr>
      <t>MVP</t>
    </r>
    <phoneticPr fontId="3" type="noConversion"/>
  </si>
  <si>
    <t>https://newhouse.591.com.tw/home/housing/detail?hid=118186</t>
  </si>
  <si>
    <t>205/321</t>
    <phoneticPr fontId="2" type="noConversion"/>
  </si>
  <si>
    <t>25~26萬元/坪</t>
    <phoneticPr fontId="2" type="noConversion"/>
  </si>
  <si>
    <t>27~28 萬/坪</t>
    <phoneticPr fontId="2" type="noConversion"/>
  </si>
  <si>
    <t>A7皇普MVP屋主交流團</t>
    <phoneticPr fontId="2" type="noConversion"/>
  </si>
  <si>
    <t>https://www.facebook.com/groups/800873736965340</t>
    <phoneticPr fontId="2" type="noConversion"/>
  </si>
  <si>
    <t>2021年10月</t>
    <phoneticPr fontId="2" type="noConversion"/>
  </si>
  <si>
    <t>二房(26~29坪) 、三房(37~40坪)</t>
    <phoneticPr fontId="2" type="noConversion"/>
  </si>
  <si>
    <t xml:space="preserve">桃園市龜山區文化一路73號對面 </t>
    <phoneticPr fontId="2" type="noConversion"/>
  </si>
  <si>
    <t>皇普建設股份有限公司</t>
    <phoneticPr fontId="2" type="noConversion"/>
  </si>
  <si>
    <t>皇普建設</t>
    <phoneticPr fontId="2" type="noConversion"/>
  </si>
  <si>
    <t>安興營造有限公司</t>
    <phoneticPr fontId="2" type="noConversion"/>
  </si>
  <si>
    <t>近捷運、明星學區、重劃區、低首付</t>
    <phoneticPr fontId="2" type="noConversion"/>
  </si>
  <si>
    <t>6棟，308戶住家，13戶店面</t>
    <phoneticPr fontId="2" type="noConversion"/>
  </si>
  <si>
    <t>平面式276個、機械式45個</t>
    <phoneticPr fontId="2" type="noConversion"/>
  </si>
  <si>
    <t>(107)桃市都建執照字第會龜01075號</t>
    <phoneticPr fontId="2" type="noConversion"/>
  </si>
  <si>
    <t>新潤翡麗</t>
  </si>
  <si>
    <t>https://newhouse.591.com.tw/home/housing/detail?hid=117434&amp;v=720</t>
    <phoneticPr fontId="3" type="noConversion"/>
  </si>
  <si>
    <t>435/450</t>
    <phoneticPr fontId="2" type="noConversion"/>
  </si>
  <si>
    <t>33~36 萬/坪</t>
    <phoneticPr fontId="2" type="noConversion"/>
  </si>
  <si>
    <t>一房(15~17坪) 、二房(22坪) 、三房(26~31坪) 、2+1房(24坪)</t>
  </si>
  <si>
    <t>桃園市龜山區文化一路與華亞三路</t>
  </si>
  <si>
    <t>桃園市龜山區文化一路與華亞二路口</t>
  </si>
  <si>
    <t>新潤建設機構</t>
  </si>
  <si>
    <t>揚潤營造有限公司</t>
  </si>
  <si>
    <t>華磐國際開發股份有限公司</t>
  </si>
  <si>
    <t>近捷運、明星學區、景觀宅、重劃區、低首付</t>
  </si>
  <si>
    <t>1幢，2棟，420戶住家，20戶店面，11戶一般事務所</t>
  </si>
  <si>
    <t>平面式330個</t>
  </si>
  <si>
    <t>1:0.73</t>
  </si>
  <si>
    <t>(106)桃市都建執照字第會龜00984-01號等1個</t>
  </si>
  <si>
    <t>蕭家福聯合建築師事務所</t>
  </si>
  <si>
    <t>水悅青青</t>
    <phoneticPr fontId="2" type="noConversion"/>
  </si>
  <si>
    <t>https://newhouse.591.com.tw/home/housing/detail?hid=125625</t>
    <phoneticPr fontId="2" type="noConversion"/>
  </si>
  <si>
    <t>104/211</t>
    <phoneticPr fontId="2" type="noConversion"/>
  </si>
  <si>
    <t>29~31 萬/坪</t>
    <phoneticPr fontId="2" type="noConversion"/>
  </si>
  <si>
    <t>34~39 萬/坪</t>
    <phoneticPr fontId="2" type="noConversion"/>
  </si>
  <si>
    <t>190~210萬</t>
    <phoneticPr fontId="2" type="noConversion"/>
  </si>
  <si>
    <t>二房(25~28坪) 、 三房(38坪) 、 2+1房(34坪)</t>
    <phoneticPr fontId="2" type="noConversion"/>
  </si>
  <si>
    <t>桃園市龜山區善捷段28地號</t>
    <phoneticPr fontId="2" type="noConversion"/>
  </si>
  <si>
    <t>桃園市龜山區文化一路88-2號</t>
    <phoneticPr fontId="2" type="noConversion"/>
  </si>
  <si>
    <t>鴻承建設股份有限公司</t>
    <phoneticPr fontId="2" type="noConversion"/>
  </si>
  <si>
    <t>鴻承建設</t>
    <phoneticPr fontId="2" type="noConversion"/>
  </si>
  <si>
    <t>永捷廣告</t>
    <phoneticPr fontId="2" type="noConversion"/>
  </si>
  <si>
    <t>水悅青青公園第一排職人施工 EPDM防水材 浴室止水墩公園 湖景 學區 捷運A8生活圈 華亞特區名宅聚落</t>
    <phoneticPr fontId="2" type="noConversion"/>
  </si>
  <si>
    <t>1幢，3棟，204戶住家，7戶店面</t>
    <phoneticPr fontId="2" type="noConversion"/>
  </si>
  <si>
    <t>地上13、14層，地下5層</t>
    <phoneticPr fontId="2" type="noConversion"/>
  </si>
  <si>
    <t>平面式211個</t>
    <phoneticPr fontId="2" type="noConversion"/>
  </si>
  <si>
    <t>108桃市都建執照字第00167號</t>
    <phoneticPr fontId="2" type="noConversion"/>
  </si>
  <si>
    <t>竹城甲子園</t>
  </si>
  <si>
    <t>https://newhouse.591.com.tw/home/housing/detail?hid=119261&amp;v=720</t>
    <phoneticPr fontId="3" type="noConversion"/>
  </si>
  <si>
    <t>104/1209</t>
    <phoneticPr fontId="2" type="noConversion"/>
  </si>
  <si>
    <t>38~41 萬/坪</t>
    <phoneticPr fontId="2" type="noConversion"/>
  </si>
  <si>
    <t>竹城甲子園住戶交流區</t>
    <phoneticPr fontId="2" type="noConversion"/>
  </si>
  <si>
    <t>https://www.facebook.com/groups/1127911624065990</t>
    <phoneticPr fontId="2" type="noConversion"/>
  </si>
  <si>
    <t>2021年下半度</t>
  </si>
  <si>
    <t>二房(26~28坪) 、三房(36~39坪) 、四房(43~49坪) 、2+1房(26~29坪)</t>
  </si>
  <si>
    <t>桃園市龜山區文化一路588號</t>
  </si>
  <si>
    <t>海悅國際開發股份有限公司</t>
  </si>
  <si>
    <t>近捷運、景觀宅、近公園、重劃區</t>
  </si>
  <si>
    <t>8棟，1144戶住家，30戶店面，33戶一般事務所，2戶商場</t>
  </si>
  <si>
    <t>平面式1063個</t>
  </si>
  <si>
    <t>1:0.88</t>
  </si>
  <si>
    <t>(106)桃市都建執照字第會龜01249-02號等1個</t>
  </si>
  <si>
    <t>新未來1</t>
    <phoneticPr fontId="3" type="noConversion"/>
  </si>
  <si>
    <t>https://newhouse.591.com.tw/home/housing/detail?hid=113056</t>
    <phoneticPr fontId="2" type="noConversion"/>
  </si>
  <si>
    <t>A7 遠雄新未來1 幸福住戶討論區</t>
    <phoneticPr fontId="2" type="noConversion"/>
  </si>
  <si>
    <t>https://www.facebook.com/groups/254570162464632</t>
  </si>
  <si>
    <t>二房(28~32坪) 、三房(42~50坪)</t>
    <phoneticPr fontId="2" type="noConversion"/>
  </si>
  <si>
    <t>遠雄營造</t>
    <phoneticPr fontId="2" type="noConversion"/>
  </si>
  <si>
    <t>遠雄房地產</t>
    <phoneticPr fontId="2" type="noConversion"/>
  </si>
  <si>
    <t>3棟，807戶住家，14戶店面，3個商場</t>
    <phoneticPr fontId="2" type="noConversion"/>
  </si>
  <si>
    <t>平面式648個、機械式84個</t>
    <phoneticPr fontId="2" type="noConversion"/>
  </si>
  <si>
    <t>1:0.89</t>
    <phoneticPr fontId="2" type="noConversion"/>
  </si>
  <si>
    <t>(106)桃市都建執照字第會龜00035號</t>
    <phoneticPr fontId="2" type="noConversion"/>
  </si>
  <si>
    <t>原大聯合建築師事務所</t>
    <phoneticPr fontId="2" type="noConversion"/>
  </si>
  <si>
    <t>Category2</t>
    <phoneticPr fontId="2" type="noConversion"/>
  </si>
  <si>
    <t>未交屋</t>
    <phoneticPr fontId="2" type="noConversion"/>
  </si>
  <si>
    <t>選擇</t>
    <phoneticPr fontId="2" type="noConversion"/>
  </si>
  <si>
    <t>N</t>
    <phoneticPr fontId="2" type="noConversion"/>
  </si>
  <si>
    <t>大華旭</t>
    <phoneticPr fontId="2" type="noConversion"/>
  </si>
  <si>
    <t>智匯學</t>
    <phoneticPr fontId="2" type="noConversion"/>
  </si>
  <si>
    <t>合展家禾</t>
    <phoneticPr fontId="2" type="noConversion"/>
  </si>
  <si>
    <t>富來舞綻</t>
    <phoneticPr fontId="2" type="noConversion"/>
  </si>
  <si>
    <t>君邑羅浮</t>
    <phoneticPr fontId="2" type="noConversion"/>
  </si>
  <si>
    <t>興富發鉑悅</t>
    <phoneticPr fontId="2" type="noConversion"/>
  </si>
  <si>
    <t>大亮波波</t>
    <phoneticPr fontId="2" type="noConversion"/>
  </si>
  <si>
    <t>https://newhouse.591.com.tw/129970</t>
  </si>
  <si>
    <t>一年成交均價</t>
    <phoneticPr fontId="2" type="noConversion"/>
  </si>
  <si>
    <t>登錄筆數</t>
    <phoneticPr fontId="2" type="noConversion"/>
  </si>
  <si>
    <t>每坪開價</t>
    <phoneticPr fontId="2" type="noConversion"/>
  </si>
  <si>
    <t>價差</t>
    <phoneticPr fontId="2" type="noConversion"/>
  </si>
  <si>
    <t>42~44萬/坪</t>
    <phoneticPr fontId="2" type="noConversion"/>
  </si>
  <si>
    <t>比價</t>
    <phoneticPr fontId="2" type="noConversion"/>
  </si>
  <si>
    <t>高於區域3.9%</t>
    <phoneticPr fontId="2" type="noConversion"/>
  </si>
  <si>
    <t>A8XLK</t>
  </si>
  <si>
    <t>A9XLK</t>
  </si>
  <si>
    <t>A10XLK</t>
  </si>
  <si>
    <t>A11XLK</t>
  </si>
  <si>
    <t>A12XLK</t>
  </si>
  <si>
    <t>A14XLK</t>
  </si>
  <si>
    <t>桃園市龜山區樂學二路與樂學三路口</t>
    <phoneticPr fontId="2" type="noConversion"/>
  </si>
  <si>
    <t>大華建設股份有限公司</t>
    <phoneticPr fontId="2" type="noConversion"/>
  </si>
  <si>
    <t>大華建設</t>
  </si>
  <si>
    <t>1幢，3棟，182戶住家，8戶店面</t>
    <phoneticPr fontId="2" type="noConversion"/>
  </si>
  <si>
    <t>平面式203個</t>
    <phoneticPr fontId="2" type="noConversion"/>
  </si>
  <si>
    <t>(110)桃市都建執照字第會龜00268-02號</t>
    <phoneticPr fontId="2" type="noConversion"/>
  </si>
  <si>
    <t>2023Q3</t>
    <phoneticPr fontId="2" type="noConversion"/>
  </si>
  <si>
    <t>https://newhouse.591.com.tw/housing-list-999-0.html?keyword=%E6%99%BA%E5%8C%AF%E5%AD%B8</t>
    <phoneticPr fontId="2" type="noConversion"/>
  </si>
  <si>
    <t>35~40萬/坪</t>
    <phoneticPr fontId="2" type="noConversion"/>
  </si>
  <si>
    <t>低於區域9.4%</t>
    <phoneticPr fontId="2" type="noConversion"/>
  </si>
  <si>
    <t>桃園市龜山區牛角坡路和樂善二路交叉口附近</t>
    <phoneticPr fontId="2" type="noConversion"/>
  </si>
  <si>
    <t>和峻建設股份有限公司</t>
    <phoneticPr fontId="2" type="noConversion"/>
  </si>
  <si>
    <t>和峻建設</t>
    <phoneticPr fontId="2" type="noConversion"/>
  </si>
  <si>
    <t>開誠工程股份有限公司</t>
    <phoneticPr fontId="2" type="noConversion"/>
  </si>
  <si>
    <t>(109)桃市都建執照字第會龜00946-01號</t>
    <phoneticPr fontId="2" type="noConversion"/>
  </si>
  <si>
    <t>1幢，2棟，141戶住家，4戶店面</t>
    <phoneticPr fontId="2" type="noConversion"/>
  </si>
  <si>
    <t>平面式120個、有充電樁</t>
    <phoneticPr fontId="2" type="noConversion"/>
  </si>
  <si>
    <t>1;0.83</t>
    <phoneticPr fontId="2" type="noConversion"/>
  </si>
  <si>
    <t>https://newhouse.591.com.tw/131874?click_link=1&amp;roster_type=1</t>
    <phoneticPr fontId="2" type="noConversion"/>
  </si>
  <si>
    <t>38~41萬/坪</t>
    <phoneticPr fontId="2" type="noConversion"/>
  </si>
  <si>
    <t>合展建設股份有限公司</t>
    <phoneticPr fontId="2" type="noConversion"/>
  </si>
  <si>
    <t>合展建設</t>
    <phoneticPr fontId="2" type="noConversion"/>
  </si>
  <si>
    <t>桃園市龜山區樂捷段122地號</t>
    <phoneticPr fontId="2" type="noConversion"/>
  </si>
  <si>
    <t>新高智廣告有限公司</t>
    <phoneticPr fontId="2" type="noConversion"/>
  </si>
  <si>
    <t>(110)桃市都建執照字第會龜00630號</t>
    <phoneticPr fontId="2" type="noConversion"/>
  </si>
  <si>
    <t>1幢，5棟，292戶住家，19戶店面</t>
    <phoneticPr fontId="2" type="noConversion"/>
  </si>
  <si>
    <t>平面式341個、有充電樁</t>
    <phoneticPr fontId="2" type="noConversion"/>
  </si>
  <si>
    <t>1:1.1</t>
    <phoneticPr fontId="2" type="noConversion"/>
  </si>
  <si>
    <t>鴻廣絵青</t>
    <phoneticPr fontId="2" type="noConversion"/>
  </si>
  <si>
    <t>https://newhouse.591.com.tw/130667?v=720</t>
    <phoneticPr fontId="2" type="noConversion"/>
  </si>
  <si>
    <t>40~42萬/坪</t>
    <phoneticPr fontId="2" type="noConversion"/>
  </si>
  <si>
    <t>桃園市龜山區長慶一街、長慶一街45巷</t>
    <phoneticPr fontId="2" type="noConversion"/>
  </si>
  <si>
    <t>(110)桃市都建執照字第會龜00582-01號</t>
    <phoneticPr fontId="2" type="noConversion"/>
  </si>
  <si>
    <t xml:space="preserve">
2幢，4棟，224戶住家，8戶店面</t>
    <phoneticPr fontId="2" type="noConversion"/>
  </si>
  <si>
    <t>平面式232個</t>
    <phoneticPr fontId="2" type="noConversion"/>
  </si>
  <si>
    <t>和境心見</t>
    <phoneticPr fontId="2" type="noConversion"/>
  </si>
  <si>
    <t>https://newhouse.591.com.tw/132719</t>
    <phoneticPr fontId="2" type="noConversion"/>
  </si>
  <si>
    <t>34~37萬/坪</t>
    <phoneticPr fontId="2" type="noConversion"/>
  </si>
  <si>
    <t>和境建設股份有限公司</t>
    <phoneticPr fontId="2" type="noConversion"/>
  </si>
  <si>
    <t>桃園市龜山區文桃路(善捷段106地號)</t>
    <phoneticPr fontId="2" type="noConversion"/>
  </si>
  <si>
    <t>新智力廣告有限公司</t>
    <phoneticPr fontId="2" type="noConversion"/>
  </si>
  <si>
    <t>(110)桃市都建執照字第會龜01727-02號</t>
    <phoneticPr fontId="2" type="noConversion"/>
  </si>
  <si>
    <t>1幢，3棟，210戶住家，8戶店面</t>
    <phoneticPr fontId="2" type="noConversion"/>
  </si>
  <si>
    <t>平面式197個、預留充電樁管線/線槽</t>
    <phoneticPr fontId="2" type="noConversion"/>
  </si>
  <si>
    <t>https://newhouse.591.com.tw/132512?v=720</t>
    <phoneticPr fontId="2" type="noConversion"/>
  </si>
  <si>
    <t>39~42萬/坪</t>
    <phoneticPr fontId="2" type="noConversion"/>
  </si>
  <si>
    <t>桃園市龜山區樂善二路和樂善三路口</t>
    <phoneticPr fontId="2" type="noConversion"/>
  </si>
  <si>
    <t>富來建設股份有限公司</t>
    <phoneticPr fontId="2" type="noConversion"/>
  </si>
  <si>
    <t>富來建設</t>
  </si>
  <si>
    <t>尚邑廣告事業有限公司</t>
    <phoneticPr fontId="2" type="noConversion"/>
  </si>
  <si>
    <t>(110)桃市都建執照字第會龜01373號(改照中)</t>
    <phoneticPr fontId="2" type="noConversion"/>
  </si>
  <si>
    <t>1幢，2棟，112戶住家，7戶店面</t>
    <phoneticPr fontId="2" type="noConversion"/>
  </si>
  <si>
    <t>平面式59個、機械式60個</t>
    <phoneticPr fontId="2" type="noConversion"/>
  </si>
  <si>
    <t>https://newhouse.591.com.tw/128903</t>
    <phoneticPr fontId="2" type="noConversion"/>
  </si>
  <si>
    <t>180~230萬</t>
    <phoneticPr fontId="2" type="noConversion"/>
  </si>
  <si>
    <t>(106)桃市都建執照字第會龜01039-02號</t>
    <phoneticPr fontId="2" type="noConversion"/>
  </si>
  <si>
    <t>https://newhouse.591.com.tw/130297</t>
    <phoneticPr fontId="2" type="noConversion"/>
  </si>
  <si>
    <t>2027年03月</t>
    <phoneticPr fontId="2" type="noConversion"/>
  </si>
  <si>
    <t>2027Q1</t>
    <phoneticPr fontId="2" type="noConversion"/>
  </si>
  <si>
    <t>桃園市龜山區善捷段172地號</t>
    <phoneticPr fontId="2" type="noConversion"/>
  </si>
  <si>
    <t>首馥廣告</t>
    <phoneticPr fontId="2" type="noConversion"/>
  </si>
  <si>
    <t>(107)桃市都建執照字第會龜00387-01號</t>
    <phoneticPr fontId="2" type="noConversion"/>
  </si>
  <si>
    <t>1幢，2棟，185戶住家，9戶店面，110戶事務所，16戶一般零售業</t>
    <phoneticPr fontId="2" type="noConversion"/>
  </si>
  <si>
    <t>地上23、24層，地下5層</t>
    <phoneticPr fontId="2" type="noConversion"/>
  </si>
  <si>
    <t>平面式326個</t>
    <phoneticPr fontId="2" type="noConversion"/>
  </si>
  <si>
    <t>https://newhouse.591.com.tw/130733?v=720</t>
    <phoneticPr fontId="2" type="noConversion"/>
  </si>
  <si>
    <t>45~52萬/坪</t>
    <phoneticPr fontId="2" type="noConversion"/>
  </si>
  <si>
    <t>130~210萬</t>
    <phoneticPr fontId="2" type="noConversion"/>
  </si>
  <si>
    <t>2026年下半年</t>
    <phoneticPr fontId="2" type="noConversion"/>
  </si>
  <si>
    <t>2026Q4</t>
    <phoneticPr fontId="2" type="noConversion"/>
  </si>
  <si>
    <t xml:space="preserve">
桃園市龜山區文化一路與文桃路口(善捷段47地號)</t>
    <phoneticPr fontId="2" type="noConversion"/>
  </si>
  <si>
    <t>海宇國際股份有限公司</t>
    <phoneticPr fontId="2" type="noConversion"/>
  </si>
  <si>
    <t xml:space="preserve">
(106)桃市都建執照字第會龜00910-01號</t>
    <phoneticPr fontId="2" type="noConversion"/>
  </si>
  <si>
    <t xml:space="preserve">
1幢，3棟，1016戶住家，33戶店面，66戶事務所</t>
    <phoneticPr fontId="2" type="noConversion"/>
  </si>
  <si>
    <t>地上35層，地下6層</t>
    <phoneticPr fontId="2" type="noConversion"/>
  </si>
  <si>
    <t>平面式1115個、有充電樁</t>
    <phoneticPr fontId="2" type="noConversion"/>
  </si>
  <si>
    <t>SRC</t>
    <phoneticPr fontId="2" type="noConversion"/>
  </si>
  <si>
    <t>https://market.591.com.tw/5923105</t>
    <phoneticPr fontId="2" type="noConversion"/>
  </si>
  <si>
    <t>龜山區樂善二路213號</t>
    <phoneticPr fontId="2" type="noConversion"/>
  </si>
  <si>
    <t xml:space="preserve">200~210萬
</t>
    <phoneticPr fontId="2" type="noConversion"/>
  </si>
  <si>
    <t xml:space="preserve">已完銷
</t>
    <phoneticPr fontId="2" type="noConversion"/>
  </si>
  <si>
    <t>2026Q3</t>
    <phoneticPr fontId="2" type="noConversion"/>
  </si>
  <si>
    <t>一房(15坪)、二房(18~19坪)、三房(23~26坪)、2+1房(21~22坪)</t>
    <phoneticPr fontId="2" type="noConversion"/>
  </si>
  <si>
    <t>大亮建設</t>
    <phoneticPr fontId="2" type="noConversion"/>
  </si>
  <si>
    <t>1:0.7</t>
    <phoneticPr fontId="2" type="noConversion"/>
  </si>
  <si>
    <t>平面式195個、機械式20個</t>
    <phoneticPr fontId="2" type="noConversion"/>
  </si>
  <si>
    <t>id</t>
    <phoneticPr fontId="2" type="noConversion"/>
  </si>
  <si>
    <t>AiCity-939-和發大境.jpg</t>
  </si>
  <si>
    <t>AiCity-939-鴻典.jpg</t>
  </si>
  <si>
    <t>AiCity-939-樂捷市.jpeg</t>
  </si>
  <si>
    <t>AiCity-939-奇幻莊園.jpg</t>
  </si>
  <si>
    <t>AiCity-939-樂甜甜.jpg</t>
  </si>
  <si>
    <t>AiCity-939-玉子園.jpg</t>
    <phoneticPr fontId="2" type="noConversion"/>
  </si>
  <si>
    <t>AiCity-939-台北國際村.jpg</t>
    <phoneticPr fontId="2" type="noConversion"/>
  </si>
  <si>
    <t>AiCity-939-豐邑氧森.jpg</t>
    <phoneticPr fontId="2" type="noConversion"/>
  </si>
  <si>
    <t>AiCity-939-富宇上城.jpg</t>
    <phoneticPr fontId="2" type="noConversion"/>
  </si>
  <si>
    <t>AiCity-939-禾悅花園.jpg</t>
    <phoneticPr fontId="2" type="noConversion"/>
  </si>
  <si>
    <t>AiCity-939-耀台北.jpg</t>
    <phoneticPr fontId="2" type="noConversion"/>
  </si>
  <si>
    <t>AiCity-939-皇普MVP.jpg</t>
    <phoneticPr fontId="2" type="noConversion"/>
  </si>
  <si>
    <t>AiCity-939-富宇敦峰.jpg</t>
    <phoneticPr fontId="2" type="noConversion"/>
  </si>
  <si>
    <r>
      <t>AiCity-939-</t>
    </r>
    <r>
      <rPr>
        <sz val="11"/>
        <color rgb="FF000000"/>
        <rFont val="PMingLiU"/>
        <family val="1"/>
        <charset val="136"/>
      </rPr>
      <t>玄泰</t>
    </r>
    <r>
      <rPr>
        <sz val="11"/>
        <color rgb="FF000000"/>
        <rFont val="Calibri"/>
        <family val="2"/>
      </rPr>
      <t>V1.jpg</t>
    </r>
    <phoneticPr fontId="2" type="noConversion"/>
  </si>
  <si>
    <r>
      <t>AiCity-939-</t>
    </r>
    <r>
      <rPr>
        <sz val="11"/>
        <color rgb="FF000000"/>
        <rFont val="PMingLiU"/>
        <family val="1"/>
        <charset val="136"/>
      </rPr>
      <t>和耀恆美</t>
    </r>
    <r>
      <rPr>
        <sz val="11"/>
        <color rgb="FF000000"/>
        <rFont val="Calibri"/>
        <family val="2"/>
      </rPr>
      <t>.jpeg</t>
    </r>
    <phoneticPr fontId="2" type="noConversion"/>
  </si>
  <si>
    <t>AiCity-939-允將大作.jpg</t>
    <phoneticPr fontId="2" type="noConversion"/>
  </si>
  <si>
    <t>AiCity-939-欣時代.jpg</t>
    <phoneticPr fontId="2" type="noConversion"/>
  </si>
  <si>
    <t>AiCity-939-新潤翡麗.jpg</t>
    <phoneticPr fontId="2" type="noConversion"/>
  </si>
  <si>
    <t>AiCity-939-新潤鉑麗.jpg</t>
    <phoneticPr fontId="2" type="noConversion"/>
  </si>
  <si>
    <t>AiCity-939-根津苑.jpg</t>
    <phoneticPr fontId="2" type="noConversion"/>
  </si>
  <si>
    <t>AiCity-939-華悅城.jpg</t>
    <phoneticPr fontId="2" type="noConversion"/>
  </si>
  <si>
    <t>AiCity-939-富宇悅峰.jpg</t>
    <phoneticPr fontId="2" type="noConversion"/>
  </si>
  <si>
    <t>AiCity-939-合遠新天地.jpeg</t>
    <phoneticPr fontId="2" type="noConversion"/>
  </si>
  <si>
    <t>AiCity-939-友文化.jpg</t>
    <phoneticPr fontId="2" type="noConversion"/>
  </si>
  <si>
    <t>AiCity-939-水悅青青.webp</t>
    <phoneticPr fontId="2" type="noConversion"/>
  </si>
  <si>
    <t>AiCity-939-文華天際.png</t>
    <phoneticPr fontId="2" type="noConversion"/>
  </si>
  <si>
    <t>AiCity-939-大亮時代A7.jpeg</t>
    <phoneticPr fontId="2" type="noConversion"/>
  </si>
  <si>
    <t>AiCity-939-大亮泊.webp</t>
    <phoneticPr fontId="2" type="noConversion"/>
  </si>
  <si>
    <t>AiCity-939-竹城甲子園.jpg</t>
    <phoneticPr fontId="2" type="noConversion"/>
  </si>
  <si>
    <t>AiCity-939-金捷市.jpg</t>
    <phoneticPr fontId="2" type="noConversion"/>
  </si>
  <si>
    <t>AiCity-939-鴻築捷市達.jpg</t>
    <phoneticPr fontId="2" type="noConversion"/>
  </si>
  <si>
    <t>AiCity-939-詠勝市中欣.jpg</t>
    <phoneticPr fontId="2" type="noConversion"/>
  </si>
  <si>
    <t>AiCity-939-新A7.jpg</t>
    <phoneticPr fontId="2" type="noConversion"/>
  </si>
  <si>
    <t>AiCity-939-富御捷境.jpg</t>
    <phoneticPr fontId="2" type="noConversion"/>
  </si>
  <si>
    <t>AiCity-939-富宇哈佛苑.jpg</t>
    <phoneticPr fontId="2" type="noConversion"/>
  </si>
  <si>
    <t>AiCity-939-頤昌豐岳.jpg</t>
    <phoneticPr fontId="2" type="noConversion"/>
  </si>
  <si>
    <t>AiCity-939-新未來2.jpg</t>
    <phoneticPr fontId="2" type="noConversion"/>
  </si>
  <si>
    <t>AiCity-939-新未來3.jpg</t>
    <phoneticPr fontId="2" type="noConversion"/>
  </si>
  <si>
    <t>AiCity-939-和洲金剛.jpg</t>
    <phoneticPr fontId="2" type="noConversion"/>
  </si>
  <si>
    <t>AiCity-939-邱比特.jpg</t>
    <phoneticPr fontId="2" type="noConversion"/>
  </si>
  <si>
    <t>AiCity-939-頤昌璞岳.jpeg</t>
    <phoneticPr fontId="2" type="noConversion"/>
  </si>
  <si>
    <t>AiCity-939-合謙學.webp</t>
    <phoneticPr fontId="2" type="noConversion"/>
  </si>
  <si>
    <t>AiCity-939-維特魯威.jpg</t>
    <phoneticPr fontId="2" type="noConversion"/>
  </si>
  <si>
    <t>AiCity-939-頤昌澄岳.jpg</t>
    <phoneticPr fontId="2" type="noConversion"/>
  </si>
  <si>
    <t>AiCity-939-玄泰T1.webp</t>
    <phoneticPr fontId="2" type="noConversion"/>
  </si>
  <si>
    <t>AiCity-939-新未來1.jpg</t>
    <phoneticPr fontId="2" type="noConversion"/>
  </si>
  <si>
    <t>AiCity-939-富宇天匯.jpg</t>
    <phoneticPr fontId="2" type="noConversion"/>
  </si>
  <si>
    <t>AiCity-939-竹城明治.jpg</t>
    <phoneticPr fontId="2" type="noConversion"/>
  </si>
  <si>
    <t>AiCity-939-竹城宇治.jpg</t>
    <phoneticPr fontId="2" type="noConversion"/>
  </si>
  <si>
    <t>AiCity-939-櫻花澍.webp</t>
    <phoneticPr fontId="2" type="noConversion"/>
  </si>
  <si>
    <t>AiCity-939-和煦隆陞.jpg</t>
    <phoneticPr fontId="2" type="noConversion"/>
  </si>
  <si>
    <t>AiCity-939-遠雄文青.jpg</t>
    <phoneticPr fontId="2" type="noConversion"/>
  </si>
  <si>
    <t>AiCity-939-皇翔歡喜城.jpg</t>
    <phoneticPr fontId="2" type="noConversion"/>
  </si>
  <si>
    <t>AiCity-939-名軒快樂家.jpg</t>
    <phoneticPr fontId="2" type="noConversion"/>
  </si>
  <si>
    <t>AiCity-939-麗寶快樂家.jpg</t>
    <phoneticPr fontId="2" type="noConversion"/>
  </si>
  <si>
    <t>AiCity-939-大華旭.webp</t>
    <phoneticPr fontId="2" type="noConversion"/>
  </si>
  <si>
    <t>AiCity-939-智匯學.webp</t>
    <phoneticPr fontId="2" type="noConversion"/>
  </si>
  <si>
    <t>AiCity-939-合展家禾.webp</t>
    <phoneticPr fontId="2" type="noConversion"/>
  </si>
  <si>
    <t>AiCity-939-鴻廣繪青.webp</t>
    <phoneticPr fontId="2" type="noConversion"/>
  </si>
  <si>
    <t>AiCity-939-和境心建.webp</t>
    <phoneticPr fontId="2" type="noConversion"/>
  </si>
  <si>
    <t>AiCity-939-富來舞綻.webp</t>
    <phoneticPr fontId="2" type="noConversion"/>
  </si>
  <si>
    <t>AiCity-939-君邑維特魯威.webp</t>
    <phoneticPr fontId="2" type="noConversion"/>
  </si>
  <si>
    <t>AiCity-939-君邑羅浮.webp</t>
    <phoneticPr fontId="2" type="noConversion"/>
  </si>
  <si>
    <t>AiCity-939-興富發鉑悅.webp</t>
    <phoneticPr fontId="2" type="noConversion"/>
  </si>
  <si>
    <t>AiCity-939-大亮波波.webp</t>
    <phoneticPr fontId="2" type="noConversion"/>
  </si>
  <si>
    <r>
      <rPr>
        <sz val="11"/>
        <color rgb="FF000000"/>
        <rFont val="PMingLiU"/>
        <family val="1"/>
        <charset val="136"/>
      </rPr>
      <t>遠雄新未來</t>
    </r>
    <r>
      <rPr>
        <sz val="12"/>
        <color theme="1"/>
        <rFont val="新細明體"/>
        <family val="2"/>
        <charset val="136"/>
        <scheme val="minor"/>
      </rPr>
      <t>3</t>
    </r>
    <phoneticPr fontId="3" type="noConversion"/>
  </si>
  <si>
    <t>鴻築捷市達</t>
    <phoneticPr fontId="2" type="noConversion"/>
  </si>
  <si>
    <t>地號</t>
    <phoneticPr fontId="2" type="noConversion"/>
  </si>
  <si>
    <t>狀態</t>
    <phoneticPr fontId="2" type="noConversion"/>
  </si>
  <si>
    <t>戶數</t>
    <phoneticPr fontId="2" type="noConversion"/>
  </si>
  <si>
    <t>實登</t>
    <phoneticPr fontId="2" type="noConversion"/>
  </si>
  <si>
    <t>剩餘</t>
    <phoneticPr fontId="2" type="noConversion"/>
  </si>
  <si>
    <t>銷售率</t>
    <phoneticPr fontId="2" type="noConversion"/>
  </si>
  <si>
    <t>善捷段154地號</t>
  </si>
  <si>
    <t>申請使照</t>
  </si>
  <si>
    <t>樂捷段226地號</t>
  </si>
  <si>
    <t>善捷段75地號</t>
  </si>
  <si>
    <t>落架中</t>
  </si>
  <si>
    <t>善捷段13地號</t>
  </si>
  <si>
    <t>樂捷段174地號等3筆</t>
  </si>
  <si>
    <t>已上樑</t>
  </si>
  <si>
    <t>善捷段70地號</t>
  </si>
  <si>
    <t>善捷段200地號</t>
  </si>
  <si>
    <t>善捷段166地號</t>
  </si>
  <si>
    <t>善捷段89地號</t>
  </si>
  <si>
    <t>樂捷段56地號</t>
  </si>
  <si>
    <t>善捷段212地號等2筆</t>
  </si>
  <si>
    <t>結構中-14樓</t>
  </si>
  <si>
    <t>樂捷段122地號</t>
  </si>
  <si>
    <t>結構中-15樓</t>
  </si>
  <si>
    <t>樂捷段128-1地號等2筆 結構中-15樓</t>
  </si>
  <si>
    <t>善捷段106地號等6筆</t>
  </si>
  <si>
    <t>結構中-5樓</t>
  </si>
  <si>
    <t>善捷段39地號</t>
  </si>
  <si>
    <t>結構中-4樓</t>
  </si>
  <si>
    <t>善捷段64地號</t>
  </si>
  <si>
    <t>結構中-21樓</t>
  </si>
  <si>
    <t>善捷段182地號</t>
  </si>
  <si>
    <t>結構中-17樓</t>
  </si>
  <si>
    <t>善捷段12地號</t>
  </si>
  <si>
    <t>結構中-9樓</t>
  </si>
  <si>
    <t>樂捷段71地號</t>
  </si>
  <si>
    <t>結構中-12樓</t>
  </si>
  <si>
    <t>善捷段62地號</t>
  </si>
  <si>
    <t>樂捷段86地號等2筆</t>
  </si>
  <si>
    <t>善捷段172地號</t>
  </si>
  <si>
    <t>結構中-2樓</t>
  </si>
  <si>
    <t>善捷段44地號</t>
  </si>
  <si>
    <t>地下工程</t>
  </si>
  <si>
    <t>善捷段47地號</t>
  </si>
  <si>
    <t>善捷段160地號</t>
  </si>
  <si>
    <t>善捷段159地號</t>
  </si>
  <si>
    <t>99. 32%</t>
  </si>
  <si>
    <t>99. 63%</t>
  </si>
  <si>
    <t>86. 35%</t>
  </si>
  <si>
    <t>73. 64%</t>
  </si>
  <si>
    <t>64. 21%</t>
  </si>
  <si>
    <t>40. 69%</t>
  </si>
  <si>
    <t>100. 00%</t>
  </si>
  <si>
    <t>99. 26%</t>
  </si>
  <si>
    <t>89. 86%</t>
  </si>
  <si>
    <t>43. 73%</t>
  </si>
  <si>
    <t>25. 69%</t>
  </si>
  <si>
    <t>18. 49%</t>
  </si>
  <si>
    <t>80. 15%</t>
  </si>
  <si>
    <t>85. 43%</t>
  </si>
  <si>
    <t>92. 43%</t>
  </si>
  <si>
    <t>91. 67%</t>
  </si>
  <si>
    <t>97. 48%</t>
  </si>
  <si>
    <t>54. 38%</t>
  </si>
  <si>
    <t>91. 47%</t>
  </si>
  <si>
    <t>40. 27%</t>
  </si>
  <si>
    <t>68. 95%</t>
  </si>
  <si>
    <t>Link591</t>
    <phoneticPr fontId="3" type="noConversion"/>
  </si>
  <si>
    <t>LinkLG</t>
    <phoneticPr fontId="2" type="noConversion"/>
  </si>
  <si>
    <t>LinkAddress</t>
    <phoneticPr fontId="2" type="noConversion"/>
  </si>
  <si>
    <t>富堡菁英匯</t>
    <phoneticPr fontId="2" type="noConversion"/>
  </si>
  <si>
    <t>AiCity-940-菁英匯.webp</t>
    <phoneticPr fontId="2" type="noConversion"/>
  </si>
  <si>
    <t>https://newhouse.591.com.tw/132625?v=720</t>
    <phoneticPr fontId="2" type="noConversion"/>
  </si>
  <si>
    <t>https://www.leju.com.tw/page_search_result?oid=L41613824717c31&amp;bType=0</t>
    <phoneticPr fontId="2" type="noConversion"/>
  </si>
  <si>
    <t>https://www.google.com/maps/place/25%C2%B002'44.4%22N+121%C2%B023'07.0%22E/@25.045663,121.3826941,17z/data=!3m1!4b1!4m4!3m3!8m2!3d25.045663!4d121.385269?entry=ttu</t>
    <phoneticPr fontId="2" type="noConversion"/>
  </si>
  <si>
    <t>高於區域8.7%</t>
    <phoneticPr fontId="2" type="noConversion"/>
  </si>
  <si>
    <t>195~220萬</t>
    <phoneticPr fontId="2" type="noConversion"/>
  </si>
  <si>
    <t>2027年第二季度</t>
    <phoneticPr fontId="2" type="noConversion"/>
  </si>
  <si>
    <t>2027Q2</t>
    <phoneticPr fontId="2" type="noConversion"/>
  </si>
  <si>
    <t>1房-17.43坪 、2房-24坪 、3房-33坪 、4房-37坪</t>
    <phoneticPr fontId="2" type="noConversion"/>
  </si>
  <si>
    <t>富堡開發建設有限公司</t>
    <phoneticPr fontId="2" type="noConversion"/>
  </si>
  <si>
    <t>富堡建設</t>
    <phoneticPr fontId="2" type="noConversion"/>
  </si>
  <si>
    <t>和境建設</t>
    <phoneticPr fontId="2" type="noConversion"/>
  </si>
  <si>
    <t>富來建設</t>
    <phoneticPr fontId="2" type="noConversion"/>
  </si>
  <si>
    <t>大華建設</t>
    <phoneticPr fontId="2" type="noConversion"/>
  </si>
  <si>
    <t>欣巴巴事業股份有限公司</t>
    <phoneticPr fontId="2" type="noConversion"/>
  </si>
  <si>
    <t>欣巴巴事業</t>
    <phoneticPr fontId="3" type="noConversion"/>
  </si>
  <si>
    <t>聯發營造有限公司</t>
    <phoneticPr fontId="2" type="noConversion"/>
  </si>
  <si>
    <t>君漾廣告有限公司</t>
    <phoneticPr fontId="2" type="noConversion"/>
  </si>
  <si>
    <t>廖錦盈建築師事務所</t>
    <phoneticPr fontId="2" type="noConversion"/>
  </si>
  <si>
    <t>(111)桃市都建執照字第會龜01272號</t>
    <phoneticPr fontId="2" type="noConversion"/>
  </si>
  <si>
    <t>林內倒T式除油煙機、林內IH爐、林內雙口瓦斯爐、TOTO衛浴、TOTO五合一多功能暖風機、德國BWT倍世淨水、電動升降曬衣架、Arpha八合一電子門鎖，M1</t>
    <phoneticPr fontId="2" type="noConversion"/>
  </si>
  <si>
    <t>1幢，1棟，135戶住家，13戶店面，110戶事務所</t>
    <phoneticPr fontId="2" type="noConversion"/>
  </si>
  <si>
    <t>事務所數</t>
    <phoneticPr fontId="2" type="noConversion"/>
  </si>
  <si>
    <t>平面式213個、預留充電樁管線/線槽</t>
    <phoneticPr fontId="2" type="noConversion"/>
  </si>
  <si>
    <t>1:0.83</t>
    <phoneticPr fontId="2" type="noConversion"/>
  </si>
  <si>
    <t>44~46萬/坪</t>
    <phoneticPr fontId="2" type="noConversion"/>
  </si>
  <si>
    <t>https://www.leju.com.tw/page_search_result?oid=La6513888006f2e&amp;bType=0</t>
    <phoneticPr fontId="2" type="noConversion"/>
  </si>
  <si>
    <t>https://www.leju.com.tw/page_search_result?oid=Le6f110911adb83&amp;bType=0</t>
    <phoneticPr fontId="2" type="noConversion"/>
  </si>
  <si>
    <t>https://www.google.com/maps/place/25%C2%B002'54.8%22N+121%C2%B023'09.6%22E/@25.0485498,121.3834138,17z/data=!3m1!4b1!4m4!3m3!8m2!3d25.0485498!4d121.3859887?entry=ttu</t>
    <phoneticPr fontId="2" type="noConversion"/>
  </si>
  <si>
    <t>https://www.leju.com.tw/page_search_result?oid=Lc751255287537e&amp;bType=0</t>
    <phoneticPr fontId="2" type="noConversion"/>
  </si>
  <si>
    <t>https://www.google.com/maps?q=25.047257,121.385150&amp;z=17</t>
    <phoneticPr fontId="2" type="noConversion"/>
  </si>
  <si>
    <t>https://www.leju.com.tw/page_search_result?oid=L9c0110914ff49f&amp;bType=0</t>
    <phoneticPr fontId="2" type="noConversion"/>
  </si>
  <si>
    <t>https://www.google.com/maps/place/25%C2%B002'39.9%22N+121%C2%B023'04.9%22E/@25.0444016,121.3821059,17z/data=!3m1!4b1!4m4!3m3!8m2!3d25.0444016!4d121.3846808?entry=ttu</t>
    <phoneticPr fontId="2" type="noConversion"/>
  </si>
  <si>
    <t>https://www.google.com/maps?q=25.055788,121.383222&amp;z=17</t>
    <phoneticPr fontId="2" type="noConversion"/>
  </si>
  <si>
    <t>https://www.leju.com.tw/page_search_result?oid=L76d114715898a9&amp;bType=0</t>
    <phoneticPr fontId="2" type="noConversion"/>
  </si>
  <si>
    <t>45 萬/坪</t>
    <phoneticPr fontId="2" type="noConversion"/>
  </si>
  <si>
    <t>https://www.google.com/maps?q=25.04639,121.38918&amp;z=17</t>
    <phoneticPr fontId="2" type="noConversion"/>
  </si>
  <si>
    <t>https://www.leju.com.tw/page_search_result?oid=L310119033a6c4f&amp;bType=0</t>
    <phoneticPr fontId="2" type="noConversion"/>
  </si>
  <si>
    <t>https://www.google.com/maps?q=25.05091,121.38676&amp;z=17</t>
    <phoneticPr fontId="2" type="noConversion"/>
  </si>
  <si>
    <t>https://www.leju.com.tw/page_search_result?oid=L28a11444026640&amp;bType=0</t>
    <phoneticPr fontId="2" type="noConversion"/>
  </si>
  <si>
    <t>https://www.leju.com.tw/page_search_result?oid=L4fb1109071d5b7&amp;bType=0</t>
    <phoneticPr fontId="2" type="noConversion"/>
  </si>
  <si>
    <t>https://www.google.com/maps?q=25.04927,121.38253&amp;z=17</t>
    <phoneticPr fontId="2" type="noConversion"/>
  </si>
  <si>
    <t>42~47 萬/坪</t>
    <phoneticPr fontId="2" type="noConversion"/>
  </si>
  <si>
    <t>https://www.leju.com.tw/page_search_result?oid=La3e1138040ef59&amp;bType=0</t>
    <phoneticPr fontId="2" type="noConversion"/>
  </si>
  <si>
    <t>https://www.google.com/maps?q=25.04242,121.38455&amp;z=17</t>
    <phoneticPr fontId="2" type="noConversion"/>
  </si>
  <si>
    <t>低於區域13%</t>
    <phoneticPr fontId="2" type="noConversion"/>
  </si>
  <si>
    <t>https://www.leju.com.tw/page_search_result?oid=L63411091208d05&amp;bType=0</t>
    <phoneticPr fontId="2" type="noConversion"/>
  </si>
  <si>
    <t>https://www.google.com/maps/place/25%C2%B002'50.8%22N+121%C2%B023'20.8%22E/@25.04745,121.3865351,17z/data=!3m1!4b1!4m4!3m3!8m2!3d25.04745!4d121.38911?entry=ttu</t>
    <phoneticPr fontId="2" type="noConversion"/>
  </si>
  <si>
    <t>https://www.leju.com.tw/page_search_result?oid=Lf9a12648114f02&amp;bType=0</t>
    <phoneticPr fontId="2" type="noConversion"/>
  </si>
  <si>
    <t>https://www.google.com/maps/place/%E9%A0%A4%E6%98%8C%E6%BE%84%E5%B2%B3/@25.0502756,121.3818052,17z/data=!3m1!4b1!4m6!3m5!1s0x3442a75b0fddf681:0xdc6b8307924472f7!8m2!3d25.0502708!4d121.3843855!16s%2Fg%2F11rv094lbf?authuser=0&amp;entry=ttu</t>
    <phoneticPr fontId="2" type="noConversion"/>
  </si>
  <si>
    <t>https://www.leju.com.tw/page_search_result?oid=L2d4137923df191&amp;bType=0</t>
    <phoneticPr fontId="2" type="noConversion"/>
  </si>
  <si>
    <t>https://www.google.com/maps?q=25.047103,121.382734&amp;z=17</t>
    <phoneticPr fontId="2" type="noConversion"/>
  </si>
  <si>
    <t>https://www.leju.com.tw/page_search_result?oid=L649138589d32ce&amp;bType=0</t>
    <phoneticPr fontId="2" type="noConversion"/>
  </si>
  <si>
    <t>https://www.google.com/maps?q=25.04515,121.39608&amp;z=17</t>
    <phoneticPr fontId="2" type="noConversion"/>
  </si>
  <si>
    <t>https://www.leju.com.tw/page_search_result?oid=L82f135797e81bc&amp;bType=0</t>
    <phoneticPr fontId="2" type="noConversion"/>
  </si>
  <si>
    <t>https://www.leju.com.tw/page_search_result?oid=L079136730a6b65&amp;bType=0</t>
    <phoneticPr fontId="2" type="noConversion"/>
  </si>
  <si>
    <t>https://www.google.com/maps?q=25.053621,121.382965&amp;z=17</t>
    <phoneticPr fontId="2" type="noConversion"/>
  </si>
  <si>
    <t>https://www.leju.com.tw/page_search_result?oid=L7bd112689511f5&amp;bType=0</t>
    <phoneticPr fontId="2" type="noConversion"/>
  </si>
  <si>
    <t>https://www.google.com/maps?q=25.05252,121.38918&amp;z=17</t>
    <phoneticPr fontId="2" type="noConversion"/>
  </si>
  <si>
    <t>https://www.leju.com.tw/page_search_result?oid=Le771139072c053&amp;bType=0</t>
    <phoneticPr fontId="2" type="noConversion"/>
  </si>
  <si>
    <t>https://www.leju.com.tw/page_search_result?oid=L3c9116055279de&amp;bType=0</t>
    <phoneticPr fontId="2" type="noConversion"/>
  </si>
  <si>
    <t>https://www.leju.com.tw/page_search_result?oid=Lc16117260c8d24&amp;bType=0</t>
    <phoneticPr fontId="2" type="noConversion"/>
  </si>
  <si>
    <t>https://www.google.com/maps?q=25.04672,121.38984&amp;z=17</t>
    <phoneticPr fontId="2" type="noConversion"/>
  </si>
  <si>
    <t>https://www.leju.com.tw/page_search_result?oid=L3901341505ea82&amp;bType=0</t>
    <phoneticPr fontId="2" type="noConversion"/>
  </si>
  <si>
    <t>https://www.google.com/maps?q=25.051084,121.383035&amp;z=17</t>
    <phoneticPr fontId="2" type="noConversion"/>
  </si>
  <si>
    <t>欣時代</t>
    <phoneticPr fontId="2" type="noConversion"/>
  </si>
  <si>
    <t>https://www.leju.com.tw/page_search_result?oid=Lbe0110457da1d4&amp;bType=0</t>
    <phoneticPr fontId="2" type="noConversion"/>
  </si>
  <si>
    <t>https://www.google.com/maps/place/%E6%AC%A3%E6%99%82%E4%BB%A3(%E5%B7%B4%E5%B7%B4%E4%BA%8B%E6%A5%AD)/@25.048674,121.3802099,17z/data=!3m1!4b1!4m6!3m5!1s0x3442a7ddbc69cb0d:0xe9964be4492962e2!8m2!3d25.0486692!4d121.3827902!16s%2Fg%2F11rb4pzwwt?authuser=0&amp;entry=ttu</t>
    <phoneticPr fontId="2" type="noConversion"/>
  </si>
  <si>
    <t>https://www.google.com/maps?q=25.04633,121.39062&amp;z=17</t>
    <phoneticPr fontId="2" type="noConversion"/>
  </si>
  <si>
    <t>高於區域30.5%</t>
    <phoneticPr fontId="2" type="noConversion"/>
  </si>
  <si>
    <t>52~56 萬/坪</t>
    <phoneticPr fontId="2" type="noConversion"/>
  </si>
  <si>
    <t>192~235萬</t>
    <phoneticPr fontId="2" type="noConversion"/>
  </si>
  <si>
    <t>https://www.leju.com.tw/page_search_result?oid=Ld5611088264e4d&amp;bType=0</t>
    <phoneticPr fontId="2" type="noConversion"/>
  </si>
  <si>
    <t>270/271</t>
    <phoneticPr fontId="2" type="noConversion"/>
  </si>
  <si>
    <t>https://www.leju.com.tw/page_search_result?oid=L217113231ae5a2&amp;bType=0</t>
    <phoneticPr fontId="2" type="noConversion"/>
  </si>
  <si>
    <t>https://www.leju.com.tw/page_search_result?oid=Ldd8110883a2ef9&amp;bType=0</t>
    <phoneticPr fontId="2" type="noConversion"/>
  </si>
  <si>
    <t xml:space="preserve"> </t>
    <phoneticPr fontId="2" type="noConversion"/>
  </si>
  <si>
    <t>FigureURL</t>
    <phoneticPr fontId="2" type="noConversion"/>
  </si>
  <si>
    <t>https://img.ltn.com.tw/Upload/market/page/2019/09/03/190903-6725-3-o60z7.jpg</t>
    <phoneticPr fontId="2" type="noConversion"/>
  </si>
  <si>
    <t>https://build.myhousing.com.tw/images/buildings/%E6%A1%83%E5%9C%92%E5%B8%82/%E9%BE%9C%E3%80%80%E5%B1%B1/1081019-%E5%AF%8C%E5%AE%87%E5%93%88%E4%BD%9B%E8%8B%91/%E9%80%8F%E8%A6%96%E5%9C%96%E5%A4%96%E8%A7%80@333%E5%AF%8C%E5%AE%87%E5%93%88%E4%BD%9B%E8%8B%91%20%E9%80%8F%E8%A6%96%E5%9C%96%E5%A4%96%E8%A7%80%20AA.jpg</t>
    <phoneticPr fontId="2" type="noConversion"/>
  </si>
  <si>
    <t>https://img1.591.com.tw/house/2020/02/14/158165833863293103.jpg!688x512.water3.jpg</t>
    <phoneticPr fontId="2" type="noConversion"/>
  </si>
  <si>
    <t>https://build.myhousing.com.tw/wp-content/uploads/2023/08/333_%E5%92%8C%E5%A2%83%E5%BF%83%E8%A6%8B_%E6%A1%83%E5%9C%92%E5%B8%82%E9%BE%9C%E5%B1%B11120429-%E5%92%8C%E5%A2%83%E5%BF%83%E8%A6%8B%E9%80%8F%E8%A6%96%E5%9C%96%E5%A4%96%E8%A7%80@333%E5%92%8C%E5%A2%83%E5%BF%83%E8%A6%8BAA-1-485x360.jpg?v=1690918084</t>
    <phoneticPr fontId="2" type="noConversion"/>
  </si>
  <si>
    <t>https://img1.591.com.tw/house/2023/02/01/167522015694839508.jpg!900x.water3.jpg</t>
    <phoneticPr fontId="2" type="noConversion"/>
  </si>
  <si>
    <t>https://img1.591.com.tw/house/2019/01/29/154872451844918409.jpg!338x252.jpg</t>
    <phoneticPr fontId="2" type="noConversion"/>
  </si>
  <si>
    <t>https://images.chinatimes.com/newsphoto/2023-02-14/1024/20230214001573.png</t>
    <phoneticPr fontId="2" type="noConversion"/>
  </si>
  <si>
    <t>https://pic.pimg.tw/decohome1986/1583205230-649870005.jpg</t>
    <phoneticPr fontId="2" type="noConversion"/>
  </si>
  <si>
    <t>https://img1.591.com.tw/house/2018/12/22/154548049931386801.jpg!338x252.jpg</t>
    <phoneticPr fontId="2" type="noConversion"/>
  </si>
  <si>
    <t>https://build.myhousing.com.tw/wp-content/uploads/2023/08/333_%E5%92%8C%E5%A2%83%E5%BF%83%E8%A6%8B_%E6%A1%83%E5%9C%92%E5%B8%82%E9%BE%9C%E5%B1%B11120429-%E5%92%8C%E5%A2%83%E5%BF%83%E8%A6%8B%E9%80%8F%E8%A6%96%E5%9C%96%E5%A4%96%E8%A7%80@333%E5%92%8C%E5%A2%83%E5%BF%83%E8%A6%8BAA-1.jpg?v=1690918084</t>
    <phoneticPr fontId="2" type="noConversion"/>
  </si>
  <si>
    <t>https://jun-yi.com.tw/uploads/20222181733311.jpg</t>
    <phoneticPr fontId="2" type="noConversion"/>
  </si>
  <si>
    <t>https://tpl.housetube.tw/img/products/info/3/5/7/5/5/35755_1.jpg?1685607894</t>
    <phoneticPr fontId="2" type="noConversion"/>
  </si>
  <si>
    <t>https://img1.591.com.tw/house/2022/01/17/164241186497905601.jpg!338x252.jpg</t>
    <phoneticPr fontId="2" type="noConversion"/>
  </si>
  <si>
    <t>https://static.rakuya.com.tw/community_image/52964/64474a4f2146f.jpeg</t>
    <phoneticPr fontId="2" type="noConversion"/>
  </si>
  <si>
    <t>https://img1.591.com.tw/house/2021/12/27/164056887917960305.jpg!900x.water3.jpg</t>
    <phoneticPr fontId="2" type="noConversion"/>
  </si>
  <si>
    <t>https://build.myhousing.com.tw/images/buildings/%E6%A1%83%E5%9C%92%E5%B8%82/%E9%BE%9C%E3%80%80%E5%B1%B1/1110420-%E8%B1%90%E9%82%91%E6%B0%A7%E6%A3%AE/%E9%80%8F%E8%A6%96%E5%9C%96%E5%A4%96%E8%A7%80@%E5%A4%96%E8%A7%80%E5%9C%96.jpg</t>
    <phoneticPr fontId="2" type="noConversion"/>
  </si>
  <si>
    <t>https://build.myhousing.com.tw/wp-content/uploads/2023/08/333_%E5%90%9B%E9%82%91%E7%BE%85%E6%B5%AE_%E6%A1%83%E5%9C%92%E5%B8%82%E9%BE%9C%E5%B1%B11110603-%E5%90%9B%E9%82%91%E7%BE%85%E6%B5%AE%E9%80%8F%E8%A6%96%E5%9C%96%E5%A4%96%E8%A7%80@333%E5%90%9B%E9%82%91%E7%BE%85%E6%B5%AEAA-1.jpg?v=1690911569</t>
    <phoneticPr fontId="2" type="noConversion"/>
  </si>
  <si>
    <t>大華昇耕</t>
    <phoneticPr fontId="2" type="noConversion"/>
  </si>
  <si>
    <t>丹佛花都</t>
    <phoneticPr fontId="2" type="noConversion"/>
  </si>
  <si>
    <t>https://www.leju.com.tw/page_search_result?oid=Lffb139705c4f12&amp;bType=0</t>
    <phoneticPr fontId="2" type="noConversion"/>
  </si>
  <si>
    <t>https://newhouse.591.com.tw/133288</t>
    <phoneticPr fontId="2" type="noConversion"/>
  </si>
  <si>
    <t>https://www.google.com/maps?q=25.04488,121.38764&amp;z=17</t>
    <phoneticPr fontId="2" type="noConversion"/>
  </si>
  <si>
    <t>https://img1.591.com.tw/house/2023/06/09/168628090111949304.jpg!660x495.water3.jpg</t>
  </si>
  <si>
    <t>AiCity-939-丹佛花都.webp</t>
    <phoneticPr fontId="2" type="noConversion"/>
  </si>
  <si>
    <t>42~45萬/坪</t>
    <phoneticPr fontId="2" type="noConversion"/>
  </si>
  <si>
    <t>200~230萬</t>
    <phoneticPr fontId="2" type="noConversion"/>
  </si>
  <si>
    <t>2房-18/22坪 、3房-25/26/33坪</t>
    <phoneticPr fontId="2" type="noConversion"/>
  </si>
  <si>
    <t>A21XLK</t>
  </si>
  <si>
    <t>桃園市龜山區善捷段139、140地號</t>
    <phoneticPr fontId="2" type="noConversion"/>
  </si>
  <si>
    <t>聯宏開發股份有限公司</t>
    <phoneticPr fontId="2" type="noConversion"/>
  </si>
  <si>
    <t>聯宏開發</t>
    <phoneticPr fontId="2" type="noConversion"/>
  </si>
  <si>
    <t>三豐營造有限公司</t>
    <phoneticPr fontId="2" type="noConversion"/>
  </si>
  <si>
    <t>愛山林建設開發股份有限公司</t>
    <phoneticPr fontId="2" type="noConversion"/>
  </si>
  <si>
    <t>富昱建築師事務所</t>
    <phoneticPr fontId="2" type="noConversion"/>
  </si>
  <si>
    <t xml:space="preserve">
(112)桃市都建執照字第會龜00528號</t>
    <phoneticPr fontId="2" type="noConversion"/>
  </si>
  <si>
    <t>2幢，4棟，532戶住家，14戶店面</t>
    <phoneticPr fontId="2" type="noConversion"/>
  </si>
  <si>
    <t>地上15層，地下5層</t>
    <phoneticPr fontId="2" type="noConversion"/>
  </si>
  <si>
    <t>平面式506個、預留充電樁管線/線槽</t>
    <phoneticPr fontId="2" type="noConversion"/>
  </si>
  <si>
    <t>1:0.93</t>
    <phoneticPr fontId="2" type="noConversion"/>
  </si>
  <si>
    <t>善捷段139、140地號</t>
    <phoneticPr fontId="2" type="noConversion"/>
  </si>
  <si>
    <t>https://www.leju.com.tw/page_search_result?oid=L80c140273fdc61&amp;bType=0</t>
    <phoneticPr fontId="2" type="noConversion"/>
  </si>
  <si>
    <t>https://newhouse.591.com.tw/134257</t>
    <phoneticPr fontId="2" type="noConversion"/>
  </si>
  <si>
    <t>https://www.google.com/maps?q=25.047833,121.381493&amp;z=17</t>
    <phoneticPr fontId="2" type="noConversion"/>
  </si>
  <si>
    <t>https://img1.591.com.tw/house/2023/08/09/169154285749058309.jpg!660x495.water3.jpg</t>
    <phoneticPr fontId="2" type="noConversion"/>
  </si>
  <si>
    <t>AiCity-939-大華昇耕.webp</t>
    <phoneticPr fontId="2" type="noConversion"/>
  </si>
  <si>
    <t>2025年第一季度</t>
    <phoneticPr fontId="2" type="noConversion"/>
  </si>
  <si>
    <t>205Q1</t>
    <phoneticPr fontId="2" type="noConversion"/>
  </si>
  <si>
    <t>桃園市龜山區文化二路、樂善二路口</t>
    <phoneticPr fontId="2" type="noConversion"/>
  </si>
  <si>
    <t>華鑑營造股份有限公司</t>
    <phoneticPr fontId="2" type="noConversion"/>
  </si>
  <si>
    <t>漢森廣告事業有限公司</t>
    <phoneticPr fontId="2" type="noConversion"/>
  </si>
  <si>
    <t>(111)桃市都建執照字第會龜00496-01號</t>
    <phoneticPr fontId="2" type="noConversion"/>
  </si>
  <si>
    <t>1幢，2棟，202戶住家，5戶店面</t>
    <phoneticPr fontId="2" type="noConversion"/>
  </si>
  <si>
    <t>平面式153個</t>
    <phoneticPr fontId="2" type="noConversion"/>
  </si>
  <si>
    <t>1:0.74</t>
    <phoneticPr fontId="2" type="noConversion"/>
  </si>
  <si>
    <t>https://img1.591.com.tw/house/2022/07/26/165882794162001503.jpg!660x495.water3.jpg</t>
    <phoneticPr fontId="2" type="noConversion"/>
  </si>
  <si>
    <t>https://img1.591.com.tw/house/2023/02/21/167694924644170305.jpg!660x495.water3.jpg</t>
    <phoneticPr fontId="2" type="noConversion"/>
  </si>
  <si>
    <t>選擇2</t>
    <phoneticPr fontId="2" type="noConversion"/>
  </si>
  <si>
    <t>平均單價</t>
    <phoneticPr fontId="2" type="noConversion"/>
  </si>
  <si>
    <t>平均總價</t>
    <phoneticPr fontId="2" type="noConversion"/>
  </si>
  <si>
    <t>竹城中州</t>
    <phoneticPr fontId="2" type="noConversion"/>
  </si>
  <si>
    <t>5.體育大學生活圈</t>
    <phoneticPr fontId="2" type="noConversion"/>
  </si>
  <si>
    <t>https://www.google.com/maps/place/25%C2%B002'54.0%22N+121%C2%B022'54.7%22E/@25.048326,121.3792861,17z/data=!3m1!4b1!4m4!3m3!8m2!3d25.048326!4d121.381861?entry=ttu</t>
    <phoneticPr fontId="2" type="noConversion"/>
  </si>
  <si>
    <t>https://newhouse.591.com.tw/133718</t>
    <phoneticPr fontId="2" type="noConversion"/>
  </si>
  <si>
    <t>https://www.leju.com.tw/page_search_result?oid=L96d139756b9d08</t>
    <phoneticPr fontId="2" type="noConversion"/>
  </si>
  <si>
    <t>https://img1.591.com.tw/house/2023/08/04/169111347243767000.jpg!660x495.water3.jpg</t>
  </si>
  <si>
    <t>AiCity-939-中州.webp</t>
    <phoneticPr fontId="2" type="noConversion"/>
  </si>
  <si>
    <t>38~42萬/坪</t>
    <phoneticPr fontId="2" type="noConversion"/>
  </si>
  <si>
    <t>低於區域5.2%</t>
    <phoneticPr fontId="2" type="noConversion"/>
  </si>
  <si>
    <t>2024年上半年</t>
    <phoneticPr fontId="2" type="noConversion"/>
  </si>
  <si>
    <t>桃園市龜山區善捷段29、30地號</t>
    <phoneticPr fontId="2" type="noConversion"/>
  </si>
  <si>
    <t>竹泰建設股份有限公司</t>
    <phoneticPr fontId="2" type="noConversion"/>
  </si>
  <si>
    <t>竹泰建設</t>
    <phoneticPr fontId="2" type="noConversion"/>
  </si>
  <si>
    <t>大裕營造有限公司</t>
    <phoneticPr fontId="2" type="noConversion"/>
  </si>
  <si>
    <t>(110)桃市都建執照字第會龜01190-01號</t>
    <phoneticPr fontId="2" type="noConversion"/>
  </si>
  <si>
    <t>1幢，1棟，103戶住家</t>
    <phoneticPr fontId="2" type="noConversion"/>
  </si>
  <si>
    <t>平面式70個、預留充電樁管線/線槽</t>
    <phoneticPr fontId="2" type="noConversion"/>
  </si>
  <si>
    <t>1:0.68</t>
    <phoneticPr fontId="2" type="noConversion"/>
  </si>
  <si>
    <t>善捷段29、30地號</t>
    <phoneticPr fontId="2" type="noConversion"/>
  </si>
  <si>
    <t>https://img1.591.com.tw/house/2021/12/02/163841444220500009.jpg!900x.water3.jpg</t>
    <phoneticPr fontId="2" type="noConversion"/>
  </si>
  <si>
    <t>https://img1.591.com.tw/market/2023/07/05/GCN-0mc1qBIKwTHPSf97n.jpg!900x.water3.jpg</t>
    <phoneticPr fontId="2" type="noConversion"/>
  </si>
  <si>
    <t>選擇3</t>
    <phoneticPr fontId="2" type="noConversion"/>
  </si>
  <si>
    <t>基地面積</t>
    <phoneticPr fontId="2" type="noConversion"/>
  </si>
  <si>
    <t>開價最低</t>
    <phoneticPr fontId="2" type="noConversion"/>
  </si>
  <si>
    <t>開價最高</t>
    <phoneticPr fontId="2" type="noConversion"/>
  </si>
  <si>
    <t>開價平均</t>
    <phoneticPr fontId="2" type="noConversion"/>
  </si>
  <si>
    <t>實價平均Q1</t>
    <phoneticPr fontId="2" type="noConversion"/>
  </si>
  <si>
    <t>實價平均Q2</t>
    <phoneticPr fontId="2" type="noConversion"/>
  </si>
  <si>
    <t>實價平均Q3</t>
    <phoneticPr fontId="2" type="noConversion"/>
  </si>
  <si>
    <t>實價平均Q4</t>
    <phoneticPr fontId="2" type="noConversion"/>
  </si>
  <si>
    <t>實價登錄數Q2</t>
    <phoneticPr fontId="2" type="noConversion"/>
  </si>
  <si>
    <t>實價登錄數Q3</t>
    <phoneticPr fontId="2" type="noConversion"/>
  </si>
  <si>
    <t>實價登錄數Q4</t>
    <phoneticPr fontId="2" type="noConversion"/>
  </si>
  <si>
    <t>低於區域4.0%</t>
    <phoneticPr fontId="2" type="noConversion"/>
  </si>
  <si>
    <t>2026年第三季度</t>
    <phoneticPr fontId="2" type="noConversion"/>
  </si>
  <si>
    <t>低於區域6.4%</t>
    <phoneticPr fontId="2" type="noConversion"/>
  </si>
  <si>
    <t>高於區域15%</t>
    <phoneticPr fontId="2" type="noConversion"/>
  </si>
  <si>
    <t>低於區域15.8%</t>
    <phoneticPr fontId="2" type="noConversion"/>
  </si>
  <si>
    <t>40~45萬/坪</t>
    <phoneticPr fontId="2" type="noConversion"/>
  </si>
  <si>
    <t>高於區域0.8%</t>
    <phoneticPr fontId="2" type="noConversion"/>
  </si>
  <si>
    <t>37.8~50.8萬/坪</t>
    <phoneticPr fontId="2" type="noConversion"/>
  </si>
  <si>
    <t>高於區域5.0%</t>
    <phoneticPr fontId="2" type="noConversion"/>
  </si>
  <si>
    <t>低於區域2.8%</t>
    <phoneticPr fontId="2" type="noConversion"/>
  </si>
  <si>
    <t>高於區域10.2%</t>
    <phoneticPr fontId="2" type="noConversion"/>
  </si>
  <si>
    <t>170~210萬</t>
    <phoneticPr fontId="2" type="noConversion"/>
  </si>
  <si>
    <t>2025年第二季度</t>
    <phoneticPr fontId="2" type="noConversion"/>
  </si>
  <si>
    <r>
      <t>2025</t>
    </r>
    <r>
      <rPr>
        <sz val="11"/>
        <color rgb="FF000000"/>
        <rFont val="PMingLiU"/>
        <family val="1"/>
        <charset val="136"/>
      </rPr>
      <t>年第二季</t>
    </r>
    <phoneticPr fontId="3" type="noConversion"/>
  </si>
  <si>
    <t>高於區域6.7%</t>
    <phoneticPr fontId="2" type="noConversion"/>
  </si>
  <si>
    <t>高於區域1.9%</t>
    <phoneticPr fontId="2" type="noConversion"/>
  </si>
  <si>
    <t>高於區域5.5%</t>
    <phoneticPr fontId="2" type="noConversion"/>
  </si>
  <si>
    <t>190~235萬</t>
    <phoneticPr fontId="2" type="noConversion"/>
  </si>
  <si>
    <t>2028Q2</t>
    <phoneticPr fontId="2" type="noConversion"/>
  </si>
  <si>
    <t>39.8~46.3萬/坪</t>
    <phoneticPr fontId="2" type="noConversion"/>
  </si>
  <si>
    <t>高於區域2.1%</t>
    <phoneticPr fontId="2" type="noConversion"/>
  </si>
  <si>
    <t>42~46 萬/坪</t>
    <phoneticPr fontId="2" type="noConversion"/>
  </si>
  <si>
    <t>高於區域4.3%</t>
    <phoneticPr fontId="2" type="noConversion"/>
  </si>
  <si>
    <t>175~230萬</t>
    <phoneticPr fontId="2" type="noConversion"/>
  </si>
  <si>
    <r>
      <t>2025</t>
    </r>
    <r>
      <rPr>
        <sz val="11"/>
        <color rgb="FF000000"/>
        <rFont val="PMingLiU"/>
        <family val="1"/>
        <charset val="136"/>
      </rPr>
      <t>年下半年</t>
    </r>
    <phoneticPr fontId="3" type="noConversion"/>
  </si>
  <si>
    <t>實價登錄數Q1</t>
    <phoneticPr fontId="2" type="noConversion"/>
  </si>
  <si>
    <t>https://www.leju.com.tw/page_search_result?oid=Lcf01147168d2e2&amp;bType=0</t>
    <phoneticPr fontId="2" type="noConversion"/>
  </si>
  <si>
    <t>https://www.google.com/maps/place/%E5%92%8C%E7%99%BC%E5%A4%A7%E5%A2%83/@25.055912,121.3833407,19.52z/data=!4m6!3m5!1s0x3442a7ef3bc51a97:0x27a56d268655ed2!8m2!3d25.0555912!4d121.3842105!16s%2Fg%2F11v5tf8bbm?authuser=0&amp;entry=ttu</t>
    <phoneticPr fontId="2" type="noConversion"/>
  </si>
  <si>
    <t>177/328</t>
    <phoneticPr fontId="2" type="noConversion"/>
  </si>
  <si>
    <t>217/311</t>
    <phoneticPr fontId="2" type="noConversion"/>
  </si>
  <si>
    <t>148/232</t>
    <phoneticPr fontId="2" type="noConversion"/>
  </si>
  <si>
    <t>150/190</t>
    <phoneticPr fontId="2" type="noConversion"/>
  </si>
  <si>
    <t>959/1051</t>
    <phoneticPr fontId="2" type="noConversion"/>
  </si>
  <si>
    <t>512/556</t>
    <phoneticPr fontId="2" type="noConversion"/>
  </si>
  <si>
    <t>718/803</t>
    <phoneticPr fontId="2" type="noConversion"/>
  </si>
  <si>
    <t>49/119</t>
    <phoneticPr fontId="2" type="noConversion"/>
  </si>
  <si>
    <t>226/320</t>
    <phoneticPr fontId="2" type="noConversion"/>
  </si>
  <si>
    <t>561/1115</t>
    <phoneticPr fontId="2" type="noConversion"/>
  </si>
  <si>
    <t>148/258</t>
    <phoneticPr fontId="2" type="noConversion"/>
  </si>
  <si>
    <t>11/103</t>
    <phoneticPr fontId="2" type="noConversion"/>
  </si>
  <si>
    <t>https://www.leju.com.tw/page_search_result?oid=L5c6135915dcd2c&amp;bType=0</t>
    <phoneticPr fontId="2" type="noConversion"/>
  </si>
  <si>
    <t>95/145</t>
    <phoneticPr fontId="2" type="noConversion"/>
  </si>
  <si>
    <t>217/546</t>
    <phoneticPr fontId="2" type="noConversion"/>
  </si>
  <si>
    <t>111/136</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</si>
</sst>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Red]\(0\)"/>
    <numFmt numFmtId="177" formatCode="0.00_ "/>
    <numFmt numFmtId="178" formatCode="#,##0.0_ "/>
    <numFmt numFmtId="179" formatCode="0_ "/>
    <numFmt numFmtId="180" formatCode="#,##0_ "/>
  </numFmts>
  <fonts count="12">
    <font>
      <sz val="12"/>
      <color theme="1"/>
      <name val="新細明體"/>
      <family val="2"/>
      <charset val="136"/>
      <scheme val="minor"/>
    </font>
    <font>
      <u/>
      <sz val="12"/>
      <color theme="10"/>
      <name val="新細明體"/>
      <family val="2"/>
      <charset val="136"/>
      <scheme val="minor"/>
    </font>
    <font>
      <sz val="9"/>
      <name val="新細明體"/>
      <family val="2"/>
      <charset val="136"/>
      <scheme val="minor"/>
    </font>
    <font>
      <sz val="9"/>
      <name val="Wawati TC"/>
      <family val="3"/>
      <charset val="136"/>
    </font>
    <font>
      <sz val="11"/>
      <color rgb="FF000000"/>
      <name val="PMingLiU"/>
      <family val="1"/>
      <charset val="136"/>
    </font>
    <font>
      <sz val="11"/>
      <color rgb="FF000000"/>
      <name val="Calibri"/>
      <family val="1"/>
      <charset val="136"/>
    </font>
    <font>
      <sz val="12"/>
      <color rgb="FF000000"/>
      <name val="新細明體"/>
      <family val="1"/>
      <charset val="136"/>
      <scheme val="minor"/>
    </font>
    <font>
      <sz val="15"/>
      <color rgb="FF4A4A4A"/>
      <name val="PMingLiU"/>
      <family val="1"/>
      <charset val="136"/>
    </font>
    <font>
      <sz val="15"/>
      <color rgb="FF4A4A4A"/>
      <name val="Arial"/>
      <family val="2"/>
    </font>
    <font>
      <sz val="11"/>
      <color rgb="FF000000"/>
      <name val="Calibri"/>
      <family val="2"/>
    </font>
    <font>
      <sz val="12"/>
      <color theme="1"/>
      <name val="Helvetica"/>
      <family val="2"/>
    </font>
    <font>
      <sz val="12"/>
      <color theme="1"/>
      <name val="PMingLiU"/>
      <family val="1"/>
      <charset val="136"/>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38">
    <xf numFmtId="0" fontId="0" fillId="0" borderId="0" xfId="0">
      <alignment vertical="center"/>
    </xf>
    <xf numFmtId="176" fontId="0" fillId="2" borderId="0" xfId="0" applyNumberFormat="1" applyFill="1" applyAlignment="1"/>
    <xf numFmtId="49" fontId="0" fillId="2" borderId="0" xfId="0" applyNumberFormat="1" applyFill="1" applyAlignment="1"/>
    <xf numFmtId="0" fontId="0" fillId="2" borderId="0" xfId="0" applyFill="1" applyAlignment="1"/>
    <xf numFmtId="177" fontId="0" fillId="2" borderId="0" xfId="0" applyNumberFormat="1" applyFill="1" applyAlignment="1"/>
    <xf numFmtId="178" fontId="0" fillId="2" borderId="0" xfId="0" applyNumberFormat="1" applyFill="1" applyAlignment="1"/>
    <xf numFmtId="179" fontId="0" fillId="2" borderId="0" xfId="0" applyNumberFormat="1" applyFill="1" applyAlignment="1"/>
    <xf numFmtId="0" fontId="4" fillId="2" borderId="0" xfId="0" applyFont="1" applyFill="1" applyAlignment="1"/>
    <xf numFmtId="10" fontId="0" fillId="2" borderId="0" xfId="0" applyNumberFormat="1" applyFill="1" applyAlignment="1"/>
    <xf numFmtId="0" fontId="0" fillId="0" borderId="0" xfId="0" applyAlignment="1"/>
    <xf numFmtId="176" fontId="0" fillId="0" borderId="0" xfId="0" applyNumberFormat="1" applyAlignment="1"/>
    <xf numFmtId="49" fontId="0" fillId="0" borderId="0" xfId="0" applyNumberFormat="1" applyAlignment="1"/>
    <xf numFmtId="0" fontId="4" fillId="0" borderId="0" xfId="0" applyFont="1" applyAlignment="1"/>
    <xf numFmtId="0" fontId="1" fillId="0" borderId="0" xfId="1" applyNumberFormat="1" applyFill="1" applyAlignment="1" applyProtection="1"/>
    <xf numFmtId="177" fontId="1" fillId="0" borderId="0" xfId="1" applyNumberFormat="1" applyFill="1" applyAlignment="1" applyProtection="1"/>
    <xf numFmtId="178" fontId="0" fillId="0" borderId="0" xfId="0" applyNumberFormat="1" applyAlignment="1"/>
    <xf numFmtId="179" fontId="0" fillId="0" borderId="0" xfId="0" applyNumberFormat="1" applyAlignment="1"/>
    <xf numFmtId="9" fontId="0" fillId="0" borderId="0" xfId="0" applyNumberFormat="1" applyAlignment="1"/>
    <xf numFmtId="10" fontId="0" fillId="0" borderId="0" xfId="0" applyNumberFormat="1" applyAlignment="1"/>
    <xf numFmtId="177" fontId="0" fillId="0" borderId="0" xfId="0" applyNumberFormat="1" applyAlignment="1"/>
    <xf numFmtId="0" fontId="1" fillId="0" borderId="0" xfId="1" applyAlignment="1"/>
    <xf numFmtId="177" fontId="1" fillId="0" borderId="0" xfId="1" applyNumberFormat="1" applyAlignment="1"/>
    <xf numFmtId="0" fontId="1" fillId="0" borderId="0" xfId="1" applyNumberFormat="1" applyAlignment="1"/>
    <xf numFmtId="0" fontId="5" fillId="0" borderId="0" xfId="0" applyFont="1" applyAlignment="1"/>
    <xf numFmtId="0" fontId="6" fillId="0" borderId="0" xfId="0" applyFont="1" applyAlignment="1"/>
    <xf numFmtId="14" fontId="0" fillId="0" borderId="0" xfId="0" applyNumberFormat="1" applyAlignment="1"/>
    <xf numFmtId="0" fontId="7" fillId="0" borderId="0" xfId="0" applyFont="1">
      <alignment vertical="center"/>
    </xf>
    <xf numFmtId="0" fontId="0" fillId="0" borderId="0" xfId="0" applyAlignment="1">
      <alignment wrapText="1"/>
    </xf>
    <xf numFmtId="0" fontId="8" fillId="0" borderId="0" xfId="0" applyFont="1">
      <alignment vertical="center"/>
    </xf>
    <xf numFmtId="178" fontId="0" fillId="0" borderId="0" xfId="0" applyNumberFormat="1" applyAlignment="1">
      <alignment wrapText="1"/>
    </xf>
    <xf numFmtId="0" fontId="10" fillId="0" borderId="0" xfId="0" applyFont="1">
      <alignment vertical="center"/>
    </xf>
    <xf numFmtId="10" fontId="0" fillId="0" borderId="0" xfId="0" applyNumberFormat="1" applyAlignment="1">
      <alignment horizontal="right"/>
    </xf>
    <xf numFmtId="0" fontId="11" fillId="0" borderId="0" xfId="0" applyFont="1">
      <alignment vertical="center"/>
    </xf>
    <xf numFmtId="0" fontId="11" fillId="0" borderId="0" xfId="0" applyFont="1" applyAlignment="1">
      <alignment vertical="center" wrapText="1"/>
    </xf>
    <xf numFmtId="180" fontId="0" fillId="2" borderId="0" xfId="0" applyNumberFormat="1" applyFill="1" applyAlignment="1"/>
    <xf numFmtId="180" fontId="0" fillId="0" borderId="0" xfId="0" applyNumberFormat="1" applyAlignment="1"/>
    <xf numFmtId="40" fontId="0" fillId="2" borderId="0" xfId="0" applyNumberFormat="1" applyFill="1" applyAlignment="1"/>
    <xf numFmtId="40" fontId="0" fillId="0" borderId="0" xfId="0" applyNumberFormat="1" applyAlignme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leju.com.tw/page_search_result?oid=L3901341505ea82&amp;bType=0" TargetMode="External"/><Relationship Id="rId21" Type="http://schemas.openxmlformats.org/officeDocument/2006/relationships/hyperlink" Target="https://newhouse.591.com.tw/home/housing/detail?hid=127139" TargetMode="External"/><Relationship Id="rId42" Type="http://schemas.openxmlformats.org/officeDocument/2006/relationships/hyperlink" Target="https://newhouse.591.com.tw/home/housing/detail?hid=117434&amp;v=720" TargetMode="External"/><Relationship Id="rId63" Type="http://schemas.openxmlformats.org/officeDocument/2006/relationships/hyperlink" Target="https://www.facebook.com/groups/321511928734593" TargetMode="External"/><Relationship Id="rId84" Type="http://schemas.openxmlformats.org/officeDocument/2006/relationships/hyperlink" Target="https://www.leju.com.tw/page_search_result?oid=Le6f110911adb83&amp;bType=0" TargetMode="External"/><Relationship Id="rId138" Type="http://schemas.openxmlformats.org/officeDocument/2006/relationships/hyperlink" Target="https://www.leju.com.tw/page_search_result?oid=Lffb139705c4f12&amp;bType=0" TargetMode="External"/><Relationship Id="rId107" Type="http://schemas.openxmlformats.org/officeDocument/2006/relationships/hyperlink" Target="https://www.google.com/maps?q=25.04515,121.39608&amp;z=17" TargetMode="External"/><Relationship Id="rId11" Type="http://schemas.openxmlformats.org/officeDocument/2006/relationships/hyperlink" Target="https://newhouse.591.com.tw/home/housing/detail?hid=121781&amp;" TargetMode="External"/><Relationship Id="rId32" Type="http://schemas.openxmlformats.org/officeDocument/2006/relationships/hyperlink" Target="https://market.591.com.tw/5855860" TargetMode="External"/><Relationship Id="rId53" Type="http://schemas.openxmlformats.org/officeDocument/2006/relationships/hyperlink" Target="http://lihpao.com.tw/appropriate/build.html" TargetMode="External"/><Relationship Id="rId74" Type="http://schemas.openxmlformats.org/officeDocument/2006/relationships/hyperlink" Target="https://newhouse.591.com.tw/132512?v=720" TargetMode="External"/><Relationship Id="rId128" Type="http://schemas.openxmlformats.org/officeDocument/2006/relationships/hyperlink" Target="https://img1.591.com.tw/house/2019/01/29/154872451844918409.jpg!338x252.jpg" TargetMode="External"/><Relationship Id="rId149" Type="http://schemas.openxmlformats.org/officeDocument/2006/relationships/hyperlink" Target="https://www.leju.com.tw/page_search_result?oid=L96d139756b9d08" TargetMode="External"/><Relationship Id="rId5" Type="http://schemas.openxmlformats.org/officeDocument/2006/relationships/hyperlink" Target="https://newhouse.591.com.tw/home/housing/detail?hid=120096&amp;v=720" TargetMode="External"/><Relationship Id="rId95" Type="http://schemas.openxmlformats.org/officeDocument/2006/relationships/hyperlink" Target="https://www.leju.com.tw/page_search_result?oid=L28a11444026640&amp;bType=0" TargetMode="External"/><Relationship Id="rId22" Type="http://schemas.openxmlformats.org/officeDocument/2006/relationships/hyperlink" Target="https://newhouse.591.com.tw/home/housing/detail?hid=122650&amp;v=720" TargetMode="External"/><Relationship Id="rId27" Type="http://schemas.openxmlformats.org/officeDocument/2006/relationships/hyperlink" Target="https://newhouse.591.com.tw/home/housing/detail?hid=125949" TargetMode="External"/><Relationship Id="rId43" Type="http://schemas.openxmlformats.org/officeDocument/2006/relationships/hyperlink" Target="https://newhouse.591.com.tw/home/housing/detail?hid=116475" TargetMode="External"/><Relationship Id="rId48" Type="http://schemas.openxmlformats.org/officeDocument/2006/relationships/hyperlink" Target="https://newhouse.591.com.tw/home/housing/detail?hid=125625" TargetMode="External"/><Relationship Id="rId64" Type="http://schemas.openxmlformats.org/officeDocument/2006/relationships/hyperlink" Target="https://www.facebook.com/groups/124542338433380" TargetMode="External"/><Relationship Id="rId69" Type="http://schemas.openxmlformats.org/officeDocument/2006/relationships/hyperlink" Target="https://market.591.com.tw/104829" TargetMode="External"/><Relationship Id="rId113" Type="http://schemas.openxmlformats.org/officeDocument/2006/relationships/hyperlink" Target="https://www.leju.com.tw/page_search_result?oid=Le771139072c053&amp;bType=0" TargetMode="External"/><Relationship Id="rId118" Type="http://schemas.openxmlformats.org/officeDocument/2006/relationships/hyperlink" Target="https://www.google.com/maps?q=25.051084,121.383035&amp;z=17" TargetMode="External"/><Relationship Id="rId134" Type="http://schemas.openxmlformats.org/officeDocument/2006/relationships/hyperlink" Target="https://img1.591.com.tw/house/2022/01/17/164241186497905601.jpg!338x252.jpg" TargetMode="External"/><Relationship Id="rId139" Type="http://schemas.openxmlformats.org/officeDocument/2006/relationships/hyperlink" Target="https://newhouse.591.com.tw/133288" TargetMode="External"/><Relationship Id="rId80" Type="http://schemas.openxmlformats.org/officeDocument/2006/relationships/hyperlink" Target="https://newhouse.591.com.tw/132625?v=720" TargetMode="External"/><Relationship Id="rId85" Type="http://schemas.openxmlformats.org/officeDocument/2006/relationships/hyperlink" Target="https://www.google.com/maps/place/25%C2%B002'54.8%22N+121%C2%B023'09.6%22E/@25.0485498,121.3834138,17z/data=!3m1!4b1!4m4!3m3!8m2!3d25.0485498!4d121.3859887?entry=ttu" TargetMode="External"/><Relationship Id="rId150" Type="http://schemas.openxmlformats.org/officeDocument/2006/relationships/hyperlink" Target="https://img1.591.com.tw/house/2021/12/02/163841444220500009.jpg!900x.water3.jpg" TargetMode="External"/><Relationship Id="rId12" Type="http://schemas.openxmlformats.org/officeDocument/2006/relationships/hyperlink" Target="https://newhouse.591.com.tw/home/housing/detail?hid=125726" TargetMode="External"/><Relationship Id="rId17" Type="http://schemas.openxmlformats.org/officeDocument/2006/relationships/hyperlink" Target="https://newhouse.591.com.tw/home/housing/detail?hid=122651" TargetMode="External"/><Relationship Id="rId33" Type="http://schemas.openxmlformats.org/officeDocument/2006/relationships/hyperlink" Target="https://newhouse.591.com.tw/home/housing/detail?hid=119261&amp;v=720" TargetMode="External"/><Relationship Id="rId38" Type="http://schemas.openxmlformats.org/officeDocument/2006/relationships/hyperlink" Target="https://newhouse.591.com.tw/home/housing/detail?hid=116476&amp;v=720" TargetMode="External"/><Relationship Id="rId59" Type="http://schemas.openxmlformats.org/officeDocument/2006/relationships/hyperlink" Target="https://www.facebook.com/groups/238626460426128" TargetMode="External"/><Relationship Id="rId103" Type="http://schemas.openxmlformats.org/officeDocument/2006/relationships/hyperlink" Target="https://www.google.com/maps/place/%E9%A0%A4%E6%98%8C%E6%BE%84%E5%B2%B3/@25.0502756,121.3818052,17z/data=!3m1!4b1!4m6!3m5!1s0x3442a75b0fddf681:0xdc6b8307924472f7!8m2!3d25.0502708!4d121.3843855!16s%2Fg%2F11rv094lbf?authuser=0&amp;entry=ttu" TargetMode="External"/><Relationship Id="rId108" Type="http://schemas.openxmlformats.org/officeDocument/2006/relationships/hyperlink" Target="https://www.leju.com.tw/page_search_result?oid=L82f135797e81bc&amp;bType=0" TargetMode="External"/><Relationship Id="rId124" Type="http://schemas.openxmlformats.org/officeDocument/2006/relationships/hyperlink" Target="https://www.leju.com.tw/page_search_result?oid=Ldd8110883a2ef9&amp;bType=0" TargetMode="External"/><Relationship Id="rId129" Type="http://schemas.openxmlformats.org/officeDocument/2006/relationships/hyperlink" Target="https://images.chinatimes.com/newsphoto/2023-02-14/1024/20230214001573.png" TargetMode="External"/><Relationship Id="rId54" Type="http://schemas.openxmlformats.org/officeDocument/2006/relationships/hyperlink" Target="https://www.facebook.com/groups/A7happyhome" TargetMode="External"/><Relationship Id="rId70" Type="http://schemas.openxmlformats.org/officeDocument/2006/relationships/hyperlink" Target="https://newhouse.591.com.tw/housing-list-999-0.html?keyword=%E6%99%BA%E5%8C%AF%E5%AD%B8" TargetMode="External"/><Relationship Id="rId75" Type="http://schemas.openxmlformats.org/officeDocument/2006/relationships/hyperlink" Target="https://newhouse.591.com.tw/128903" TargetMode="External"/><Relationship Id="rId91" Type="http://schemas.openxmlformats.org/officeDocument/2006/relationships/hyperlink" Target="https://www.leju.com.tw/page_search_result?oid=L76d114715898a9&amp;bType=0" TargetMode="External"/><Relationship Id="rId96" Type="http://schemas.openxmlformats.org/officeDocument/2006/relationships/hyperlink" Target="https://www.leju.com.tw/page_search_result?oid=L4fb1109071d5b7&amp;bType=0" TargetMode="External"/><Relationship Id="rId140" Type="http://schemas.openxmlformats.org/officeDocument/2006/relationships/hyperlink" Target="https://www.google.com/maps?q=25.04488,121.38764&amp;z=17" TargetMode="External"/><Relationship Id="rId145" Type="http://schemas.openxmlformats.org/officeDocument/2006/relationships/hyperlink" Target="https://img1.591.com.tw/house/2022/07/26/165882794162001503.jpg!660x495.water3.jpg" TargetMode="External"/><Relationship Id="rId1" Type="http://schemas.openxmlformats.org/officeDocument/2006/relationships/hyperlink" Target="https://newhouse.591.com.tw/home/housing/detail?hid=121157&amp;v=720" TargetMode="External"/><Relationship Id="rId6" Type="http://schemas.openxmlformats.org/officeDocument/2006/relationships/hyperlink" Target="https://newhouse.591.com.tw/home/housing/detail?hid=122584&amp;v=720" TargetMode="External"/><Relationship Id="rId23" Type="http://schemas.openxmlformats.org/officeDocument/2006/relationships/hyperlink" Target="https://newhouse.591.com.tw/home/housing/detail?hid=124978" TargetMode="External"/><Relationship Id="rId28" Type="http://schemas.openxmlformats.org/officeDocument/2006/relationships/hyperlink" Target="https://newhouse.591.com.tw/home/housing/detail?hid=128903" TargetMode="External"/><Relationship Id="rId49" Type="http://schemas.openxmlformats.org/officeDocument/2006/relationships/hyperlink" Target="https://newhouse.591.com.tw/home/housing/detail?hid=115863" TargetMode="External"/><Relationship Id="rId114" Type="http://schemas.openxmlformats.org/officeDocument/2006/relationships/hyperlink" Target="https://www.leju.com.tw/page_search_result?oid=L3c9116055279de&amp;bType=0" TargetMode="External"/><Relationship Id="rId119" Type="http://schemas.openxmlformats.org/officeDocument/2006/relationships/hyperlink" Target="https://www.leju.com.tw/page_search_result?oid=Lbe0110457da1d4&amp;bType=0" TargetMode="External"/><Relationship Id="rId44" Type="http://schemas.openxmlformats.org/officeDocument/2006/relationships/hyperlink" Target="https://newhouse.591.com.tw/home/housing/detail?hid=120762" TargetMode="External"/><Relationship Id="rId60" Type="http://schemas.openxmlformats.org/officeDocument/2006/relationships/hyperlink" Target="https://www.facebook.com/groups/1127911624065990" TargetMode="External"/><Relationship Id="rId65" Type="http://schemas.openxmlformats.org/officeDocument/2006/relationships/hyperlink" Target="https://www.facebook.com/groups/800873736965340" TargetMode="External"/><Relationship Id="rId81" Type="http://schemas.openxmlformats.org/officeDocument/2006/relationships/hyperlink" Target="https://www.leju.com.tw/page_search_result?oid=L41613824717c31&amp;bType=0" TargetMode="External"/><Relationship Id="rId86" Type="http://schemas.openxmlformats.org/officeDocument/2006/relationships/hyperlink" Target="https://www.leju.com.tw/page_search_result?oid=Lc751255287537e&amp;bType=0" TargetMode="External"/><Relationship Id="rId130" Type="http://schemas.openxmlformats.org/officeDocument/2006/relationships/hyperlink" Target="https://pic.pimg.tw/decohome1986/1583205230-649870005.jpg" TargetMode="External"/><Relationship Id="rId135" Type="http://schemas.openxmlformats.org/officeDocument/2006/relationships/hyperlink" Target="https://static.rakuya.com.tw/community_image/52964/64474a4f2146f.jpeg" TargetMode="External"/><Relationship Id="rId151" Type="http://schemas.openxmlformats.org/officeDocument/2006/relationships/hyperlink" Target="https://img1.591.com.tw/market/2023/07/05/GCN-0mc1qBIKwTHPSf97n.jpg!900x.water3.jpg" TargetMode="External"/><Relationship Id="rId13" Type="http://schemas.openxmlformats.org/officeDocument/2006/relationships/hyperlink" Target="https://newhouse.591.com.tw/home/housing/detail?hid=121200&amp;v=720" TargetMode="External"/><Relationship Id="rId18" Type="http://schemas.openxmlformats.org/officeDocument/2006/relationships/hyperlink" Target="https://newhouse.591.com.tw/home/housing/detail?hid=122055" TargetMode="External"/><Relationship Id="rId39" Type="http://schemas.openxmlformats.org/officeDocument/2006/relationships/hyperlink" Target="https://newhouse.591.com.tw/home/housing/detail?hid=118336&amp;v=720" TargetMode="External"/><Relationship Id="rId109" Type="http://schemas.openxmlformats.org/officeDocument/2006/relationships/hyperlink" Target="https://www.leju.com.tw/page_search_result?oid=L079136730a6b65&amp;bType=0" TargetMode="External"/><Relationship Id="rId34" Type="http://schemas.openxmlformats.org/officeDocument/2006/relationships/hyperlink" Target="https://newhouse.591.com.tw/home/housing/detail?hid=116430&amp;v=720" TargetMode="External"/><Relationship Id="rId50" Type="http://schemas.openxmlformats.org/officeDocument/2006/relationships/hyperlink" Target="https://www.farglory-land.com.tw/leasehold/%E9%81%A0%E9%9B%84%E6%99%82%E4%BB%A3%E7%B8%BD%E9%83%A8-2/" TargetMode="External"/><Relationship Id="rId55" Type="http://schemas.openxmlformats.org/officeDocument/2006/relationships/hyperlink" Target="https://www.facebook.com/groups/671624019658641" TargetMode="External"/><Relationship Id="rId76" Type="http://schemas.openxmlformats.org/officeDocument/2006/relationships/hyperlink" Target="https://newhouse.591.com.tw/130297" TargetMode="External"/><Relationship Id="rId97" Type="http://schemas.openxmlformats.org/officeDocument/2006/relationships/hyperlink" Target="https://www.google.com/maps?q=25.04927,121.38253&amp;z=17" TargetMode="External"/><Relationship Id="rId104" Type="http://schemas.openxmlformats.org/officeDocument/2006/relationships/hyperlink" Target="https://www.leju.com.tw/page_search_result?oid=L2d4137923df191&amp;bType=0" TargetMode="External"/><Relationship Id="rId120" Type="http://schemas.openxmlformats.org/officeDocument/2006/relationships/hyperlink" Target="https://www.google.com/maps/place/%E6%AC%A3%E6%99%82%E4%BB%A3(%E5%B7%B4%E5%B7%B4%E4%BA%8B%E6%A5%AD)/@25.048674,121.3802099,17z/data=!3m1!4b1!4m6!3m5!1s0x3442a7ddbc69cb0d:0xe9964be4492962e2!8m2!3d25.0486692!4d121.3827902!16s%2Fg%2F11rb4pzwwt?authuser=0&amp;entry=ttu" TargetMode="External"/><Relationship Id="rId125" Type="http://schemas.openxmlformats.org/officeDocument/2006/relationships/hyperlink" Target="https://img.ltn.com.tw/Upload/market/page/2019/09/03/190903-6725-3-o60z7.jpg" TargetMode="External"/><Relationship Id="rId141" Type="http://schemas.openxmlformats.org/officeDocument/2006/relationships/hyperlink" Target="https://www.leju.com.tw/page_search_result?oid=L80c140273fdc61&amp;bType=0" TargetMode="External"/><Relationship Id="rId146" Type="http://schemas.openxmlformats.org/officeDocument/2006/relationships/hyperlink" Target="https://img1.591.com.tw/house/2023/02/21/167694924644170305.jpg!660x495.water3.jpg" TargetMode="External"/><Relationship Id="rId7" Type="http://schemas.openxmlformats.org/officeDocument/2006/relationships/hyperlink" Target="https://newhouse.591.com.tw/home/housing/detail?hid=120098&amp;v=720" TargetMode="External"/><Relationship Id="rId71" Type="http://schemas.openxmlformats.org/officeDocument/2006/relationships/hyperlink" Target="https://newhouse.591.com.tw/131874?click_link=1&amp;roster_type=1" TargetMode="External"/><Relationship Id="rId92" Type="http://schemas.openxmlformats.org/officeDocument/2006/relationships/hyperlink" Target="https://www.google.com/maps?q=25.04639,121.38918&amp;z=17" TargetMode="External"/><Relationship Id="rId2" Type="http://schemas.openxmlformats.org/officeDocument/2006/relationships/hyperlink" Target="https://newhouse.591.com.tw/home/housing/detail?hid=119483&amp;v=720" TargetMode="External"/><Relationship Id="rId29" Type="http://schemas.openxmlformats.org/officeDocument/2006/relationships/hyperlink" Target="https://newhouse.591.com.tw/home/housing/detail?hid=128885&amp;v=720" TargetMode="External"/><Relationship Id="rId24" Type="http://schemas.openxmlformats.org/officeDocument/2006/relationships/hyperlink" Target="https://newhouse.591.com.tw/home/housing/detail?hid=124447" TargetMode="External"/><Relationship Id="rId40" Type="http://schemas.openxmlformats.org/officeDocument/2006/relationships/hyperlink" Target="https://newhouse.591.com.tw/home/housing/detail?hid=119531&amp;v=720" TargetMode="External"/><Relationship Id="rId45" Type="http://schemas.openxmlformats.org/officeDocument/2006/relationships/hyperlink" Target="https://newhouse.591.com.tw/home/housing/info?hid=121155" TargetMode="External"/><Relationship Id="rId66" Type="http://schemas.openxmlformats.org/officeDocument/2006/relationships/hyperlink" Target="https://www.facebook.com/groups/2397202740545114" TargetMode="External"/><Relationship Id="rId87" Type="http://schemas.openxmlformats.org/officeDocument/2006/relationships/hyperlink" Target="https://www.google.com/maps?q=25.047257,121.385150&amp;z=17" TargetMode="External"/><Relationship Id="rId110" Type="http://schemas.openxmlformats.org/officeDocument/2006/relationships/hyperlink" Target="https://www.google.com/maps?q=25.053621,121.382965&amp;z=17" TargetMode="External"/><Relationship Id="rId115" Type="http://schemas.openxmlformats.org/officeDocument/2006/relationships/hyperlink" Target="https://www.leju.com.tw/page_search_result?oid=Lc16117260c8d24&amp;bType=0" TargetMode="External"/><Relationship Id="rId131" Type="http://schemas.openxmlformats.org/officeDocument/2006/relationships/hyperlink" Target="https://img1.591.com.tw/house/2018/12/22/154548049931386801.jpg!338x252.jpg" TargetMode="External"/><Relationship Id="rId136" Type="http://schemas.openxmlformats.org/officeDocument/2006/relationships/hyperlink" Target="https://img1.591.com.tw/house/2021/12/27/164056887917960305.jpg!900x.water3.jpg" TargetMode="External"/><Relationship Id="rId61" Type="http://schemas.openxmlformats.org/officeDocument/2006/relationships/hyperlink" Target="https://www.facebook.com/groups/710305099774047" TargetMode="External"/><Relationship Id="rId82" Type="http://schemas.openxmlformats.org/officeDocument/2006/relationships/hyperlink" Target="https://www.google.com/maps/place/25%C2%B002'44.4%22N+121%C2%B023'07.0%22E/@25.045663,121.3826941,17z/data=!3m1!4b1!4m4!3m3!8m2!3d25.045663!4d121.385269?entry=ttu" TargetMode="External"/><Relationship Id="rId152" Type="http://schemas.openxmlformats.org/officeDocument/2006/relationships/hyperlink" Target="https://www.leju.com.tw/page_search_result?oid=Lcf01147168d2e2&amp;bType=0" TargetMode="External"/><Relationship Id="rId19" Type="http://schemas.openxmlformats.org/officeDocument/2006/relationships/hyperlink" Target="https://newhouse.591.com.tw/home/housing/detail?hid=121159&amp;v=720" TargetMode="External"/><Relationship Id="rId14" Type="http://schemas.openxmlformats.org/officeDocument/2006/relationships/hyperlink" Target="https://newhouse.591.com.tw/home/housing/detail?hid=124450" TargetMode="External"/><Relationship Id="rId30" Type="http://schemas.openxmlformats.org/officeDocument/2006/relationships/hyperlink" Target="https://newhouse.591.com.tw/home/housing/detail?hid=129338" TargetMode="External"/><Relationship Id="rId35" Type="http://schemas.openxmlformats.org/officeDocument/2006/relationships/hyperlink" Target="https://newhouse.591.com.tw/home/housing/detail?hid=116107&amp;v=720" TargetMode="External"/><Relationship Id="rId56" Type="http://schemas.openxmlformats.org/officeDocument/2006/relationships/hyperlink" Target="https://www.facebook.com/groups/521969711190884" TargetMode="External"/><Relationship Id="rId77" Type="http://schemas.openxmlformats.org/officeDocument/2006/relationships/hyperlink" Target="https://newhouse.591.com.tw/130297" TargetMode="External"/><Relationship Id="rId100" Type="http://schemas.openxmlformats.org/officeDocument/2006/relationships/hyperlink" Target="https://www.leju.com.tw/page_search_result?oid=L63411091208d05&amp;bType=0" TargetMode="External"/><Relationship Id="rId105" Type="http://schemas.openxmlformats.org/officeDocument/2006/relationships/hyperlink" Target="https://www.google.com/maps?q=25.047103,121.382734&amp;z=17" TargetMode="External"/><Relationship Id="rId126" Type="http://schemas.openxmlformats.org/officeDocument/2006/relationships/hyperlink" Target="https://img1.591.com.tw/house/2020/02/14/158165833863293103.jpg!688x512.water3.jpg" TargetMode="External"/><Relationship Id="rId147" Type="http://schemas.openxmlformats.org/officeDocument/2006/relationships/hyperlink" Target="https://www.google.com/maps/place/25%C2%B002'54.0%22N+121%C2%B022'54.7%22E/@25.048326,121.3792861,17z/data=!3m1!4b1!4m4!3m3!8m2!3d25.048326!4d121.381861?entry=ttu" TargetMode="External"/><Relationship Id="rId8" Type="http://schemas.openxmlformats.org/officeDocument/2006/relationships/hyperlink" Target="https://newhouse.591.com.tw/home/housing/detail?hid=122734&amp;v=720" TargetMode="External"/><Relationship Id="rId51" Type="http://schemas.openxmlformats.org/officeDocument/2006/relationships/hyperlink" Target="https://www.uppercity.tw/" TargetMode="External"/><Relationship Id="rId72" Type="http://schemas.openxmlformats.org/officeDocument/2006/relationships/hyperlink" Target="https://newhouse.591.com.tw/130667?v=720" TargetMode="External"/><Relationship Id="rId93" Type="http://schemas.openxmlformats.org/officeDocument/2006/relationships/hyperlink" Target="https://www.leju.com.tw/page_search_result?oid=L310119033a6c4f&amp;bType=0" TargetMode="External"/><Relationship Id="rId98" Type="http://schemas.openxmlformats.org/officeDocument/2006/relationships/hyperlink" Target="https://www.leju.com.tw/page_search_result?oid=La3e1138040ef59&amp;bType=0" TargetMode="External"/><Relationship Id="rId121" Type="http://schemas.openxmlformats.org/officeDocument/2006/relationships/hyperlink" Target="https://www.google.com/maps?q=25.04633,121.39062&amp;z=17" TargetMode="External"/><Relationship Id="rId142" Type="http://schemas.openxmlformats.org/officeDocument/2006/relationships/hyperlink" Target="https://newhouse.591.com.tw/134257" TargetMode="External"/><Relationship Id="rId3" Type="http://schemas.openxmlformats.org/officeDocument/2006/relationships/hyperlink" Target="https://newhouse.591.com.tw/home/housing/detail?hid=122486&amp;v=720" TargetMode="External"/><Relationship Id="rId25" Type="http://schemas.openxmlformats.org/officeDocument/2006/relationships/hyperlink" Target="https://newhouse.591.com.tw/home/housing/detail?hid=126450" TargetMode="External"/><Relationship Id="rId46" Type="http://schemas.openxmlformats.org/officeDocument/2006/relationships/hyperlink" Target="https://newhouse.591.com.tw/home/housing/detail?hid=113056" TargetMode="External"/><Relationship Id="rId67" Type="http://schemas.openxmlformats.org/officeDocument/2006/relationships/hyperlink" Target="https://www.facebook.com/groups/588376114975687" TargetMode="External"/><Relationship Id="rId116" Type="http://schemas.openxmlformats.org/officeDocument/2006/relationships/hyperlink" Target="https://www.google.com/maps?q=25.04672,121.38984&amp;z=17" TargetMode="External"/><Relationship Id="rId137" Type="http://schemas.openxmlformats.org/officeDocument/2006/relationships/hyperlink" Target="https://build.myhousing.com.tw/images/buildings/%E6%A1%83%E5%9C%92%E5%B8%82/%E9%BE%9C%E3%80%80%E5%B1%B1/1110420-%E8%B1%90%E9%82%91%E6%B0%A7%E6%A3%AE/%E9%80%8F%E8%A6%96%E5%9C%96%E5%A4%96%E8%A7%80@%E5%A4%96%E8%A7%80%E5%9C%96.jpg" TargetMode="External"/><Relationship Id="rId20" Type="http://schemas.openxmlformats.org/officeDocument/2006/relationships/hyperlink" Target="https://newhouse.591.com.tw/home/housing/detail?hid=120741" TargetMode="External"/><Relationship Id="rId41" Type="http://schemas.openxmlformats.org/officeDocument/2006/relationships/hyperlink" Target="https://newhouse.591.com.tw/home/housing/detail?hid=116751&amp;v=720" TargetMode="External"/><Relationship Id="rId62" Type="http://schemas.openxmlformats.org/officeDocument/2006/relationships/hyperlink" Target="https://www.facebook.com/%E6%A0%B9%E6%B4%A5%E8%8B%91-102597158541363" TargetMode="External"/><Relationship Id="rId83" Type="http://schemas.openxmlformats.org/officeDocument/2006/relationships/hyperlink" Target="https://www.leju.com.tw/page_search_result?oid=La6513888006f2e&amp;bType=0" TargetMode="External"/><Relationship Id="rId88" Type="http://schemas.openxmlformats.org/officeDocument/2006/relationships/hyperlink" Target="https://www.leju.com.tw/page_search_result?oid=L9c0110914ff49f&amp;bType=0" TargetMode="External"/><Relationship Id="rId111" Type="http://schemas.openxmlformats.org/officeDocument/2006/relationships/hyperlink" Target="https://www.leju.com.tw/page_search_result?oid=L7bd112689511f5&amp;bType=0" TargetMode="External"/><Relationship Id="rId132" Type="http://schemas.openxmlformats.org/officeDocument/2006/relationships/hyperlink" Target="https://jun-yi.com.tw/uploads/20222181733311.jpg" TargetMode="External"/><Relationship Id="rId153" Type="http://schemas.openxmlformats.org/officeDocument/2006/relationships/hyperlink" Target="https://www.google.com/maps/place/%E5%92%8C%E7%99%BC%E5%A4%A7%E5%A2%83/@25.055912,121.3833407,19.52z/data=!4m6!3m5!1s0x3442a7ef3bc51a97:0x27a56d268655ed2!8m2!3d25.0555912!4d121.3842105!16s%2Fg%2F11v5tf8bbm?authuser=0&amp;entry=ttu" TargetMode="External"/><Relationship Id="rId15" Type="http://schemas.openxmlformats.org/officeDocument/2006/relationships/hyperlink" Target="https://newhouse.591.com.tw/home/housing/info?hid=122831" TargetMode="External"/><Relationship Id="rId36" Type="http://schemas.openxmlformats.org/officeDocument/2006/relationships/hyperlink" Target="https://newhouse.591.com.tw/home/housing/detail?hid=118714&amp;v=720" TargetMode="External"/><Relationship Id="rId57" Type="http://schemas.openxmlformats.org/officeDocument/2006/relationships/hyperlink" Target="https://www.facebook.com/groups/675455015969962" TargetMode="External"/><Relationship Id="rId106" Type="http://schemas.openxmlformats.org/officeDocument/2006/relationships/hyperlink" Target="https://www.leju.com.tw/page_search_result?oid=L649138589d32ce&amp;bType=0" TargetMode="External"/><Relationship Id="rId127" Type="http://schemas.openxmlformats.org/officeDocument/2006/relationships/hyperlink" Target="https://img1.591.com.tw/house/2023/02/01/167522015694839508.jpg!900x.water3.jpg" TargetMode="External"/><Relationship Id="rId10" Type="http://schemas.openxmlformats.org/officeDocument/2006/relationships/hyperlink" Target="https://newhouse.591.com.tw/home/housing/detail?hid=121156&amp;v=720" TargetMode="External"/><Relationship Id="rId31" Type="http://schemas.openxmlformats.org/officeDocument/2006/relationships/hyperlink" Target="https://newhouse.591.com.tw/home/housing/detail?hid=128089" TargetMode="External"/><Relationship Id="rId52" Type="http://schemas.openxmlformats.org/officeDocument/2006/relationships/hyperlink" Target="https://www.advancetek.com.tw/%E7%86%B1%E9%8A%B7%E5%80%8B%E6%A1%88/%E5%90%8D%E8%BB%92%E5%BF%AB%E6%A8%82%E5%AE%B6%E5%90%88%E5%AE%9C%E4%BD%8F%E5%AE%85a7_c%E5%9F%BA%E5%9C%B0/" TargetMode="External"/><Relationship Id="rId73" Type="http://schemas.openxmlformats.org/officeDocument/2006/relationships/hyperlink" Target="https://newhouse.591.com.tw/132719" TargetMode="External"/><Relationship Id="rId78" Type="http://schemas.openxmlformats.org/officeDocument/2006/relationships/hyperlink" Target="https://newhouse.591.com.tw/130733?v=720" TargetMode="External"/><Relationship Id="rId94" Type="http://schemas.openxmlformats.org/officeDocument/2006/relationships/hyperlink" Target="https://www.google.com/maps?q=25.05091,121.38676&amp;z=17" TargetMode="External"/><Relationship Id="rId99" Type="http://schemas.openxmlformats.org/officeDocument/2006/relationships/hyperlink" Target="https://www.google.com/maps?q=25.04242,121.38455&amp;z=17" TargetMode="External"/><Relationship Id="rId101" Type="http://schemas.openxmlformats.org/officeDocument/2006/relationships/hyperlink" Target="https://www.google.com/maps/place/25%C2%B002'50.8%22N+121%C2%B023'20.8%22E/@25.04745,121.3865351,17z/data=!3m1!4b1!4m4!3m3!8m2!3d25.04745!4d121.38911?entry=ttu" TargetMode="External"/><Relationship Id="rId122" Type="http://schemas.openxmlformats.org/officeDocument/2006/relationships/hyperlink" Target="https://www.leju.com.tw/page_search_result?oid=Ld5611088264e4d&amp;bType=0" TargetMode="External"/><Relationship Id="rId143" Type="http://schemas.openxmlformats.org/officeDocument/2006/relationships/hyperlink" Target="https://www.google.com/maps?q=25.047833,121.381493&amp;z=17" TargetMode="External"/><Relationship Id="rId148" Type="http://schemas.openxmlformats.org/officeDocument/2006/relationships/hyperlink" Target="https://newhouse.591.com.tw/133718" TargetMode="External"/><Relationship Id="rId4" Type="http://schemas.openxmlformats.org/officeDocument/2006/relationships/hyperlink" Target="https://newhouse.591.com.tw/home/housing/detail?hid=122649&amp;v=720" TargetMode="External"/><Relationship Id="rId9" Type="http://schemas.openxmlformats.org/officeDocument/2006/relationships/hyperlink" Target="https://newhouse.591.com.tw/home/housing/detail?hid=118905" TargetMode="External"/><Relationship Id="rId26" Type="http://schemas.openxmlformats.org/officeDocument/2006/relationships/hyperlink" Target="https://www.facebook.com/groups/1271297159886163" TargetMode="External"/><Relationship Id="rId47" Type="http://schemas.openxmlformats.org/officeDocument/2006/relationships/hyperlink" Target="https://newhouse.591.com.tw/home/housing/detail?hid=119614" TargetMode="External"/><Relationship Id="rId68" Type="http://schemas.openxmlformats.org/officeDocument/2006/relationships/hyperlink" Target="https://www.facebook.com/groups/324107612343329" TargetMode="External"/><Relationship Id="rId89" Type="http://schemas.openxmlformats.org/officeDocument/2006/relationships/hyperlink" Target="https://www.google.com/maps/place/25%C2%B002'39.9%22N+121%C2%B023'04.9%22E/@25.0444016,121.3821059,17z/data=!3m1!4b1!4m4!3m3!8m2!3d25.0444016!4d121.3846808?entry=ttu" TargetMode="External"/><Relationship Id="rId112" Type="http://schemas.openxmlformats.org/officeDocument/2006/relationships/hyperlink" Target="https://www.google.com/maps?q=25.05252,121.38918&amp;z=17" TargetMode="External"/><Relationship Id="rId133" Type="http://schemas.openxmlformats.org/officeDocument/2006/relationships/hyperlink" Target="https://tpl.housetube.tw/img/products/info/3/5/7/5/5/35755_1.jpg?1685607894" TargetMode="External"/><Relationship Id="rId154" Type="http://schemas.openxmlformats.org/officeDocument/2006/relationships/hyperlink" Target="https://www.leju.com.tw/page_search_result?oid=L5c6135915dcd2c&amp;bType=0" TargetMode="External"/><Relationship Id="rId16" Type="http://schemas.openxmlformats.org/officeDocument/2006/relationships/hyperlink" Target="https://newhouse.591.com.tw/home/housing/info?hid=118904" TargetMode="External"/><Relationship Id="rId37" Type="http://schemas.openxmlformats.org/officeDocument/2006/relationships/hyperlink" Target="https://newhouse.591.com.tw/home/housing/detail?hid=118143&amp;v=720" TargetMode="External"/><Relationship Id="rId58" Type="http://schemas.openxmlformats.org/officeDocument/2006/relationships/hyperlink" Target="https://www.facebook.com/groups/1970564956581068" TargetMode="External"/><Relationship Id="rId79" Type="http://schemas.openxmlformats.org/officeDocument/2006/relationships/hyperlink" Target="https://market.591.com.tw/5923105" TargetMode="External"/><Relationship Id="rId102" Type="http://schemas.openxmlformats.org/officeDocument/2006/relationships/hyperlink" Target="https://www.leju.com.tw/page_search_result?oid=Lf9a12648114f02&amp;bType=0" TargetMode="External"/><Relationship Id="rId123" Type="http://schemas.openxmlformats.org/officeDocument/2006/relationships/hyperlink" Target="https://www.leju.com.tw/page_search_result?oid=L217113231ae5a2&amp;bType=0" TargetMode="External"/><Relationship Id="rId144" Type="http://schemas.openxmlformats.org/officeDocument/2006/relationships/hyperlink" Target="https://img1.591.com.tw/house/2023/08/09/169154285749058309.jpg!660x495.water3.jpg" TargetMode="External"/><Relationship Id="rId90" Type="http://schemas.openxmlformats.org/officeDocument/2006/relationships/hyperlink" Target="https://www.google.com/maps?q=25.055788,121.383222&amp;z=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5EA98-B5B7-7547-BED4-A618D76058F2}">
  <dimension ref="A1:CL72"/>
  <sheetViews>
    <sheetView tabSelected="1" workbookViewId="0">
      <pane xSplit="5" ySplit="1" topLeftCell="I4" activePane="bottomRight" state="frozen"/>
      <selection pane="topRight" activeCell="E1" sqref="E1"/>
      <selection pane="bottomLeft" activeCell="A2" sqref="A2"/>
      <selection pane="bottomRight" activeCell="M21" sqref="M21"/>
    </sheetView>
  </sheetViews>
  <sheetFormatPr baseColWidth="10" defaultColWidth="8.83203125" defaultRowHeight="15"/>
  <cols>
    <col min="1" max="1" width="8.83203125" style="9"/>
    <col min="2" max="2" width="8.83203125" style="10"/>
    <col min="3" max="3" width="24.1640625" style="11" customWidth="1"/>
    <col min="4" max="5" width="14.1640625" style="9" customWidth="1"/>
    <col min="6" max="7" width="32.6640625" style="9" customWidth="1"/>
    <col min="8" max="8" width="61.5" style="9" customWidth="1"/>
    <col min="9" max="9" width="31" style="9" customWidth="1"/>
    <col min="10" max="10" width="40.5" style="9" customWidth="1"/>
    <col min="11" max="11" width="16.33203125" style="19" customWidth="1"/>
    <col min="12" max="12" width="24.5" style="9" customWidth="1"/>
    <col min="13" max="13" width="9" style="9" customWidth="1"/>
    <col min="14" max="14" width="11.83203125" style="19" customWidth="1"/>
    <col min="15" max="15" width="12.33203125" style="19" customWidth="1"/>
    <col min="16" max="16" width="15.83203125" style="9" hidden="1" customWidth="1"/>
    <col min="17" max="17" width="16.6640625" style="15" hidden="1" customWidth="1"/>
    <col min="18" max="18" width="17.33203125" style="15" hidden="1" customWidth="1"/>
    <col min="19" max="20" width="9.5" style="15" hidden="1" customWidth="1"/>
    <col min="21" max="21" width="17.5" style="15" customWidth="1"/>
    <col min="22" max="22" width="15.83203125" style="15" customWidth="1"/>
    <col min="23" max="24" width="16.33203125" style="15" customWidth="1"/>
    <col min="25" max="25" width="15.5" style="15" customWidth="1"/>
    <col min="26" max="26" width="15.1640625" style="15" customWidth="1"/>
    <col min="27" max="29" width="15.83203125" style="9" hidden="1" customWidth="1"/>
    <col min="30" max="30" width="12.83203125" style="9" customWidth="1"/>
    <col min="31" max="31" width="12.5" style="16" customWidth="1"/>
    <col min="32" max="32" width="11.83203125" style="16" customWidth="1"/>
    <col min="33" max="33" width="0" style="9" hidden="1" customWidth="1"/>
    <col min="34" max="34" width="8.83203125" style="9"/>
    <col min="35" max="35" width="19.83203125" style="9" customWidth="1"/>
    <col min="36" max="36" width="9.5" style="10" customWidth="1"/>
    <col min="37" max="37" width="9" style="9" customWidth="1"/>
    <col min="38" max="38" width="8.83203125" style="9"/>
    <col min="39" max="39" width="43.6640625" style="9" customWidth="1"/>
    <col min="40" max="41" width="8.83203125" style="9"/>
    <col min="42" max="42" width="0" style="9" hidden="1" customWidth="1"/>
    <col min="43" max="43" width="20.6640625" style="9" customWidth="1"/>
    <col min="44" max="44" width="12.6640625" style="9" customWidth="1"/>
    <col min="45" max="45" width="8.83203125" style="9"/>
    <col min="46" max="46" width="22.6640625" style="9" customWidth="1"/>
    <col min="47" max="47" width="17" style="9" customWidth="1"/>
    <col min="48" max="48" width="21" style="9" customWidth="1"/>
    <col min="49" max="49" width="10.5" style="9" customWidth="1"/>
    <col min="50" max="54" width="8.83203125" style="9"/>
    <col min="55" max="55" width="8.83203125" style="18"/>
    <col min="56" max="56" width="39.83203125" style="9" customWidth="1"/>
    <col min="57" max="57" width="11" style="9" customWidth="1"/>
    <col min="58" max="59" width="9.5" style="9" customWidth="1"/>
    <col min="60" max="60" width="8.83203125" style="18"/>
    <col min="61" max="61" width="25" style="9" customWidth="1"/>
    <col min="62" max="62" width="9.5" style="9" customWidth="1"/>
    <col min="63" max="63" width="23" style="9" customWidth="1"/>
    <col min="64" max="64" width="8.83203125" style="9"/>
    <col min="65" max="65" width="8.83203125" style="11"/>
    <col min="66" max="66" width="8.83203125" style="19"/>
    <col min="67" max="67" width="8.83203125" style="9"/>
    <col min="68" max="68" width="18.6640625" style="37" customWidth="1"/>
    <col min="69" max="69" width="8.83203125" style="9"/>
    <col min="70" max="70" width="16.1640625" style="9" customWidth="1"/>
    <col min="71" max="76" width="8.83203125" style="9"/>
    <col min="77" max="80" width="8.83203125" style="35"/>
    <col min="81" max="84" width="8.83203125" style="15"/>
    <col min="85" max="85" width="36.5" style="9" customWidth="1"/>
    <col min="86" max="86" width="18.5" style="9" customWidth="1"/>
    <col min="87" max="16384" width="8.83203125" style="9"/>
  </cols>
  <sheetData>
    <row r="1" spans="1:90">
      <c r="A1" s="9" t="s">
        <v>1092</v>
      </c>
      <c r="B1" s="1" t="s">
        <v>0</v>
      </c>
      <c r="C1" s="2" t="s">
        <v>1</v>
      </c>
      <c r="D1" s="3" t="s">
        <v>2</v>
      </c>
      <c r="E1" s="3" t="s">
        <v>3</v>
      </c>
      <c r="F1" s="3" t="s">
        <v>4</v>
      </c>
      <c r="G1" s="3" t="s">
        <v>1307</v>
      </c>
      <c r="H1" s="3" t="s">
        <v>1226</v>
      </c>
      <c r="I1" s="3" t="s">
        <v>1227</v>
      </c>
      <c r="J1" s="3" t="s">
        <v>1228</v>
      </c>
      <c r="K1" s="4" t="s">
        <v>993</v>
      </c>
      <c r="L1" s="3" t="s">
        <v>994</v>
      </c>
      <c r="M1" s="3" t="s">
        <v>634</v>
      </c>
      <c r="N1" s="4" t="s">
        <v>5</v>
      </c>
      <c r="O1" s="4" t="s">
        <v>6</v>
      </c>
      <c r="P1" s="3" t="s">
        <v>7</v>
      </c>
      <c r="Q1" s="5" t="s">
        <v>8</v>
      </c>
      <c r="R1" s="5" t="s">
        <v>9</v>
      </c>
      <c r="S1" s="5" t="s">
        <v>10</v>
      </c>
      <c r="T1" s="5" t="s">
        <v>11</v>
      </c>
      <c r="U1" s="3" t="s">
        <v>995</v>
      </c>
      <c r="V1" s="5" t="s">
        <v>1390</v>
      </c>
      <c r="W1" s="5" t="s">
        <v>1391</v>
      </c>
      <c r="X1" s="5" t="s">
        <v>996</v>
      </c>
      <c r="Y1" s="5" t="s">
        <v>1392</v>
      </c>
      <c r="Z1" s="5" t="s">
        <v>998</v>
      </c>
      <c r="AA1" s="3" t="s">
        <v>12</v>
      </c>
      <c r="AB1" s="3" t="s">
        <v>13</v>
      </c>
      <c r="AC1" s="3" t="s">
        <v>14</v>
      </c>
      <c r="AD1" s="3" t="s">
        <v>15</v>
      </c>
      <c r="AE1" s="6" t="s">
        <v>16</v>
      </c>
      <c r="AF1" s="6" t="s">
        <v>17</v>
      </c>
      <c r="AG1" s="3" t="s">
        <v>18</v>
      </c>
      <c r="AH1" s="3" t="s">
        <v>19</v>
      </c>
      <c r="AI1" s="3" t="s">
        <v>20</v>
      </c>
      <c r="AJ1" s="1" t="s">
        <v>21</v>
      </c>
      <c r="AK1" s="3" t="s">
        <v>22</v>
      </c>
      <c r="AL1" s="3" t="s">
        <v>23</v>
      </c>
      <c r="AM1" s="3" t="s">
        <v>24</v>
      </c>
      <c r="AN1" s="3" t="s">
        <v>25</v>
      </c>
      <c r="AO1" s="3" t="s">
        <v>26</v>
      </c>
      <c r="AP1" s="3" t="s">
        <v>981</v>
      </c>
      <c r="AQ1" s="3" t="s">
        <v>27</v>
      </c>
      <c r="AR1" s="3" t="s">
        <v>28</v>
      </c>
      <c r="AS1" s="3" t="s">
        <v>29</v>
      </c>
      <c r="AT1" s="7" t="s">
        <v>30</v>
      </c>
      <c r="AU1" s="3" t="s">
        <v>31</v>
      </c>
      <c r="AV1" s="3" t="s">
        <v>32</v>
      </c>
      <c r="AW1" s="3" t="s">
        <v>33</v>
      </c>
      <c r="AX1" s="3" t="s">
        <v>34</v>
      </c>
      <c r="AY1" s="3" t="s">
        <v>53</v>
      </c>
      <c r="AZ1" s="3" t="s">
        <v>52</v>
      </c>
      <c r="BA1" s="3" t="s">
        <v>54</v>
      </c>
      <c r="BB1" s="3" t="s">
        <v>35</v>
      </c>
      <c r="BC1" s="8" t="s">
        <v>36</v>
      </c>
      <c r="BD1" s="3" t="s">
        <v>37</v>
      </c>
      <c r="BE1" s="3" t="s">
        <v>38</v>
      </c>
      <c r="BF1" s="3" t="s">
        <v>39</v>
      </c>
      <c r="BG1" s="3" t="s">
        <v>1252</v>
      </c>
      <c r="BH1" s="8" t="s">
        <v>40</v>
      </c>
      <c r="BI1" s="3" t="s">
        <v>41</v>
      </c>
      <c r="BJ1" s="3" t="s">
        <v>42</v>
      </c>
      <c r="BK1" s="3" t="s">
        <v>43</v>
      </c>
      <c r="BL1" s="3" t="s">
        <v>44</v>
      </c>
      <c r="BM1" s="2" t="s">
        <v>45</v>
      </c>
      <c r="BN1" s="4" t="s">
        <v>46</v>
      </c>
      <c r="BO1" s="3" t="s">
        <v>47</v>
      </c>
      <c r="BP1" s="36" t="s">
        <v>1389</v>
      </c>
      <c r="BQ1" s="3" t="s">
        <v>48</v>
      </c>
      <c r="BR1" s="3" t="s">
        <v>49</v>
      </c>
      <c r="BS1" s="3" t="s">
        <v>50</v>
      </c>
      <c r="BT1" s="3" t="s">
        <v>51</v>
      </c>
      <c r="BU1" s="3" t="s">
        <v>55</v>
      </c>
      <c r="BV1" s="3" t="s">
        <v>983</v>
      </c>
      <c r="BW1" s="3" t="s">
        <v>1364</v>
      </c>
      <c r="BX1" s="3" t="s">
        <v>1388</v>
      </c>
      <c r="BY1" s="34" t="s">
        <v>1425</v>
      </c>
      <c r="BZ1" s="34" t="s">
        <v>1397</v>
      </c>
      <c r="CA1" s="34" t="s">
        <v>1398</v>
      </c>
      <c r="CB1" s="34" t="s">
        <v>1399</v>
      </c>
      <c r="CC1" s="5" t="s">
        <v>1393</v>
      </c>
      <c r="CD1" s="5" t="s">
        <v>1394</v>
      </c>
      <c r="CE1" s="5" t="s">
        <v>1395</v>
      </c>
      <c r="CF1" s="5" t="s">
        <v>1396</v>
      </c>
      <c r="CG1" s="3" t="s">
        <v>1160</v>
      </c>
      <c r="CH1" s="3" t="s">
        <v>1161</v>
      </c>
      <c r="CI1" s="3" t="s">
        <v>1162</v>
      </c>
      <c r="CJ1" s="3" t="s">
        <v>1163</v>
      </c>
      <c r="CK1" s="3" t="s">
        <v>1164</v>
      </c>
      <c r="CL1" s="3" t="s">
        <v>1165</v>
      </c>
    </row>
    <row r="2" spans="1:90">
      <c r="A2" s="9">
        <v>245</v>
      </c>
      <c r="B2" s="10">
        <v>101</v>
      </c>
      <c r="C2" s="11" t="s">
        <v>56</v>
      </c>
      <c r="D2" s="12" t="s">
        <v>57</v>
      </c>
      <c r="E2" s="12" t="str">
        <f t="shared" ref="E2:E24" si="0">CONCATENATE(B2," ",D2)</f>
        <v>101 和發大境</v>
      </c>
      <c r="F2" s="9" t="s">
        <v>1093</v>
      </c>
      <c r="H2" s="13" t="s">
        <v>58</v>
      </c>
      <c r="I2" s="13" t="s">
        <v>1426</v>
      </c>
      <c r="J2" s="13" t="s">
        <v>1427</v>
      </c>
      <c r="K2" s="14">
        <v>33.81</v>
      </c>
      <c r="L2" s="13"/>
      <c r="M2" s="13"/>
      <c r="N2" s="14">
        <v>37.32</v>
      </c>
      <c r="O2" s="14">
        <v>23.79</v>
      </c>
      <c r="P2" s="9" t="s">
        <v>59</v>
      </c>
      <c r="Q2" s="15">
        <v>28</v>
      </c>
      <c r="R2" s="15">
        <v>29</v>
      </c>
      <c r="S2" s="15">
        <f>(Q2+R2)/2</f>
        <v>28.5</v>
      </c>
      <c r="T2" s="15">
        <f>R2-S2</f>
        <v>0.5</v>
      </c>
      <c r="U2" s="9" t="s">
        <v>60</v>
      </c>
      <c r="V2" s="15">
        <v>34</v>
      </c>
      <c r="W2" s="15">
        <v>36</v>
      </c>
      <c r="X2" s="15">
        <f>W2-V2</f>
        <v>2</v>
      </c>
      <c r="Y2" s="15">
        <f t="shared" ref="Y2:Y20" si="1">(V2+W2)/2</f>
        <v>35</v>
      </c>
      <c r="AD2" s="9" t="s">
        <v>61</v>
      </c>
      <c r="AE2" s="16">
        <v>170</v>
      </c>
      <c r="AF2" s="16">
        <v>205</v>
      </c>
      <c r="AG2" s="17">
        <v>0.8</v>
      </c>
      <c r="AH2" s="9" t="s">
        <v>62</v>
      </c>
      <c r="AI2" s="9" t="s">
        <v>63</v>
      </c>
      <c r="AJ2" s="10">
        <v>2022</v>
      </c>
      <c r="AK2" s="9" t="s">
        <v>64</v>
      </c>
      <c r="AL2" s="9" t="s">
        <v>65</v>
      </c>
      <c r="AM2" s="9" t="s">
        <v>66</v>
      </c>
      <c r="AN2" s="9" t="s">
        <v>67</v>
      </c>
      <c r="AO2" s="9" t="s">
        <v>68</v>
      </c>
      <c r="AP2" s="9" t="s">
        <v>982</v>
      </c>
      <c r="AQ2" s="9" t="s">
        <v>69</v>
      </c>
      <c r="AR2" s="9" t="s">
        <v>70</v>
      </c>
      <c r="AS2" s="9" t="s">
        <v>71</v>
      </c>
      <c r="AT2" s="9" t="s">
        <v>72</v>
      </c>
      <c r="AU2" s="9" t="s">
        <v>73</v>
      </c>
      <c r="AV2" s="9" t="s">
        <v>74</v>
      </c>
      <c r="AW2" s="9" t="s">
        <v>75</v>
      </c>
      <c r="AX2" s="9" t="s">
        <v>76</v>
      </c>
      <c r="AY2" s="9" t="s">
        <v>88</v>
      </c>
      <c r="AZ2" s="9" t="s">
        <v>87</v>
      </c>
      <c r="BA2" s="9" t="s">
        <v>86</v>
      </c>
      <c r="BB2" s="9" t="s">
        <v>77</v>
      </c>
      <c r="BC2" s="18">
        <v>0.33</v>
      </c>
      <c r="BD2" s="9" t="s">
        <v>78</v>
      </c>
      <c r="BE2" s="9">
        <v>280</v>
      </c>
      <c r="BF2" s="9">
        <v>12</v>
      </c>
      <c r="BH2" s="18">
        <v>0.40899999999999997</v>
      </c>
      <c r="BI2" s="9" t="s">
        <v>79</v>
      </c>
      <c r="BJ2" s="9">
        <v>15</v>
      </c>
      <c r="BK2" s="9" t="s">
        <v>80</v>
      </c>
      <c r="BM2" s="11" t="s">
        <v>82</v>
      </c>
      <c r="BN2" s="19">
        <v>1.0900000000000001</v>
      </c>
      <c r="BO2" s="9" t="s">
        <v>83</v>
      </c>
      <c r="BP2" s="37">
        <v>1586.57</v>
      </c>
      <c r="BQ2" s="9" t="s">
        <v>84</v>
      </c>
      <c r="BR2" s="9" t="s">
        <v>85</v>
      </c>
      <c r="BS2" s="9" t="s">
        <v>86</v>
      </c>
      <c r="BT2" s="9" t="s">
        <v>86</v>
      </c>
      <c r="BU2" s="9" t="s">
        <v>89</v>
      </c>
      <c r="BV2" s="9" t="s">
        <v>984</v>
      </c>
      <c r="BW2" s="9" t="s">
        <v>115</v>
      </c>
      <c r="BX2" s="9" t="s">
        <v>115</v>
      </c>
      <c r="BY2" s="35">
        <v>10</v>
      </c>
      <c r="BZ2" s="35">
        <v>9</v>
      </c>
      <c r="CA2" s="35">
        <v>0</v>
      </c>
      <c r="CC2" s="15">
        <v>34.200000000000003</v>
      </c>
      <c r="CD2" s="15">
        <v>33.799999999999997</v>
      </c>
    </row>
    <row r="3" spans="1:90" ht="16">
      <c r="A3" s="9">
        <v>251</v>
      </c>
      <c r="B3" s="10">
        <v>108</v>
      </c>
      <c r="C3" s="11" t="s">
        <v>56</v>
      </c>
      <c r="D3" s="9" t="s">
        <v>141</v>
      </c>
      <c r="E3" s="12" t="str">
        <f t="shared" si="0"/>
        <v>108 豐邑氧森</v>
      </c>
      <c r="F3" s="12" t="s">
        <v>1100</v>
      </c>
      <c r="G3" s="20" t="s">
        <v>1323</v>
      </c>
      <c r="H3" s="20" t="s">
        <v>142</v>
      </c>
      <c r="I3" s="20" t="s">
        <v>1264</v>
      </c>
      <c r="J3" s="20" t="s">
        <v>1263</v>
      </c>
      <c r="K3" s="19">
        <v>38.590000000000003</v>
      </c>
      <c r="L3" s="9" t="s">
        <v>1428</v>
      </c>
      <c r="M3" s="9">
        <v>177</v>
      </c>
      <c r="N3" s="19">
        <v>43.07</v>
      </c>
      <c r="O3" s="19">
        <v>34.83</v>
      </c>
      <c r="U3" s="15" t="s">
        <v>1265</v>
      </c>
      <c r="V3" s="15">
        <v>45</v>
      </c>
      <c r="W3" s="15">
        <v>45</v>
      </c>
      <c r="X3" s="15">
        <v>0</v>
      </c>
      <c r="Y3" s="15">
        <f t="shared" si="1"/>
        <v>45</v>
      </c>
      <c r="Z3" s="15" t="s">
        <v>1234</v>
      </c>
      <c r="AD3" s="9" t="s">
        <v>143</v>
      </c>
      <c r="AE3" s="16">
        <v>200</v>
      </c>
      <c r="AF3" s="16">
        <v>200</v>
      </c>
      <c r="AH3" s="9" t="s">
        <v>62</v>
      </c>
      <c r="AI3" s="9" t="s">
        <v>144</v>
      </c>
      <c r="AJ3" s="10">
        <v>2025</v>
      </c>
      <c r="AK3" s="9" t="s">
        <v>145</v>
      </c>
      <c r="AL3" s="9" t="s">
        <v>65</v>
      </c>
      <c r="AM3" s="9" t="s">
        <v>146</v>
      </c>
      <c r="AN3" s="9" t="s">
        <v>147</v>
      </c>
      <c r="AO3" s="9" t="s">
        <v>68</v>
      </c>
      <c r="AP3" s="9" t="s">
        <v>982</v>
      </c>
      <c r="AQ3" s="9" t="s">
        <v>148</v>
      </c>
      <c r="AR3" s="9" t="s">
        <v>149</v>
      </c>
      <c r="AS3" s="9" t="s">
        <v>149</v>
      </c>
      <c r="AT3" s="9" t="s">
        <v>150</v>
      </c>
      <c r="AU3" s="9" t="s">
        <v>151</v>
      </c>
      <c r="AV3" s="9" t="s">
        <v>152</v>
      </c>
      <c r="AW3" s="9" t="s">
        <v>153</v>
      </c>
      <c r="AX3" s="9" t="s">
        <v>154</v>
      </c>
      <c r="AY3" s="9" t="s">
        <v>163</v>
      </c>
      <c r="AZ3" s="9" t="s">
        <v>162</v>
      </c>
      <c r="BC3" s="18">
        <v>0.33110000000000001</v>
      </c>
      <c r="BD3" s="9" t="s">
        <v>155</v>
      </c>
      <c r="BE3" s="9">
        <v>320</v>
      </c>
      <c r="BF3" s="9">
        <v>8</v>
      </c>
      <c r="BH3" s="18">
        <v>0.2928</v>
      </c>
      <c r="BI3" s="9" t="s">
        <v>156</v>
      </c>
      <c r="BJ3" s="9">
        <v>21</v>
      </c>
      <c r="BK3" s="9" t="s">
        <v>157</v>
      </c>
      <c r="BM3" s="11" t="s">
        <v>159</v>
      </c>
      <c r="BN3" s="19">
        <v>1.1399999999999999</v>
      </c>
      <c r="BO3" s="9" t="s">
        <v>160</v>
      </c>
      <c r="BP3" s="37">
        <v>1761.89</v>
      </c>
      <c r="BQ3" s="9" t="s">
        <v>84</v>
      </c>
      <c r="BR3" s="9" t="s">
        <v>161</v>
      </c>
      <c r="BU3" s="9" t="s">
        <v>89</v>
      </c>
      <c r="BV3" s="9" t="s">
        <v>115</v>
      </c>
      <c r="BW3" s="9" t="s">
        <v>115</v>
      </c>
      <c r="BX3" s="9" t="s">
        <v>115</v>
      </c>
      <c r="BY3" s="35">
        <v>30</v>
      </c>
      <c r="BZ3" s="35">
        <v>37</v>
      </c>
      <c r="CA3" s="35">
        <v>13</v>
      </c>
      <c r="CC3" s="15">
        <v>38.200000000000003</v>
      </c>
      <c r="CD3" s="15">
        <v>38.9</v>
      </c>
      <c r="CE3" s="15">
        <v>42.1</v>
      </c>
      <c r="CG3" s="30" t="s">
        <v>1197</v>
      </c>
      <c r="CH3" s="30" t="s">
        <v>1193</v>
      </c>
      <c r="CI3" s="30">
        <v>328</v>
      </c>
      <c r="CJ3" s="30">
        <v>158</v>
      </c>
      <c r="CK3" s="30">
        <v>170</v>
      </c>
      <c r="CL3" s="31">
        <v>0.48170000000000002</v>
      </c>
    </row>
    <row r="4" spans="1:90" ht="16">
      <c r="A4" s="9">
        <v>257</v>
      </c>
      <c r="B4" s="10">
        <v>109</v>
      </c>
      <c r="C4" s="11" t="s">
        <v>56</v>
      </c>
      <c r="D4" s="9" t="s">
        <v>987</v>
      </c>
      <c r="E4" s="12" t="str">
        <f t="shared" si="0"/>
        <v>109 合展家禾</v>
      </c>
      <c r="F4" s="12" t="s">
        <v>1150</v>
      </c>
      <c r="G4" s="20" t="s">
        <v>1314</v>
      </c>
      <c r="H4" s="20" t="s">
        <v>1024</v>
      </c>
      <c r="I4" s="20" t="s">
        <v>1285</v>
      </c>
      <c r="J4" s="20" t="s">
        <v>1286</v>
      </c>
      <c r="K4" s="19">
        <v>34.65</v>
      </c>
      <c r="L4" s="9" t="s">
        <v>1429</v>
      </c>
      <c r="M4" s="9">
        <v>217</v>
      </c>
      <c r="N4" s="19">
        <v>37.19</v>
      </c>
      <c r="O4" s="19">
        <v>29.75</v>
      </c>
      <c r="U4" s="15" t="s">
        <v>1025</v>
      </c>
      <c r="V4" s="15">
        <v>38</v>
      </c>
      <c r="W4" s="15">
        <v>41</v>
      </c>
      <c r="X4" s="15">
        <f t="shared" ref="X4:X20" si="2">W4-V4</f>
        <v>3</v>
      </c>
      <c r="Y4" s="15">
        <f t="shared" si="1"/>
        <v>39.5</v>
      </c>
      <c r="Z4" s="15" t="s">
        <v>1402</v>
      </c>
      <c r="AD4" s="9" t="s">
        <v>158</v>
      </c>
      <c r="AH4" s="9" t="s">
        <v>62</v>
      </c>
      <c r="AI4" s="9" t="s">
        <v>333</v>
      </c>
      <c r="AJ4" s="10">
        <v>2024</v>
      </c>
      <c r="AK4" s="9" t="s">
        <v>334</v>
      </c>
      <c r="AL4" s="9" t="s">
        <v>65</v>
      </c>
      <c r="AN4" s="9" t="s">
        <v>147</v>
      </c>
      <c r="AO4" s="9" t="s">
        <v>1002</v>
      </c>
      <c r="AR4" s="9" t="s">
        <v>1028</v>
      </c>
      <c r="AT4" s="9" t="s">
        <v>1026</v>
      </c>
      <c r="AU4" s="9" t="s">
        <v>1027</v>
      </c>
      <c r="AV4" s="9" t="s">
        <v>1027</v>
      </c>
      <c r="AW4" s="9" t="s">
        <v>510</v>
      </c>
      <c r="AX4" s="9" t="s">
        <v>1029</v>
      </c>
      <c r="AY4" s="9" t="s">
        <v>210</v>
      </c>
      <c r="AZ4" s="9" t="s">
        <v>1030</v>
      </c>
      <c r="BC4" s="18">
        <v>0.33110000000000001</v>
      </c>
      <c r="BD4" s="9" t="s">
        <v>1031</v>
      </c>
      <c r="BE4" s="9">
        <v>292</v>
      </c>
      <c r="BF4" s="9">
        <v>19</v>
      </c>
      <c r="BH4" s="18">
        <v>0.48620000000000002</v>
      </c>
      <c r="BI4" s="9" t="s">
        <v>79</v>
      </c>
      <c r="BJ4" s="9">
        <v>15</v>
      </c>
      <c r="BK4" s="9" t="s">
        <v>1032</v>
      </c>
      <c r="BL4" s="9">
        <v>65</v>
      </c>
      <c r="BM4" s="11" t="s">
        <v>1033</v>
      </c>
      <c r="BN4" s="19">
        <v>1.1000000000000001</v>
      </c>
      <c r="BO4" s="9" t="s">
        <v>83</v>
      </c>
      <c r="BP4" s="37">
        <v>1526.28</v>
      </c>
      <c r="BQ4" s="9" t="s">
        <v>84</v>
      </c>
      <c r="BR4" s="9" t="s">
        <v>85</v>
      </c>
      <c r="BU4" s="9" t="s">
        <v>89</v>
      </c>
      <c r="BV4" s="9" t="s">
        <v>115</v>
      </c>
      <c r="BW4" s="9" t="s">
        <v>115</v>
      </c>
      <c r="BX4" s="9" t="s">
        <v>115</v>
      </c>
      <c r="BY4" s="35">
        <v>47</v>
      </c>
      <c r="BZ4" s="35">
        <v>68</v>
      </c>
      <c r="CA4" s="35">
        <v>63</v>
      </c>
      <c r="CC4" s="15">
        <v>33.799999999999997</v>
      </c>
      <c r="CD4" s="15">
        <v>34.9</v>
      </c>
      <c r="CE4" s="15">
        <v>35.200000000000003</v>
      </c>
      <c r="CG4" s="30" t="s">
        <v>1181</v>
      </c>
      <c r="CH4" s="30" t="s">
        <v>1182</v>
      </c>
      <c r="CI4" s="30">
        <v>311</v>
      </c>
      <c r="CJ4" s="30">
        <v>136</v>
      </c>
      <c r="CK4" s="30">
        <v>175</v>
      </c>
      <c r="CL4" s="31" t="s">
        <v>1214</v>
      </c>
    </row>
    <row r="5" spans="1:90" ht="32">
      <c r="A5" s="9">
        <v>256</v>
      </c>
      <c r="B5" s="10">
        <v>110</v>
      </c>
      <c r="C5" s="11" t="s">
        <v>56</v>
      </c>
      <c r="D5" s="9" t="s">
        <v>1034</v>
      </c>
      <c r="E5" s="12" t="str">
        <f t="shared" si="0"/>
        <v>110 鴻廣絵青</v>
      </c>
      <c r="F5" s="12" t="s">
        <v>1151</v>
      </c>
      <c r="G5" s="20" t="s">
        <v>1316</v>
      </c>
      <c r="H5" s="20" t="s">
        <v>1035</v>
      </c>
      <c r="I5" s="20" t="s">
        <v>1284</v>
      </c>
      <c r="J5" s="20"/>
      <c r="K5" s="19">
        <v>35.47</v>
      </c>
      <c r="L5" s="9" t="s">
        <v>1430</v>
      </c>
      <c r="M5" s="9">
        <v>148</v>
      </c>
      <c r="N5" s="19">
        <v>37.909999999999997</v>
      </c>
      <c r="O5" s="19">
        <v>32.54</v>
      </c>
      <c r="U5" s="15" t="s">
        <v>1405</v>
      </c>
      <c r="V5" s="15">
        <v>40</v>
      </c>
      <c r="W5" s="15">
        <v>45</v>
      </c>
      <c r="X5" s="15">
        <f t="shared" si="2"/>
        <v>5</v>
      </c>
      <c r="Y5" s="15">
        <f t="shared" si="1"/>
        <v>42.5</v>
      </c>
      <c r="Z5" s="15" t="s">
        <v>1406</v>
      </c>
      <c r="AD5" s="9" t="s">
        <v>158</v>
      </c>
      <c r="AH5" s="9" t="s">
        <v>62</v>
      </c>
      <c r="AI5" s="9" t="s">
        <v>333</v>
      </c>
      <c r="AJ5" s="10">
        <v>2024</v>
      </c>
      <c r="AK5" s="9" t="s">
        <v>334</v>
      </c>
      <c r="AL5" s="9" t="s">
        <v>65</v>
      </c>
      <c r="AN5" s="9" t="s">
        <v>147</v>
      </c>
      <c r="AO5" s="9" t="s">
        <v>1003</v>
      </c>
      <c r="AR5" s="9" t="s">
        <v>1037</v>
      </c>
      <c r="AT5" s="9" t="s">
        <v>387</v>
      </c>
      <c r="AU5" s="9" t="s">
        <v>388</v>
      </c>
      <c r="AV5" s="9" t="s">
        <v>388</v>
      </c>
      <c r="AW5" s="9" t="s">
        <v>75</v>
      </c>
      <c r="AX5" s="9" t="s">
        <v>389</v>
      </c>
      <c r="AY5" s="9" t="s">
        <v>394</v>
      </c>
      <c r="AZ5" s="9" t="s">
        <v>1038</v>
      </c>
      <c r="BC5" s="18">
        <v>0.33500000000000002</v>
      </c>
      <c r="BD5" s="27" t="s">
        <v>1039</v>
      </c>
      <c r="BE5" s="9">
        <v>224</v>
      </c>
      <c r="BF5" s="9">
        <v>8</v>
      </c>
      <c r="BH5" s="18">
        <v>0.42209999999999998</v>
      </c>
      <c r="BI5" s="9" t="s">
        <v>79</v>
      </c>
      <c r="BJ5" s="9">
        <v>15</v>
      </c>
      <c r="BK5" s="9" t="s">
        <v>1040</v>
      </c>
      <c r="BL5" s="9">
        <v>60</v>
      </c>
      <c r="BM5" s="11" t="s">
        <v>118</v>
      </c>
      <c r="BN5" s="19">
        <v>1</v>
      </c>
      <c r="BO5" s="9" t="s">
        <v>83</v>
      </c>
      <c r="BP5" s="37">
        <v>1058.58</v>
      </c>
      <c r="BQ5" s="9" t="s">
        <v>84</v>
      </c>
      <c r="BR5" s="9" t="s">
        <v>85</v>
      </c>
      <c r="BU5" s="9" t="s">
        <v>89</v>
      </c>
      <c r="BV5" s="9" t="s">
        <v>115</v>
      </c>
      <c r="BW5" s="9" t="s">
        <v>115</v>
      </c>
      <c r="BX5" s="9" t="s">
        <v>115</v>
      </c>
      <c r="BY5" s="35">
        <v>20</v>
      </c>
      <c r="BZ5" s="35">
        <v>45</v>
      </c>
      <c r="CA5" s="35">
        <v>44</v>
      </c>
      <c r="CC5" s="15">
        <v>34.799999999999997</v>
      </c>
      <c r="CD5" s="15">
        <v>35.4</v>
      </c>
      <c r="CE5" s="15">
        <v>35.700000000000003</v>
      </c>
      <c r="CG5" s="30" t="s">
        <v>1183</v>
      </c>
      <c r="CH5" s="30" t="s">
        <v>1182</v>
      </c>
      <c r="CI5" s="30">
        <v>232</v>
      </c>
      <c r="CJ5" s="30">
        <v>89</v>
      </c>
      <c r="CK5" s="30">
        <v>143</v>
      </c>
      <c r="CL5" s="31">
        <v>0.3836</v>
      </c>
    </row>
    <row r="6" spans="1:90" ht="16">
      <c r="A6" s="9">
        <v>253</v>
      </c>
      <c r="B6" s="10">
        <v>112</v>
      </c>
      <c r="C6" s="11" t="s">
        <v>56</v>
      </c>
      <c r="D6" s="9" t="s">
        <v>985</v>
      </c>
      <c r="E6" s="12" t="str">
        <f t="shared" si="0"/>
        <v>112 大華旭</v>
      </c>
      <c r="F6" s="12" t="s">
        <v>1148</v>
      </c>
      <c r="G6" s="12" t="s">
        <v>1311</v>
      </c>
      <c r="H6" s="9" t="s">
        <v>992</v>
      </c>
      <c r="I6" s="20" t="s">
        <v>1293</v>
      </c>
      <c r="J6" s="20" t="s">
        <v>1294</v>
      </c>
      <c r="K6" s="19">
        <v>37.75</v>
      </c>
      <c r="L6" s="9" t="s">
        <v>1431</v>
      </c>
      <c r="M6" s="9">
        <v>150</v>
      </c>
      <c r="N6" s="19">
        <v>41.19</v>
      </c>
      <c r="O6" s="19">
        <v>34.92</v>
      </c>
      <c r="U6" s="29" t="s">
        <v>997</v>
      </c>
      <c r="V6" s="15">
        <v>42</v>
      </c>
      <c r="W6" s="15">
        <v>44</v>
      </c>
      <c r="X6" s="15">
        <f t="shared" si="2"/>
        <v>2</v>
      </c>
      <c r="Y6" s="15">
        <f t="shared" si="1"/>
        <v>43</v>
      </c>
      <c r="Z6" s="15" t="s">
        <v>1415</v>
      </c>
      <c r="AD6" s="9" t="s">
        <v>158</v>
      </c>
      <c r="AH6" s="9" t="s">
        <v>62</v>
      </c>
      <c r="AJ6" s="10">
        <v>2023</v>
      </c>
      <c r="AK6" s="9" t="s">
        <v>1012</v>
      </c>
      <c r="AL6" s="9" t="s">
        <v>65</v>
      </c>
      <c r="AN6" s="9" t="s">
        <v>147</v>
      </c>
      <c r="AO6" s="9" t="s">
        <v>1000</v>
      </c>
      <c r="AR6" s="9" t="s">
        <v>1006</v>
      </c>
      <c r="AT6" s="9" t="s">
        <v>1007</v>
      </c>
      <c r="AU6" s="9" t="s">
        <v>1243</v>
      </c>
      <c r="AV6" s="9" t="s">
        <v>1008</v>
      </c>
      <c r="AY6" s="9" t="s">
        <v>210</v>
      </c>
      <c r="AZ6" s="9" t="s">
        <v>1011</v>
      </c>
      <c r="BC6" s="18">
        <v>0.33800000000000002</v>
      </c>
      <c r="BD6" s="9" t="s">
        <v>1009</v>
      </c>
      <c r="BE6" s="9">
        <v>182</v>
      </c>
      <c r="BF6" s="9">
        <v>8</v>
      </c>
      <c r="BH6" s="18">
        <v>0.46789999999999998</v>
      </c>
      <c r="BI6" s="9" t="s">
        <v>79</v>
      </c>
      <c r="BJ6" s="9">
        <v>15</v>
      </c>
      <c r="BK6" s="9" t="s">
        <v>1010</v>
      </c>
      <c r="BM6" s="11" t="s">
        <v>484</v>
      </c>
      <c r="BN6" s="19">
        <v>1.07</v>
      </c>
      <c r="BO6" s="9" t="s">
        <v>83</v>
      </c>
      <c r="BP6" s="37">
        <v>945.82</v>
      </c>
      <c r="BQ6" s="9" t="s">
        <v>84</v>
      </c>
      <c r="BR6" s="9" t="s">
        <v>85</v>
      </c>
      <c r="BU6" s="9" t="s">
        <v>114</v>
      </c>
      <c r="BV6" s="9" t="s">
        <v>115</v>
      </c>
      <c r="BW6" s="9" t="s">
        <v>115</v>
      </c>
      <c r="BX6" s="9" t="s">
        <v>115</v>
      </c>
      <c r="BY6" s="35">
        <v>11</v>
      </c>
      <c r="BZ6" s="35">
        <v>30</v>
      </c>
      <c r="CA6" s="35">
        <v>15</v>
      </c>
      <c r="CC6" s="15">
        <v>38</v>
      </c>
      <c r="CD6" s="15">
        <v>37.4</v>
      </c>
      <c r="CE6" s="15">
        <v>38</v>
      </c>
      <c r="CG6" s="30" t="s">
        <v>1172</v>
      </c>
      <c r="CH6" s="30" t="s">
        <v>1173</v>
      </c>
      <c r="CI6" s="30">
        <v>190</v>
      </c>
      <c r="CJ6" s="30">
        <v>122</v>
      </c>
      <c r="CK6" s="30">
        <v>68</v>
      </c>
      <c r="CL6" s="31" t="s">
        <v>1209</v>
      </c>
    </row>
    <row r="7" spans="1:90" ht="16">
      <c r="A7" s="9">
        <v>249</v>
      </c>
      <c r="B7" s="10">
        <v>201</v>
      </c>
      <c r="C7" s="11" t="s">
        <v>164</v>
      </c>
      <c r="D7" s="9" t="s">
        <v>165</v>
      </c>
      <c r="E7" s="12" t="str">
        <f t="shared" si="0"/>
        <v>201 富宇上城</v>
      </c>
      <c r="F7" s="12" t="s">
        <v>1101</v>
      </c>
      <c r="G7" s="20" t="s">
        <v>1315</v>
      </c>
      <c r="H7" s="13" t="s">
        <v>166</v>
      </c>
      <c r="I7" s="13" t="s">
        <v>1287</v>
      </c>
      <c r="J7" s="13" t="s">
        <v>1288</v>
      </c>
      <c r="K7" s="14"/>
      <c r="L7" s="13"/>
      <c r="M7" s="13"/>
      <c r="N7" s="14"/>
      <c r="O7" s="14"/>
      <c r="P7" s="9" t="s">
        <v>167</v>
      </c>
      <c r="Q7" s="15">
        <v>30</v>
      </c>
      <c r="R7" s="15">
        <v>35</v>
      </c>
      <c r="S7" s="15">
        <f>(Q7+R7)/2</f>
        <v>32.5</v>
      </c>
      <c r="T7" s="15">
        <f>R7-S7</f>
        <v>2.5</v>
      </c>
      <c r="U7" s="9" t="s">
        <v>168</v>
      </c>
      <c r="V7" s="15">
        <v>44</v>
      </c>
      <c r="W7" s="15">
        <v>49</v>
      </c>
      <c r="X7" s="15">
        <f t="shared" si="2"/>
        <v>5</v>
      </c>
      <c r="Y7" s="15">
        <f t="shared" si="1"/>
        <v>46.5</v>
      </c>
      <c r="Z7" s="15" t="s">
        <v>1410</v>
      </c>
      <c r="AD7" s="9" t="s">
        <v>123</v>
      </c>
      <c r="AE7" s="16">
        <v>190</v>
      </c>
      <c r="AF7" s="16">
        <v>230</v>
      </c>
      <c r="AG7" s="9" t="s">
        <v>95</v>
      </c>
      <c r="AH7" s="9" t="s">
        <v>62</v>
      </c>
      <c r="AI7" s="9" t="s">
        <v>1413</v>
      </c>
      <c r="AJ7" s="10">
        <v>2025</v>
      </c>
      <c r="AK7" s="9" t="s">
        <v>170</v>
      </c>
      <c r="AL7" s="9" t="s">
        <v>65</v>
      </c>
      <c r="AM7" s="9" t="s">
        <v>171</v>
      </c>
      <c r="AN7" s="9" t="s">
        <v>99</v>
      </c>
      <c r="AO7" s="9" t="s">
        <v>68</v>
      </c>
      <c r="AP7" s="9" t="s">
        <v>982</v>
      </c>
      <c r="AQ7" s="9" t="s">
        <v>100</v>
      </c>
      <c r="AR7" s="9" t="s">
        <v>172</v>
      </c>
      <c r="AS7" s="9" t="s">
        <v>173</v>
      </c>
      <c r="AT7" s="9" t="s">
        <v>174</v>
      </c>
      <c r="AU7" s="9" t="s">
        <v>175</v>
      </c>
      <c r="AV7" s="9" t="s">
        <v>175</v>
      </c>
      <c r="AW7" s="9" t="s">
        <v>176</v>
      </c>
      <c r="AX7" s="9" t="s">
        <v>177</v>
      </c>
      <c r="AY7" s="9" t="s">
        <v>185</v>
      </c>
      <c r="AZ7" s="9" t="s">
        <v>184</v>
      </c>
      <c r="BA7" s="9" t="s">
        <v>86</v>
      </c>
      <c r="BB7" s="9" t="s">
        <v>178</v>
      </c>
      <c r="BC7" s="18">
        <v>0.33500000000000002</v>
      </c>
      <c r="BD7" s="9" t="s">
        <v>179</v>
      </c>
      <c r="BE7" s="9">
        <v>832</v>
      </c>
      <c r="BF7" s="9">
        <v>0</v>
      </c>
      <c r="BH7" s="18">
        <v>0.31069999999999998</v>
      </c>
      <c r="BI7" s="9" t="s">
        <v>180</v>
      </c>
      <c r="BJ7" s="9">
        <v>24</v>
      </c>
      <c r="BK7" s="9" t="s">
        <v>181</v>
      </c>
      <c r="BL7" s="9">
        <v>75</v>
      </c>
      <c r="BM7" s="11" t="s">
        <v>182</v>
      </c>
      <c r="BN7" s="19">
        <v>1.1200000000000001</v>
      </c>
      <c r="BO7" s="9" t="s">
        <v>83</v>
      </c>
      <c r="BP7" s="37">
        <v>4046.9</v>
      </c>
      <c r="BQ7" s="9" t="s">
        <v>84</v>
      </c>
      <c r="BR7" s="9" t="s">
        <v>183</v>
      </c>
      <c r="BS7" s="9" t="s">
        <v>86</v>
      </c>
      <c r="BT7" s="9" t="s">
        <v>86</v>
      </c>
      <c r="BU7" s="9" t="s">
        <v>114</v>
      </c>
      <c r="BV7" s="9" t="s">
        <v>115</v>
      </c>
      <c r="BW7" s="9" t="s">
        <v>115</v>
      </c>
      <c r="BX7" s="9" t="s">
        <v>115</v>
      </c>
      <c r="BY7" s="35">
        <v>4</v>
      </c>
      <c r="BZ7" s="35">
        <v>21</v>
      </c>
      <c r="CA7" s="35">
        <v>27</v>
      </c>
      <c r="CC7" s="15">
        <v>40.299999999999997</v>
      </c>
      <c r="CD7" s="15">
        <v>40.200000000000003</v>
      </c>
      <c r="CE7" s="15">
        <v>40.200000000000003</v>
      </c>
      <c r="CG7" s="30" t="s">
        <v>1178</v>
      </c>
      <c r="CH7" s="30" t="s">
        <v>1173</v>
      </c>
      <c r="CI7" s="30">
        <v>832</v>
      </c>
      <c r="CJ7" s="30">
        <v>494</v>
      </c>
      <c r="CK7" s="30">
        <v>338</v>
      </c>
      <c r="CL7" s="31">
        <v>0.59379999999999999</v>
      </c>
    </row>
    <row r="8" spans="1:90" ht="16">
      <c r="A8" s="9">
        <v>247</v>
      </c>
      <c r="B8" s="10">
        <v>202</v>
      </c>
      <c r="C8" s="11" t="s">
        <v>164</v>
      </c>
      <c r="D8" s="9" t="s">
        <v>186</v>
      </c>
      <c r="E8" s="12" t="str">
        <f t="shared" si="0"/>
        <v>202 禾悅花園</v>
      </c>
      <c r="F8" s="12" t="s">
        <v>1102</v>
      </c>
      <c r="G8" s="20" t="s">
        <v>1321</v>
      </c>
      <c r="H8" s="13" t="s">
        <v>187</v>
      </c>
      <c r="I8" s="13" t="s">
        <v>1269</v>
      </c>
      <c r="J8" s="13" t="s">
        <v>1268</v>
      </c>
      <c r="K8" s="14">
        <v>41.39</v>
      </c>
      <c r="L8" s="13" t="s">
        <v>1432</v>
      </c>
      <c r="M8" s="13">
        <v>959</v>
      </c>
      <c r="N8" s="14">
        <v>41.97</v>
      </c>
      <c r="O8" s="14">
        <v>21.36</v>
      </c>
      <c r="P8" s="9" t="s">
        <v>188</v>
      </c>
      <c r="Q8" s="15">
        <v>28</v>
      </c>
      <c r="R8" s="15">
        <v>29</v>
      </c>
      <c r="S8" s="15">
        <f>(Q8+R8)/2</f>
        <v>28.5</v>
      </c>
      <c r="T8" s="15">
        <f>R8-S8</f>
        <v>0.5</v>
      </c>
      <c r="U8" s="9" t="s">
        <v>1421</v>
      </c>
      <c r="V8" s="15">
        <v>42</v>
      </c>
      <c r="W8" s="15">
        <v>46</v>
      </c>
      <c r="X8" s="15">
        <f t="shared" si="2"/>
        <v>4</v>
      </c>
      <c r="Y8" s="15">
        <f t="shared" si="1"/>
        <v>44</v>
      </c>
      <c r="Z8" s="15" t="s">
        <v>1422</v>
      </c>
      <c r="AD8" s="9" t="s">
        <v>1423</v>
      </c>
      <c r="AE8" s="16">
        <v>175</v>
      </c>
      <c r="AF8" s="16">
        <v>230</v>
      </c>
      <c r="AG8" s="9" t="s">
        <v>95</v>
      </c>
      <c r="AH8" s="9" t="s">
        <v>62</v>
      </c>
      <c r="AI8" s="9" t="s">
        <v>1424</v>
      </c>
      <c r="AJ8" s="10">
        <v>2025</v>
      </c>
      <c r="AK8" s="9" t="s">
        <v>145</v>
      </c>
      <c r="AL8" s="9" t="s">
        <v>65</v>
      </c>
      <c r="AM8" s="9" t="s">
        <v>189</v>
      </c>
      <c r="AN8" s="9" t="s">
        <v>99</v>
      </c>
      <c r="AO8" s="9" t="s">
        <v>68</v>
      </c>
      <c r="AP8" s="9" t="s">
        <v>982</v>
      </c>
      <c r="AQ8" s="9" t="s">
        <v>100</v>
      </c>
      <c r="AR8" s="9" t="s">
        <v>190</v>
      </c>
      <c r="AS8" s="9" t="s">
        <v>191</v>
      </c>
      <c r="AT8" s="9" t="s">
        <v>192</v>
      </c>
      <c r="AU8" s="12" t="s">
        <v>193</v>
      </c>
      <c r="AV8" s="12" t="s">
        <v>193</v>
      </c>
      <c r="AW8" s="9" t="s">
        <v>194</v>
      </c>
      <c r="AX8" s="9" t="s">
        <v>195</v>
      </c>
      <c r="AY8" s="9" t="s">
        <v>203</v>
      </c>
      <c r="AZ8" s="9" t="s">
        <v>202</v>
      </c>
      <c r="BA8" s="9" t="s">
        <v>86</v>
      </c>
      <c r="BB8" s="9" t="s">
        <v>196</v>
      </c>
      <c r="BC8" s="18">
        <v>0.33500000000000002</v>
      </c>
      <c r="BD8" s="9" t="s">
        <v>197</v>
      </c>
      <c r="BE8" s="9">
        <v>1044</v>
      </c>
      <c r="BF8" s="9">
        <v>0</v>
      </c>
      <c r="BH8" s="18">
        <v>0.52939999999999998</v>
      </c>
      <c r="BI8" s="9" t="s">
        <v>198</v>
      </c>
      <c r="BJ8" s="9">
        <v>15</v>
      </c>
      <c r="BK8" s="9" t="s">
        <v>199</v>
      </c>
      <c r="BL8" s="9">
        <v>65</v>
      </c>
      <c r="BM8" s="11" t="s">
        <v>201</v>
      </c>
      <c r="BN8" s="19">
        <v>1.02</v>
      </c>
      <c r="BO8" s="9" t="s">
        <v>83</v>
      </c>
      <c r="BP8" s="37">
        <v>4720.8900000000003</v>
      </c>
      <c r="BQ8" s="9" t="s">
        <v>84</v>
      </c>
      <c r="BR8" s="9" t="s">
        <v>183</v>
      </c>
      <c r="BS8" s="9" t="s">
        <v>86</v>
      </c>
      <c r="BT8" s="9" t="s">
        <v>86</v>
      </c>
      <c r="BU8" s="9" t="s">
        <v>114</v>
      </c>
      <c r="BV8" s="9" t="s">
        <v>115</v>
      </c>
      <c r="BW8" s="9" t="s">
        <v>115</v>
      </c>
      <c r="BX8" s="9" t="s">
        <v>115</v>
      </c>
      <c r="BY8" s="35">
        <v>0</v>
      </c>
      <c r="BZ8" s="35">
        <v>2</v>
      </c>
      <c r="CA8" s="35">
        <v>2</v>
      </c>
      <c r="CD8" s="15">
        <v>41.1</v>
      </c>
      <c r="CE8" s="15">
        <v>41.8</v>
      </c>
      <c r="CG8" s="30" t="s">
        <v>1194</v>
      </c>
      <c r="CH8" s="30" t="s">
        <v>1195</v>
      </c>
      <c r="CI8" s="30">
        <v>1044</v>
      </c>
      <c r="CJ8" s="30">
        <v>957</v>
      </c>
      <c r="CK8" s="30">
        <v>87</v>
      </c>
      <c r="CL8" s="31" t="s">
        <v>1220</v>
      </c>
    </row>
    <row r="9" spans="1:90" ht="16">
      <c r="A9" s="9">
        <v>243</v>
      </c>
      <c r="B9" s="10">
        <v>301</v>
      </c>
      <c r="C9" s="11" t="s">
        <v>252</v>
      </c>
      <c r="D9" s="12" t="s">
        <v>253</v>
      </c>
      <c r="E9" s="12" t="str">
        <f t="shared" si="0"/>
        <v>301 允將大作</v>
      </c>
      <c r="F9" s="12" t="s">
        <v>1108</v>
      </c>
      <c r="G9" s="20" t="s">
        <v>1320</v>
      </c>
      <c r="H9" s="20" t="s">
        <v>254</v>
      </c>
      <c r="I9" s="20" t="s">
        <v>1270</v>
      </c>
      <c r="J9" s="20" t="s">
        <v>1271</v>
      </c>
      <c r="K9" s="21">
        <v>35.840000000000003</v>
      </c>
      <c r="L9" s="22" t="s">
        <v>1433</v>
      </c>
      <c r="M9" s="22">
        <v>512</v>
      </c>
      <c r="N9" s="21">
        <v>38.479999999999997</v>
      </c>
      <c r="O9" s="21">
        <v>24.52</v>
      </c>
      <c r="P9" s="9" t="s">
        <v>255</v>
      </c>
      <c r="Q9" s="15">
        <v>35</v>
      </c>
      <c r="R9" s="15">
        <v>38</v>
      </c>
      <c r="S9" s="15">
        <f>(Q9+R9)/2</f>
        <v>36.5</v>
      </c>
      <c r="T9" s="15">
        <f>R9-S9</f>
        <v>1.5</v>
      </c>
      <c r="U9" s="9" t="s">
        <v>1272</v>
      </c>
      <c r="V9" s="15">
        <v>42</v>
      </c>
      <c r="W9" s="15">
        <v>47</v>
      </c>
      <c r="X9" s="15">
        <f t="shared" si="2"/>
        <v>5</v>
      </c>
      <c r="Y9" s="15">
        <f t="shared" si="1"/>
        <v>44.5</v>
      </c>
      <c r="Z9" s="15" t="s">
        <v>1416</v>
      </c>
      <c r="AD9" s="9" t="s">
        <v>1417</v>
      </c>
      <c r="AE9" s="16">
        <v>190</v>
      </c>
      <c r="AF9" s="16">
        <v>235</v>
      </c>
      <c r="AG9" s="9" t="s">
        <v>95</v>
      </c>
      <c r="AH9" s="9" t="s">
        <v>62</v>
      </c>
      <c r="AI9" s="9" t="s">
        <v>256</v>
      </c>
      <c r="AJ9" s="10">
        <v>2028</v>
      </c>
      <c r="AK9" s="9" t="s">
        <v>1418</v>
      </c>
      <c r="AL9" s="9" t="s">
        <v>65</v>
      </c>
      <c r="AM9" s="9" t="s">
        <v>257</v>
      </c>
      <c r="AN9" s="24" t="s">
        <v>99</v>
      </c>
      <c r="AO9" s="9" t="s">
        <v>68</v>
      </c>
      <c r="AP9" s="9" t="s">
        <v>982</v>
      </c>
      <c r="AQ9" s="9" t="s">
        <v>100</v>
      </c>
      <c r="AR9" s="9" t="s">
        <v>258</v>
      </c>
      <c r="AS9" s="9" t="s">
        <v>259</v>
      </c>
      <c r="AT9" s="9" t="s">
        <v>260</v>
      </c>
      <c r="AU9" s="9" t="s">
        <v>261</v>
      </c>
      <c r="AV9" s="9" t="s">
        <v>261</v>
      </c>
      <c r="AW9" s="9" t="s">
        <v>262</v>
      </c>
      <c r="AX9" s="9" t="s">
        <v>263</v>
      </c>
      <c r="AY9" s="9" t="s">
        <v>163</v>
      </c>
      <c r="AZ9" s="9" t="s">
        <v>270</v>
      </c>
      <c r="BA9" s="9" t="s">
        <v>86</v>
      </c>
      <c r="BB9" s="9" t="s">
        <v>264</v>
      </c>
      <c r="BC9" s="18">
        <v>0.33800000000000002</v>
      </c>
      <c r="BD9" s="9" t="s">
        <v>265</v>
      </c>
      <c r="BE9" s="9">
        <v>530</v>
      </c>
      <c r="BF9" s="9">
        <v>5</v>
      </c>
      <c r="BH9" s="18">
        <v>0.45529999999999998</v>
      </c>
      <c r="BI9" s="9" t="s">
        <v>266</v>
      </c>
      <c r="BJ9" s="9">
        <v>31</v>
      </c>
      <c r="BK9" s="18" t="s">
        <v>267</v>
      </c>
      <c r="BL9" s="9">
        <v>80</v>
      </c>
      <c r="BM9" s="11" t="s">
        <v>250</v>
      </c>
      <c r="BN9" s="19">
        <v>1.01</v>
      </c>
      <c r="BO9" s="9" t="s">
        <v>83</v>
      </c>
      <c r="BP9" s="37">
        <v>1554.48</v>
      </c>
      <c r="BQ9" s="9" t="s">
        <v>84</v>
      </c>
      <c r="BR9" s="9" t="s">
        <v>269</v>
      </c>
      <c r="BS9" s="9" t="s">
        <v>86</v>
      </c>
      <c r="BT9" s="9" t="s">
        <v>86</v>
      </c>
      <c r="BU9" s="9" t="s">
        <v>114</v>
      </c>
      <c r="BV9" s="9" t="s">
        <v>115</v>
      </c>
      <c r="BW9" s="9" t="s">
        <v>115</v>
      </c>
      <c r="BX9" s="9" t="s">
        <v>115</v>
      </c>
      <c r="BY9" s="35">
        <v>27</v>
      </c>
      <c r="BZ9" s="35">
        <v>6</v>
      </c>
      <c r="CA9" s="35">
        <v>6</v>
      </c>
      <c r="CC9" s="15">
        <v>36.1</v>
      </c>
      <c r="CD9" s="15">
        <v>35</v>
      </c>
      <c r="CE9" s="15">
        <v>36.1</v>
      </c>
      <c r="CG9" s="30" t="s">
        <v>1192</v>
      </c>
      <c r="CH9" s="30" t="s">
        <v>1193</v>
      </c>
      <c r="CI9" s="30">
        <v>555</v>
      </c>
      <c r="CJ9" s="30">
        <v>513</v>
      </c>
      <c r="CK9" s="30">
        <v>42</v>
      </c>
      <c r="CL9" s="31" t="s">
        <v>1219</v>
      </c>
    </row>
    <row r="10" spans="1:90" ht="32">
      <c r="A10" s="9">
        <v>242</v>
      </c>
      <c r="B10" s="10">
        <v>314</v>
      </c>
      <c r="C10" s="11" t="s">
        <v>252</v>
      </c>
      <c r="D10" s="9" t="s">
        <v>622</v>
      </c>
      <c r="E10" s="12" t="str">
        <f t="shared" si="0"/>
        <v>314 大亮 泊</v>
      </c>
      <c r="F10" s="12" t="s">
        <v>1120</v>
      </c>
      <c r="G10" s="20" t="s">
        <v>1386</v>
      </c>
      <c r="H10" s="13" t="s">
        <v>623</v>
      </c>
      <c r="I10" s="13" t="s">
        <v>1259</v>
      </c>
      <c r="J10" s="13" t="s">
        <v>1260</v>
      </c>
      <c r="K10" s="14">
        <v>37.79</v>
      </c>
      <c r="L10" s="13"/>
      <c r="M10" s="13"/>
      <c r="N10" s="14">
        <v>49.07</v>
      </c>
      <c r="O10" s="14">
        <v>28.92</v>
      </c>
      <c r="U10" s="9" t="s">
        <v>624</v>
      </c>
      <c r="V10" s="15">
        <v>38</v>
      </c>
      <c r="W10" s="15">
        <v>40</v>
      </c>
      <c r="X10" s="15">
        <f t="shared" si="2"/>
        <v>2</v>
      </c>
      <c r="Y10" s="15">
        <f t="shared" si="1"/>
        <v>39</v>
      </c>
      <c r="Z10" s="15" t="s">
        <v>999</v>
      </c>
      <c r="AD10" s="9" t="s">
        <v>625</v>
      </c>
      <c r="AE10" s="16">
        <v>185</v>
      </c>
      <c r="AF10" s="16">
        <v>185</v>
      </c>
      <c r="AG10" s="17">
        <v>0.8</v>
      </c>
      <c r="AH10" s="9" t="s">
        <v>62</v>
      </c>
      <c r="AI10" s="9" t="s">
        <v>626</v>
      </c>
      <c r="AJ10" s="10">
        <v>2026</v>
      </c>
      <c r="AK10" s="9" t="s">
        <v>627</v>
      </c>
      <c r="AL10" s="9" t="s">
        <v>65</v>
      </c>
      <c r="AM10" s="27" t="s">
        <v>628</v>
      </c>
      <c r="AN10" s="9" t="s">
        <v>147</v>
      </c>
      <c r="AO10" s="9" t="s">
        <v>68</v>
      </c>
      <c r="AP10" s="9" t="s">
        <v>982</v>
      </c>
      <c r="AQ10" s="9" t="s">
        <v>525</v>
      </c>
      <c r="AR10" s="9" t="s">
        <v>206</v>
      </c>
      <c r="AS10" s="9" t="s">
        <v>629</v>
      </c>
      <c r="AU10" s="9" t="s">
        <v>529</v>
      </c>
      <c r="AV10" s="9" t="s">
        <v>529</v>
      </c>
      <c r="AW10" s="9" t="s">
        <v>530</v>
      </c>
      <c r="AX10" s="9" t="s">
        <v>528</v>
      </c>
      <c r="BC10" s="18">
        <v>0.33900000000000002</v>
      </c>
      <c r="BD10" s="27" t="s">
        <v>630</v>
      </c>
      <c r="BE10" s="9">
        <v>568</v>
      </c>
      <c r="BF10" s="9">
        <v>17</v>
      </c>
      <c r="BH10" s="18">
        <v>0.63100000000000001</v>
      </c>
      <c r="BI10" s="9" t="s">
        <v>631</v>
      </c>
      <c r="BJ10" s="9">
        <v>29</v>
      </c>
      <c r="BK10" s="18" t="s">
        <v>632</v>
      </c>
      <c r="BL10" s="9">
        <v>50</v>
      </c>
      <c r="BM10" s="11" t="s">
        <v>633</v>
      </c>
      <c r="BN10" s="19">
        <v>0.56000000000000005</v>
      </c>
      <c r="BO10" s="9" t="s">
        <v>160</v>
      </c>
      <c r="BP10" s="37">
        <v>2214</v>
      </c>
      <c r="BQ10" s="9" t="s">
        <v>148</v>
      </c>
      <c r="BR10" s="9" t="s">
        <v>269</v>
      </c>
      <c r="BU10" s="9" t="s">
        <v>114</v>
      </c>
      <c r="BV10" s="9" t="s">
        <v>115</v>
      </c>
      <c r="BW10" s="9" t="s">
        <v>115</v>
      </c>
      <c r="BX10" s="9" t="s">
        <v>115</v>
      </c>
      <c r="BY10" s="35">
        <v>100</v>
      </c>
      <c r="BZ10" s="35">
        <v>139</v>
      </c>
      <c r="CA10" s="35">
        <v>72</v>
      </c>
      <c r="CC10" s="15">
        <v>38.1</v>
      </c>
      <c r="CD10" s="15">
        <v>37.6</v>
      </c>
      <c r="CE10" s="15">
        <v>39.1</v>
      </c>
      <c r="CG10" s="30" t="s">
        <v>1200</v>
      </c>
      <c r="CH10" s="30" t="s">
        <v>1201</v>
      </c>
      <c r="CI10" s="30">
        <v>1255</v>
      </c>
      <c r="CJ10" s="30">
        <v>1148</v>
      </c>
      <c r="CK10" s="30">
        <v>107</v>
      </c>
      <c r="CL10" s="31" t="s">
        <v>1223</v>
      </c>
    </row>
    <row r="11" spans="1:90" ht="16">
      <c r="A11" s="9">
        <v>246</v>
      </c>
      <c r="B11" s="10">
        <v>315</v>
      </c>
      <c r="C11" s="11" t="s">
        <v>252</v>
      </c>
      <c r="D11" s="9" t="s">
        <v>1159</v>
      </c>
      <c r="E11" s="12" t="str">
        <f t="shared" si="0"/>
        <v>315 鴻築捷市達</v>
      </c>
      <c r="F11" s="12" t="s">
        <v>1123</v>
      </c>
      <c r="G11" s="20" t="s">
        <v>1319</v>
      </c>
      <c r="H11" s="13" t="s">
        <v>346</v>
      </c>
      <c r="I11" s="13" t="s">
        <v>1273</v>
      </c>
      <c r="J11" s="13" t="s">
        <v>1274</v>
      </c>
      <c r="K11" s="14">
        <v>41.86</v>
      </c>
      <c r="L11" s="13" t="s">
        <v>1434</v>
      </c>
      <c r="M11" s="13">
        <v>718</v>
      </c>
      <c r="N11" s="14">
        <v>46.41</v>
      </c>
      <c r="O11" s="14">
        <v>26.82</v>
      </c>
      <c r="P11" s="9" t="s">
        <v>347</v>
      </c>
      <c r="Q11" s="15">
        <v>35</v>
      </c>
      <c r="R11" s="15">
        <v>38</v>
      </c>
      <c r="S11" s="15">
        <f>(Q11+R11)/2</f>
        <v>36.5</v>
      </c>
      <c r="T11" s="15">
        <f>R11-S11</f>
        <v>1.5</v>
      </c>
      <c r="U11" s="9" t="s">
        <v>348</v>
      </c>
      <c r="V11" s="15">
        <v>45</v>
      </c>
      <c r="W11" s="15">
        <v>48</v>
      </c>
      <c r="X11" s="15">
        <f t="shared" si="2"/>
        <v>3</v>
      </c>
      <c r="Y11" s="15">
        <f t="shared" si="1"/>
        <v>46.5</v>
      </c>
      <c r="Z11" s="15" t="s">
        <v>1410</v>
      </c>
      <c r="AD11" s="9" t="s">
        <v>1411</v>
      </c>
      <c r="AE11" s="16">
        <v>170</v>
      </c>
      <c r="AF11" s="16">
        <v>210</v>
      </c>
      <c r="AG11" s="9" t="s">
        <v>95</v>
      </c>
      <c r="AH11" s="9" t="s">
        <v>62</v>
      </c>
      <c r="AI11" s="25" t="s">
        <v>1412</v>
      </c>
      <c r="AJ11" s="10">
        <v>2025</v>
      </c>
      <c r="AK11" s="25" t="s">
        <v>170</v>
      </c>
      <c r="AL11" s="9" t="s">
        <v>65</v>
      </c>
      <c r="AM11" s="9" t="s">
        <v>349</v>
      </c>
      <c r="AN11" s="9" t="s">
        <v>99</v>
      </c>
      <c r="AO11" s="9" t="s">
        <v>68</v>
      </c>
      <c r="AP11" s="9" t="s">
        <v>982</v>
      </c>
      <c r="AQ11" s="9" t="s">
        <v>100</v>
      </c>
      <c r="AR11" s="9" t="s">
        <v>350</v>
      </c>
      <c r="AS11" s="9" t="s">
        <v>351</v>
      </c>
      <c r="AT11" s="9" t="s">
        <v>102</v>
      </c>
      <c r="AU11" s="9" t="s">
        <v>103</v>
      </c>
      <c r="AV11" s="9" t="s">
        <v>74</v>
      </c>
      <c r="AW11" s="9" t="s">
        <v>104</v>
      </c>
      <c r="AX11" s="9" t="s">
        <v>352</v>
      </c>
      <c r="AY11" s="9" t="s">
        <v>113</v>
      </c>
      <c r="AZ11" s="9" t="s">
        <v>358</v>
      </c>
      <c r="BA11" s="9" t="s">
        <v>86</v>
      </c>
      <c r="BB11" s="9" t="s">
        <v>353</v>
      </c>
      <c r="BC11" s="18">
        <v>0.32</v>
      </c>
      <c r="BD11" s="9" t="s">
        <v>354</v>
      </c>
      <c r="BE11" s="9">
        <v>771</v>
      </c>
      <c r="BF11" s="9">
        <v>31</v>
      </c>
      <c r="BH11" s="18">
        <v>0.49530000000000002</v>
      </c>
      <c r="BI11" s="9" t="s">
        <v>355</v>
      </c>
      <c r="BJ11" s="9">
        <v>29</v>
      </c>
      <c r="BK11" s="9" t="s">
        <v>356</v>
      </c>
      <c r="BL11" s="9" t="s">
        <v>1306</v>
      </c>
      <c r="BM11" s="11" t="s">
        <v>357</v>
      </c>
      <c r="BN11" s="19">
        <v>0.97</v>
      </c>
      <c r="BO11" s="9" t="s">
        <v>83</v>
      </c>
      <c r="BP11" s="37">
        <v>2067.2399999999998</v>
      </c>
      <c r="BQ11" s="9" t="s">
        <v>84</v>
      </c>
      <c r="BR11" s="9" t="s">
        <v>230</v>
      </c>
      <c r="BS11" s="9" t="s">
        <v>86</v>
      </c>
      <c r="BT11" s="9" t="s">
        <v>86</v>
      </c>
      <c r="BU11" s="9" t="s">
        <v>114</v>
      </c>
      <c r="BV11" s="9" t="s">
        <v>115</v>
      </c>
      <c r="BW11" s="9" t="s">
        <v>115</v>
      </c>
      <c r="BX11" s="9" t="s">
        <v>115</v>
      </c>
      <c r="BY11" s="35">
        <v>13</v>
      </c>
      <c r="BZ11" s="35">
        <v>23</v>
      </c>
      <c r="CA11" s="35">
        <v>28</v>
      </c>
      <c r="CC11" s="15">
        <v>41.5</v>
      </c>
      <c r="CD11" s="15">
        <v>41.7</v>
      </c>
      <c r="CE11" s="15">
        <v>42.1</v>
      </c>
      <c r="CG11" s="30" t="s">
        <v>1190</v>
      </c>
      <c r="CH11" s="30" t="s">
        <v>1191</v>
      </c>
      <c r="CI11" s="30">
        <v>803</v>
      </c>
      <c r="CJ11" s="30">
        <v>686</v>
      </c>
      <c r="CK11" s="30">
        <v>117</v>
      </c>
      <c r="CL11" s="31" t="s">
        <v>1218</v>
      </c>
    </row>
    <row r="12" spans="1:90" ht="16">
      <c r="A12" s="9">
        <v>259</v>
      </c>
      <c r="B12" s="10">
        <v>315</v>
      </c>
      <c r="C12" s="11" t="s">
        <v>252</v>
      </c>
      <c r="D12" s="9" t="s">
        <v>988</v>
      </c>
      <c r="E12" s="12" t="str">
        <f t="shared" si="0"/>
        <v>315 富來舞綻</v>
      </c>
      <c r="F12" s="12" t="s">
        <v>1153</v>
      </c>
      <c r="G12" s="20" t="s">
        <v>1313</v>
      </c>
      <c r="H12" s="20" t="s">
        <v>1050</v>
      </c>
      <c r="I12" s="20" t="s">
        <v>1280</v>
      </c>
      <c r="J12" s="20" t="s">
        <v>1281</v>
      </c>
      <c r="K12" s="19">
        <v>37.479999999999997</v>
      </c>
      <c r="L12" s="13" t="s">
        <v>1435</v>
      </c>
      <c r="M12" s="13">
        <v>49</v>
      </c>
      <c r="N12" s="19">
        <v>39.4</v>
      </c>
      <c r="O12" s="19">
        <v>35.979999999999997</v>
      </c>
      <c r="U12" s="29" t="s">
        <v>1374</v>
      </c>
      <c r="V12" s="15">
        <v>38</v>
      </c>
      <c r="W12" s="15">
        <v>42</v>
      </c>
      <c r="X12" s="15">
        <f t="shared" si="2"/>
        <v>4</v>
      </c>
      <c r="Y12" s="15">
        <f t="shared" si="1"/>
        <v>40</v>
      </c>
      <c r="Z12" s="15" t="s">
        <v>1375</v>
      </c>
      <c r="AD12" s="9" t="s">
        <v>158</v>
      </c>
      <c r="AH12" s="9" t="s">
        <v>62</v>
      </c>
      <c r="AI12" s="9" t="s">
        <v>542</v>
      </c>
      <c r="AJ12" s="10">
        <v>2024</v>
      </c>
      <c r="AK12" s="9" t="s">
        <v>543</v>
      </c>
      <c r="AL12" s="9" t="s">
        <v>65</v>
      </c>
      <c r="AN12" s="9" t="s">
        <v>147</v>
      </c>
      <c r="AO12" s="9" t="s">
        <v>68</v>
      </c>
      <c r="AR12" s="9" t="s">
        <v>1052</v>
      </c>
      <c r="AT12" s="9" t="s">
        <v>1053</v>
      </c>
      <c r="AU12" s="9" t="s">
        <v>1242</v>
      </c>
      <c r="AV12" s="9" t="s">
        <v>1054</v>
      </c>
      <c r="AW12" s="9" t="s">
        <v>130</v>
      </c>
      <c r="AX12" s="9" t="s">
        <v>1055</v>
      </c>
      <c r="AY12" s="9" t="s">
        <v>394</v>
      </c>
      <c r="AZ12" s="9" t="s">
        <v>1056</v>
      </c>
      <c r="BC12" s="18">
        <v>0.33500000000000002</v>
      </c>
      <c r="BD12" s="9" t="s">
        <v>1057</v>
      </c>
      <c r="BE12" s="9">
        <v>112</v>
      </c>
      <c r="BF12" s="9">
        <v>7</v>
      </c>
      <c r="BH12" s="18">
        <v>0.45</v>
      </c>
      <c r="BI12" s="9" t="s">
        <v>79</v>
      </c>
      <c r="BJ12" s="9">
        <v>15</v>
      </c>
      <c r="BK12" s="9" t="s">
        <v>1058</v>
      </c>
      <c r="BL12" s="9">
        <v>60</v>
      </c>
      <c r="BM12" s="11" t="s">
        <v>118</v>
      </c>
      <c r="BN12" s="19">
        <v>1</v>
      </c>
      <c r="BO12" s="9" t="s">
        <v>83</v>
      </c>
      <c r="BP12" s="37">
        <v>541.25</v>
      </c>
      <c r="BQ12" s="9" t="s">
        <v>84</v>
      </c>
      <c r="BR12" s="9" t="s">
        <v>209</v>
      </c>
      <c r="BU12" s="9" t="s">
        <v>114</v>
      </c>
      <c r="BV12" s="9" t="s">
        <v>115</v>
      </c>
      <c r="BW12" s="9" t="s">
        <v>115</v>
      </c>
      <c r="BX12" s="9" t="s">
        <v>115</v>
      </c>
      <c r="BY12" s="35">
        <v>4</v>
      </c>
      <c r="BZ12" s="35">
        <v>20</v>
      </c>
      <c r="CA12" s="35">
        <v>18</v>
      </c>
      <c r="CC12" s="15">
        <v>36.9</v>
      </c>
      <c r="CD12" s="15">
        <v>37.200000000000003</v>
      </c>
      <c r="CE12" s="15">
        <v>37.9</v>
      </c>
      <c r="CG12" s="30" t="s">
        <v>1186</v>
      </c>
      <c r="CH12" s="30" t="s">
        <v>1187</v>
      </c>
      <c r="CI12" s="30">
        <v>119</v>
      </c>
      <c r="CJ12" s="30">
        <v>22</v>
      </c>
      <c r="CK12" s="30">
        <v>97</v>
      </c>
      <c r="CL12" s="31" t="s">
        <v>1216</v>
      </c>
    </row>
    <row r="13" spans="1:90" ht="16">
      <c r="A13" s="9">
        <v>252</v>
      </c>
      <c r="B13" s="10">
        <v>316</v>
      </c>
      <c r="C13" s="11" t="s">
        <v>252</v>
      </c>
      <c r="D13" s="9" t="s">
        <v>989</v>
      </c>
      <c r="E13" s="12" t="str">
        <f t="shared" si="0"/>
        <v>316 君邑羅浮</v>
      </c>
      <c r="F13" s="12" t="s">
        <v>1155</v>
      </c>
      <c r="G13" s="12" t="s">
        <v>1324</v>
      </c>
      <c r="H13" s="20" t="s">
        <v>1062</v>
      </c>
      <c r="I13" s="20" t="s">
        <v>1261</v>
      </c>
      <c r="J13" s="20" t="s">
        <v>1262</v>
      </c>
      <c r="K13" s="19">
        <v>39.549999999999997</v>
      </c>
      <c r="L13" s="13" t="s">
        <v>1436</v>
      </c>
      <c r="M13" s="13">
        <v>226</v>
      </c>
      <c r="N13" s="19">
        <v>45.67</v>
      </c>
      <c r="O13" s="19">
        <v>34.36</v>
      </c>
      <c r="U13" s="15" t="s">
        <v>1407</v>
      </c>
      <c r="V13" s="15">
        <v>37.799999999999997</v>
      </c>
      <c r="W13" s="15">
        <v>50.8</v>
      </c>
      <c r="X13" s="15">
        <f t="shared" si="2"/>
        <v>13</v>
      </c>
      <c r="Y13" s="15">
        <f t="shared" si="1"/>
        <v>44.3</v>
      </c>
      <c r="Z13" s="15" t="s">
        <v>1408</v>
      </c>
      <c r="AD13" s="9" t="s">
        <v>158</v>
      </c>
      <c r="AH13" s="9" t="s">
        <v>62</v>
      </c>
      <c r="AI13" s="9" t="s">
        <v>1063</v>
      </c>
      <c r="AJ13" s="10">
        <v>2027</v>
      </c>
      <c r="AK13" s="9" t="s">
        <v>1064</v>
      </c>
      <c r="AL13" s="9" t="s">
        <v>65</v>
      </c>
      <c r="AN13" s="9" t="s">
        <v>147</v>
      </c>
      <c r="AO13" s="9" t="s">
        <v>68</v>
      </c>
      <c r="AR13" s="9" t="s">
        <v>1065</v>
      </c>
      <c r="AT13" s="9" t="s">
        <v>547</v>
      </c>
      <c r="AU13" s="9" t="s">
        <v>548</v>
      </c>
      <c r="AV13" s="9" t="s">
        <v>548</v>
      </c>
      <c r="AW13" s="9" t="s">
        <v>549</v>
      </c>
      <c r="AX13" s="9" t="s">
        <v>1066</v>
      </c>
      <c r="AY13" s="20" t="s">
        <v>210</v>
      </c>
      <c r="AZ13" s="9" t="s">
        <v>1067</v>
      </c>
      <c r="BC13" s="18">
        <v>0.33750000000000002</v>
      </c>
      <c r="BD13" s="9" t="s">
        <v>1068</v>
      </c>
      <c r="BE13" s="9">
        <v>185</v>
      </c>
      <c r="BF13" s="9">
        <v>9</v>
      </c>
      <c r="BH13" s="18">
        <v>0.44490000000000002</v>
      </c>
      <c r="BI13" s="9" t="s">
        <v>1069</v>
      </c>
      <c r="BJ13" s="9">
        <v>24</v>
      </c>
      <c r="BK13" s="9" t="s">
        <v>1070</v>
      </c>
      <c r="BL13" s="9">
        <v>70</v>
      </c>
      <c r="BM13" s="11" t="s">
        <v>555</v>
      </c>
      <c r="BN13" s="19">
        <v>1.02</v>
      </c>
      <c r="BO13" s="9" t="s">
        <v>83</v>
      </c>
      <c r="BP13" s="37">
        <v>1100.43</v>
      </c>
      <c r="BQ13" s="9" t="s">
        <v>84</v>
      </c>
      <c r="BR13" s="9" t="s">
        <v>230</v>
      </c>
      <c r="BU13" s="9" t="s">
        <v>114</v>
      </c>
      <c r="BV13" s="9" t="s">
        <v>115</v>
      </c>
      <c r="BW13" s="9" t="s">
        <v>115</v>
      </c>
      <c r="BX13" s="9" t="s">
        <v>115</v>
      </c>
      <c r="BY13" s="35">
        <v>28</v>
      </c>
      <c r="BZ13" s="35">
        <v>50</v>
      </c>
      <c r="CA13" s="35">
        <v>37</v>
      </c>
      <c r="CC13" s="15">
        <v>38</v>
      </c>
      <c r="CD13" s="15">
        <v>39.799999999999997</v>
      </c>
      <c r="CE13" s="15">
        <v>39.799999999999997</v>
      </c>
      <c r="CG13" s="30" t="s">
        <v>1198</v>
      </c>
      <c r="CH13" s="30" t="s">
        <v>1199</v>
      </c>
      <c r="CI13" s="30">
        <v>320</v>
      </c>
      <c r="CJ13" s="30">
        <v>174</v>
      </c>
      <c r="CK13" s="30">
        <v>146</v>
      </c>
      <c r="CL13" s="31" t="s">
        <v>1222</v>
      </c>
    </row>
    <row r="14" spans="1:90" ht="16">
      <c r="A14" s="9">
        <v>254</v>
      </c>
      <c r="B14" s="10">
        <v>316</v>
      </c>
      <c r="C14" s="11" t="s">
        <v>252</v>
      </c>
      <c r="D14" s="9" t="s">
        <v>990</v>
      </c>
      <c r="E14" s="12" t="str">
        <f t="shared" si="0"/>
        <v>316 興富發鉑悅</v>
      </c>
      <c r="F14" s="12" t="s">
        <v>1156</v>
      </c>
      <c r="G14" s="20" t="s">
        <v>1362</v>
      </c>
      <c r="H14" s="20" t="s">
        <v>1071</v>
      </c>
      <c r="I14" s="20" t="s">
        <v>1257</v>
      </c>
      <c r="J14" s="20" t="s">
        <v>1258</v>
      </c>
      <c r="K14" s="19">
        <v>39.97</v>
      </c>
      <c r="L14" s="13" t="s">
        <v>1437</v>
      </c>
      <c r="M14" s="13">
        <v>561</v>
      </c>
      <c r="N14" s="19">
        <v>46.2</v>
      </c>
      <c r="O14" s="19">
        <v>35.24</v>
      </c>
      <c r="U14" s="15" t="s">
        <v>1072</v>
      </c>
      <c r="V14" s="15">
        <v>45</v>
      </c>
      <c r="W14" s="15">
        <v>52</v>
      </c>
      <c r="X14" s="15">
        <f t="shared" si="2"/>
        <v>7</v>
      </c>
      <c r="Y14" s="15">
        <f t="shared" si="1"/>
        <v>48.5</v>
      </c>
      <c r="Z14" s="15" t="s">
        <v>1403</v>
      </c>
      <c r="AD14" s="9" t="s">
        <v>1073</v>
      </c>
      <c r="AE14" s="16">
        <v>130</v>
      </c>
      <c r="AF14" s="16">
        <v>210</v>
      </c>
      <c r="AH14" s="9" t="s">
        <v>62</v>
      </c>
      <c r="AI14" s="9" t="s">
        <v>1074</v>
      </c>
      <c r="AJ14" s="10">
        <v>2026</v>
      </c>
      <c r="AK14" s="9" t="s">
        <v>1075</v>
      </c>
      <c r="AL14" s="9" t="s">
        <v>65</v>
      </c>
      <c r="AN14" s="9" t="s">
        <v>147</v>
      </c>
      <c r="AO14" s="9" t="s">
        <v>68</v>
      </c>
      <c r="AR14" s="11" t="s">
        <v>1076</v>
      </c>
      <c r="AT14" s="9" t="s">
        <v>295</v>
      </c>
      <c r="AU14" s="9" t="s">
        <v>296</v>
      </c>
      <c r="AV14" s="9" t="s">
        <v>296</v>
      </c>
      <c r="AW14" s="9" t="s">
        <v>297</v>
      </c>
      <c r="AX14" s="9" t="s">
        <v>1077</v>
      </c>
      <c r="AY14" s="9" t="s">
        <v>305</v>
      </c>
      <c r="AZ14" s="9" t="s">
        <v>1078</v>
      </c>
      <c r="BC14" s="18">
        <v>0.34200000000000003</v>
      </c>
      <c r="BD14" s="9" t="s">
        <v>1079</v>
      </c>
      <c r="BE14" s="9">
        <v>1016</v>
      </c>
      <c r="BF14" s="9">
        <v>33</v>
      </c>
      <c r="BH14" s="18">
        <v>0.69320000000000004</v>
      </c>
      <c r="BI14" s="9" t="s">
        <v>1080</v>
      </c>
      <c r="BJ14" s="9">
        <v>35</v>
      </c>
      <c r="BK14" s="9" t="s">
        <v>1081</v>
      </c>
      <c r="BL14" s="9">
        <v>80</v>
      </c>
      <c r="BM14" s="11" t="s">
        <v>118</v>
      </c>
      <c r="BN14" s="19">
        <v>1</v>
      </c>
      <c r="BO14" s="9" t="s">
        <v>1082</v>
      </c>
      <c r="BP14" s="37">
        <v>2580.79</v>
      </c>
      <c r="BQ14" s="9" t="s">
        <v>84</v>
      </c>
      <c r="BR14" s="9" t="s">
        <v>230</v>
      </c>
      <c r="BU14" s="9" t="s">
        <v>114</v>
      </c>
      <c r="BV14" s="9" t="s">
        <v>115</v>
      </c>
      <c r="BW14" s="9" t="s">
        <v>115</v>
      </c>
      <c r="BX14" s="9" t="s">
        <v>115</v>
      </c>
      <c r="BY14" s="35">
        <v>51</v>
      </c>
      <c r="BZ14" s="35">
        <v>177</v>
      </c>
      <c r="CA14" s="35">
        <v>51</v>
      </c>
      <c r="CC14" s="15">
        <v>38.799999999999997</v>
      </c>
      <c r="CD14" s="15">
        <v>39.9</v>
      </c>
      <c r="CE14" s="15">
        <v>42.2</v>
      </c>
      <c r="CG14" s="30" t="s">
        <v>1202</v>
      </c>
      <c r="CH14" s="30" t="s">
        <v>1201</v>
      </c>
      <c r="CI14" s="30">
        <v>1115</v>
      </c>
      <c r="CJ14" s="30">
        <v>449</v>
      </c>
      <c r="CK14" s="30">
        <v>666</v>
      </c>
      <c r="CL14" s="31" t="s">
        <v>1224</v>
      </c>
    </row>
    <row r="15" spans="1:90" ht="32">
      <c r="A15" s="9">
        <v>260</v>
      </c>
      <c r="B15" s="10">
        <v>317</v>
      </c>
      <c r="C15" s="11" t="s">
        <v>252</v>
      </c>
      <c r="D15" s="9" t="s">
        <v>991</v>
      </c>
      <c r="E15" s="12" t="str">
        <f t="shared" si="0"/>
        <v>317 大亮波波</v>
      </c>
      <c r="F15" s="12" t="s">
        <v>1157</v>
      </c>
      <c r="G15" s="20" t="s">
        <v>1387</v>
      </c>
      <c r="H15" s="20" t="s">
        <v>1083</v>
      </c>
      <c r="I15" s="20" t="s">
        <v>1256</v>
      </c>
      <c r="J15" s="20"/>
      <c r="K15" s="19">
        <v>35.69</v>
      </c>
      <c r="N15" s="19">
        <v>45.44</v>
      </c>
      <c r="O15" s="19">
        <v>29.85</v>
      </c>
      <c r="U15" s="15" t="s">
        <v>1051</v>
      </c>
      <c r="V15" s="15">
        <v>39</v>
      </c>
      <c r="W15" s="15">
        <v>42</v>
      </c>
      <c r="X15" s="15">
        <f t="shared" si="2"/>
        <v>3</v>
      </c>
      <c r="Y15" s="15">
        <f t="shared" si="1"/>
        <v>40.5</v>
      </c>
      <c r="AD15" s="27" t="s">
        <v>1085</v>
      </c>
      <c r="AH15" s="27" t="s">
        <v>1086</v>
      </c>
      <c r="AJ15" s="10">
        <v>2026</v>
      </c>
      <c r="AK15" s="9" t="s">
        <v>1087</v>
      </c>
      <c r="AL15" s="9" t="s">
        <v>65</v>
      </c>
      <c r="AM15" s="9" t="s">
        <v>1088</v>
      </c>
      <c r="AN15" s="9" t="s">
        <v>147</v>
      </c>
      <c r="AO15" s="9" t="s">
        <v>68</v>
      </c>
      <c r="AR15" s="9" t="s">
        <v>1084</v>
      </c>
      <c r="AT15" s="9" t="s">
        <v>528</v>
      </c>
      <c r="AU15" s="9" t="s">
        <v>529</v>
      </c>
      <c r="AV15" s="9" t="s">
        <v>1089</v>
      </c>
      <c r="BC15" s="18">
        <v>0.33900000000000002</v>
      </c>
      <c r="BE15" s="9">
        <v>192</v>
      </c>
      <c r="BH15" s="18">
        <v>0.50829999999999997</v>
      </c>
      <c r="BK15" s="9" t="s">
        <v>1091</v>
      </c>
      <c r="BL15" s="9">
        <v>50</v>
      </c>
      <c r="BM15" s="11" t="s">
        <v>1090</v>
      </c>
      <c r="BN15" s="19">
        <v>0.7</v>
      </c>
      <c r="BO15" s="9" t="s">
        <v>83</v>
      </c>
      <c r="BP15" s="37">
        <v>582</v>
      </c>
      <c r="BQ15" s="9" t="s">
        <v>84</v>
      </c>
      <c r="BR15" s="9" t="s">
        <v>230</v>
      </c>
      <c r="BU15" s="9" t="s">
        <v>114</v>
      </c>
      <c r="BV15" s="9" t="s">
        <v>984</v>
      </c>
      <c r="BW15" s="9" t="s">
        <v>115</v>
      </c>
      <c r="BX15" s="9" t="s">
        <v>115</v>
      </c>
      <c r="BY15" s="35">
        <v>0</v>
      </c>
      <c r="BZ15" s="35">
        <v>243</v>
      </c>
      <c r="CA15" s="35">
        <v>7</v>
      </c>
      <c r="CC15" s="15">
        <v>35.6</v>
      </c>
      <c r="CD15" s="15">
        <v>35.6</v>
      </c>
      <c r="CE15" s="15">
        <v>39.4</v>
      </c>
      <c r="CG15" s="30" t="s">
        <v>1203</v>
      </c>
      <c r="CH15" s="30" t="s">
        <v>1201</v>
      </c>
      <c r="CI15" s="30">
        <v>306</v>
      </c>
      <c r="CJ15" s="30">
        <v>211</v>
      </c>
      <c r="CK15" s="30">
        <v>95</v>
      </c>
      <c r="CL15" s="31" t="s">
        <v>1225</v>
      </c>
    </row>
    <row r="16" spans="1:90" ht="16">
      <c r="A16" s="9">
        <v>258</v>
      </c>
      <c r="B16" s="10">
        <v>318</v>
      </c>
      <c r="C16" s="11" t="s">
        <v>252</v>
      </c>
      <c r="D16" s="32" t="s">
        <v>1229</v>
      </c>
      <c r="E16" s="12" t="str">
        <f t="shared" si="0"/>
        <v>318 富堡菁英匯</v>
      </c>
      <c r="F16" s="12" t="s">
        <v>1230</v>
      </c>
      <c r="G16" s="20" t="s">
        <v>1363</v>
      </c>
      <c r="H16" s="20" t="s">
        <v>1231</v>
      </c>
      <c r="I16" s="20" t="s">
        <v>1232</v>
      </c>
      <c r="J16" s="20" t="s">
        <v>1233</v>
      </c>
      <c r="K16" s="19">
        <v>43.32</v>
      </c>
      <c r="L16" s="13" t="s">
        <v>1438</v>
      </c>
      <c r="M16" s="13">
        <v>148</v>
      </c>
      <c r="N16" s="13">
        <v>46.29</v>
      </c>
      <c r="O16" s="19">
        <v>39.020000000000003</v>
      </c>
      <c r="U16" s="29" t="s">
        <v>1255</v>
      </c>
      <c r="V16" s="15">
        <v>44</v>
      </c>
      <c r="W16" s="15">
        <v>46</v>
      </c>
      <c r="X16" s="15">
        <f t="shared" si="2"/>
        <v>2</v>
      </c>
      <c r="Y16" s="15">
        <f t="shared" si="1"/>
        <v>45</v>
      </c>
      <c r="Z16" s="15" t="s">
        <v>1414</v>
      </c>
      <c r="AD16" s="27" t="s">
        <v>1235</v>
      </c>
      <c r="AE16" s="16">
        <v>195</v>
      </c>
      <c r="AF16" s="16">
        <v>220</v>
      </c>
      <c r="AH16" s="9" t="s">
        <v>62</v>
      </c>
      <c r="AI16" s="9" t="s">
        <v>1236</v>
      </c>
      <c r="AJ16" s="10">
        <v>2027</v>
      </c>
      <c r="AK16" s="9" t="s">
        <v>1237</v>
      </c>
      <c r="AL16" s="9" t="s">
        <v>65</v>
      </c>
      <c r="AM16" s="27" t="s">
        <v>1238</v>
      </c>
      <c r="AN16" s="9" t="s">
        <v>147</v>
      </c>
      <c r="AO16" s="9" t="s">
        <v>68</v>
      </c>
      <c r="AR16" s="9" t="s">
        <v>613</v>
      </c>
      <c r="AT16" s="9" t="s">
        <v>1239</v>
      </c>
      <c r="AU16" s="9" t="s">
        <v>1240</v>
      </c>
      <c r="AV16" s="9" t="s">
        <v>1240</v>
      </c>
      <c r="AW16" s="9" t="s">
        <v>1246</v>
      </c>
      <c r="AX16" s="9" t="s">
        <v>1247</v>
      </c>
      <c r="AY16" s="9" t="s">
        <v>1248</v>
      </c>
      <c r="AZ16" s="9" t="s">
        <v>1249</v>
      </c>
      <c r="BB16" s="9" t="s">
        <v>1250</v>
      </c>
      <c r="BC16" s="18">
        <v>0.34899999999999998</v>
      </c>
      <c r="BD16" s="9" t="s">
        <v>1251</v>
      </c>
      <c r="BE16" s="9">
        <v>135</v>
      </c>
      <c r="BF16" s="9">
        <v>13</v>
      </c>
      <c r="BG16" s="9">
        <v>110</v>
      </c>
      <c r="BH16" s="18">
        <v>0.5867</v>
      </c>
      <c r="BI16" s="9" t="s">
        <v>552</v>
      </c>
      <c r="BJ16" s="9">
        <v>28</v>
      </c>
      <c r="BK16" s="9" t="s">
        <v>1253</v>
      </c>
      <c r="BM16" s="11" t="s">
        <v>1254</v>
      </c>
      <c r="BN16" s="19">
        <v>0.83</v>
      </c>
      <c r="BO16" s="9" t="s">
        <v>83</v>
      </c>
      <c r="BP16" s="37">
        <v>904.35</v>
      </c>
      <c r="BQ16" s="9" t="s">
        <v>84</v>
      </c>
      <c r="BR16" s="9" t="s">
        <v>230</v>
      </c>
      <c r="BU16" s="9" t="s">
        <v>114</v>
      </c>
      <c r="BV16" s="9" t="s">
        <v>115</v>
      </c>
      <c r="BW16" s="9" t="s">
        <v>115</v>
      </c>
      <c r="BX16" s="9" t="s">
        <v>115</v>
      </c>
      <c r="BY16" s="35">
        <v>46</v>
      </c>
      <c r="BZ16" s="35">
        <v>76</v>
      </c>
      <c r="CA16" s="35">
        <v>26</v>
      </c>
      <c r="CC16" s="15">
        <v>43.4</v>
      </c>
      <c r="CD16" s="15">
        <v>43.8</v>
      </c>
      <c r="CE16" s="15">
        <v>41.8</v>
      </c>
      <c r="CG16" s="30" t="s">
        <v>1204</v>
      </c>
      <c r="CH16" s="30" t="s">
        <v>1201</v>
      </c>
      <c r="CI16" s="30">
        <v>258</v>
      </c>
      <c r="CJ16" s="30">
        <v>102</v>
      </c>
      <c r="CK16" s="30">
        <v>156</v>
      </c>
      <c r="CL16" s="31">
        <v>0.39529999999999998</v>
      </c>
    </row>
    <row r="17" spans="1:90" ht="16">
      <c r="A17" s="9">
        <v>285</v>
      </c>
      <c r="B17" s="10">
        <v>319</v>
      </c>
      <c r="C17" s="11" t="s">
        <v>252</v>
      </c>
      <c r="D17" s="32" t="s">
        <v>1325</v>
      </c>
      <c r="E17" s="12" t="str">
        <f t="shared" si="0"/>
        <v>319 大華昇耕</v>
      </c>
      <c r="F17" s="12" t="s">
        <v>1352</v>
      </c>
      <c r="G17" s="20" t="s">
        <v>1351</v>
      </c>
      <c r="H17" s="20" t="s">
        <v>1349</v>
      </c>
      <c r="I17" s="20" t="s">
        <v>1348</v>
      </c>
      <c r="J17" s="20" t="s">
        <v>1350</v>
      </c>
      <c r="U17" s="29" t="s">
        <v>1036</v>
      </c>
      <c r="V17" s="15">
        <v>40</v>
      </c>
      <c r="W17" s="15">
        <v>42</v>
      </c>
      <c r="X17" s="15">
        <f t="shared" si="2"/>
        <v>2</v>
      </c>
      <c r="Y17" s="15">
        <f t="shared" si="1"/>
        <v>41</v>
      </c>
      <c r="Z17" s="15" t="s">
        <v>1409</v>
      </c>
      <c r="AD17" s="9" t="s">
        <v>158</v>
      </c>
      <c r="AH17" s="9" t="s">
        <v>62</v>
      </c>
      <c r="AI17" s="9" t="s">
        <v>1353</v>
      </c>
      <c r="AJ17" s="10">
        <v>2025</v>
      </c>
      <c r="AK17" s="9" t="s">
        <v>1354</v>
      </c>
      <c r="AL17" s="9" t="s">
        <v>65</v>
      </c>
      <c r="AM17" s="27"/>
      <c r="AN17" s="9" t="s">
        <v>147</v>
      </c>
      <c r="AO17" s="9" t="s">
        <v>68</v>
      </c>
      <c r="AR17" s="9" t="s">
        <v>1355</v>
      </c>
      <c r="AT17" s="9" t="s">
        <v>1007</v>
      </c>
      <c r="AU17" s="9" t="s">
        <v>1243</v>
      </c>
      <c r="AV17" s="9" t="s">
        <v>1243</v>
      </c>
      <c r="AW17" s="9" t="s">
        <v>1356</v>
      </c>
      <c r="AX17" s="9" t="s">
        <v>1357</v>
      </c>
      <c r="AY17" s="9" t="s">
        <v>210</v>
      </c>
      <c r="AZ17" s="9" t="s">
        <v>1358</v>
      </c>
      <c r="BC17" s="18">
        <v>0.33800000000000002</v>
      </c>
      <c r="BD17" s="9" t="s">
        <v>1359</v>
      </c>
      <c r="BE17" s="9">
        <v>202</v>
      </c>
      <c r="BF17" s="9">
        <v>5</v>
      </c>
      <c r="BH17" s="18">
        <v>0.52200000000000002</v>
      </c>
      <c r="BI17" s="9" t="s">
        <v>1344</v>
      </c>
      <c r="BJ17" s="9">
        <v>15</v>
      </c>
      <c r="BK17" s="9" t="s">
        <v>1360</v>
      </c>
      <c r="BL17" s="9" t="s">
        <v>1306</v>
      </c>
      <c r="BM17" s="11" t="s">
        <v>1361</v>
      </c>
      <c r="BN17" s="19">
        <v>0.74</v>
      </c>
      <c r="BO17" s="9" t="s">
        <v>83</v>
      </c>
      <c r="BP17" s="37">
        <v>673.19</v>
      </c>
      <c r="BQ17" s="9" t="s">
        <v>84</v>
      </c>
      <c r="BR17" s="9" t="s">
        <v>230</v>
      </c>
      <c r="BU17" s="9" t="s">
        <v>114</v>
      </c>
      <c r="BV17" s="9" t="s">
        <v>115</v>
      </c>
      <c r="BW17" s="9" t="s">
        <v>115</v>
      </c>
      <c r="BX17" s="9" t="s">
        <v>115</v>
      </c>
      <c r="CA17" s="35">
        <v>34</v>
      </c>
      <c r="CE17" s="15">
        <v>36.4</v>
      </c>
      <c r="CG17" s="30"/>
      <c r="CH17" s="30"/>
      <c r="CI17" s="30"/>
      <c r="CJ17" s="30"/>
      <c r="CK17" s="30"/>
      <c r="CL17" s="31"/>
    </row>
    <row r="18" spans="1:90" ht="16">
      <c r="A18" s="9">
        <v>287</v>
      </c>
      <c r="B18" s="10">
        <v>320</v>
      </c>
      <c r="C18" s="11" t="s">
        <v>252</v>
      </c>
      <c r="D18" s="32" t="s">
        <v>1367</v>
      </c>
      <c r="E18" s="12" t="str">
        <f t="shared" si="0"/>
        <v>320 竹城中州</v>
      </c>
      <c r="F18" s="12" t="s">
        <v>1373</v>
      </c>
      <c r="G18" s="12" t="s">
        <v>1372</v>
      </c>
      <c r="H18" s="20" t="s">
        <v>1370</v>
      </c>
      <c r="I18" s="20" t="s">
        <v>1371</v>
      </c>
      <c r="J18" s="20" t="s">
        <v>1369</v>
      </c>
      <c r="K18" s="19">
        <v>36.96</v>
      </c>
      <c r="L18" s="13" t="s">
        <v>1439</v>
      </c>
      <c r="M18" s="13">
        <v>11</v>
      </c>
      <c r="N18" s="13">
        <v>38.840000000000003</v>
      </c>
      <c r="O18" s="19">
        <v>35.67</v>
      </c>
      <c r="U18" s="29" t="s">
        <v>1374</v>
      </c>
      <c r="V18" s="15">
        <v>38</v>
      </c>
      <c r="W18" s="15">
        <v>42</v>
      </c>
      <c r="X18" s="15">
        <f t="shared" si="2"/>
        <v>4</v>
      </c>
      <c r="Y18" s="15">
        <f t="shared" si="1"/>
        <v>40</v>
      </c>
      <c r="Z18" s="15" t="s">
        <v>1375</v>
      </c>
      <c r="AD18" s="9" t="s">
        <v>158</v>
      </c>
      <c r="AH18" s="9" t="s">
        <v>62</v>
      </c>
      <c r="AI18" s="9" t="s">
        <v>1376</v>
      </c>
      <c r="AJ18" s="10">
        <v>2024</v>
      </c>
      <c r="AK18" s="9" t="s">
        <v>543</v>
      </c>
      <c r="AM18" s="27"/>
      <c r="AN18" s="9" t="s">
        <v>147</v>
      </c>
      <c r="AO18" s="9" t="s">
        <v>68</v>
      </c>
      <c r="AR18" s="9" t="s">
        <v>1377</v>
      </c>
      <c r="AT18" s="9" t="s">
        <v>1378</v>
      </c>
      <c r="AU18" s="9" t="s">
        <v>1379</v>
      </c>
      <c r="AV18" s="9" t="s">
        <v>704</v>
      </c>
      <c r="AW18" s="9" t="s">
        <v>1380</v>
      </c>
      <c r="AX18" s="9" t="s">
        <v>1077</v>
      </c>
      <c r="AY18" s="9" t="s">
        <v>502</v>
      </c>
      <c r="AZ18" s="9" t="s">
        <v>1381</v>
      </c>
      <c r="BC18" s="18">
        <v>0.33500000000000002</v>
      </c>
      <c r="BD18" s="9" t="s">
        <v>1382</v>
      </c>
      <c r="BE18" s="9">
        <v>103</v>
      </c>
      <c r="BF18" s="9">
        <v>0</v>
      </c>
      <c r="BH18" s="18">
        <v>0.4849</v>
      </c>
      <c r="BI18" s="9" t="s">
        <v>499</v>
      </c>
      <c r="BJ18" s="9">
        <v>14</v>
      </c>
      <c r="BK18" s="9" t="s">
        <v>1383</v>
      </c>
      <c r="BM18" s="11" t="s">
        <v>1384</v>
      </c>
      <c r="BN18" s="19">
        <v>0.68</v>
      </c>
      <c r="BO18" s="9" t="s">
        <v>160</v>
      </c>
      <c r="BP18" s="37">
        <v>433.51</v>
      </c>
      <c r="BQ18" s="9" t="s">
        <v>84</v>
      </c>
      <c r="BR18" s="9" t="s">
        <v>230</v>
      </c>
      <c r="BU18" s="9" t="s">
        <v>114</v>
      </c>
      <c r="BV18" s="9" t="s">
        <v>115</v>
      </c>
      <c r="BW18" s="9" t="s">
        <v>115</v>
      </c>
      <c r="BX18" s="9" t="s">
        <v>115</v>
      </c>
      <c r="CA18" s="35">
        <v>11</v>
      </c>
      <c r="CE18" s="15">
        <v>37</v>
      </c>
      <c r="CG18" s="33" t="s">
        <v>1385</v>
      </c>
      <c r="CH18" s="30"/>
      <c r="CI18" s="30"/>
      <c r="CJ18" s="30"/>
      <c r="CK18" s="30"/>
      <c r="CL18" s="31"/>
    </row>
    <row r="19" spans="1:90" ht="16">
      <c r="A19" s="9">
        <v>255</v>
      </c>
      <c r="B19" s="10">
        <v>403</v>
      </c>
      <c r="C19" s="11" t="s">
        <v>345</v>
      </c>
      <c r="D19" s="9" t="s">
        <v>986</v>
      </c>
      <c r="E19" s="12" t="str">
        <f t="shared" si="0"/>
        <v>403 智匯學</v>
      </c>
      <c r="F19" s="12" t="s">
        <v>1149</v>
      </c>
      <c r="G19" s="20" t="s">
        <v>1312</v>
      </c>
      <c r="H19" s="20" t="s">
        <v>1013</v>
      </c>
      <c r="I19" s="20" t="s">
        <v>1440</v>
      </c>
      <c r="J19" s="20" t="s">
        <v>1292</v>
      </c>
      <c r="K19" s="19">
        <v>35.409999999999997</v>
      </c>
      <c r="L19" s="9" t="s">
        <v>1441</v>
      </c>
      <c r="M19" s="9">
        <v>95</v>
      </c>
      <c r="N19" s="19">
        <v>38.82</v>
      </c>
      <c r="O19" s="19">
        <v>31.74</v>
      </c>
      <c r="U19" s="15" t="s">
        <v>1014</v>
      </c>
      <c r="V19" s="15">
        <v>35</v>
      </c>
      <c r="W19" s="15">
        <v>40</v>
      </c>
      <c r="X19" s="15">
        <f t="shared" si="2"/>
        <v>5</v>
      </c>
      <c r="Y19" s="15">
        <f t="shared" si="1"/>
        <v>37.5</v>
      </c>
      <c r="Z19" s="15" t="s">
        <v>1015</v>
      </c>
      <c r="AD19" s="9" t="s">
        <v>700</v>
      </c>
      <c r="AE19" s="16">
        <v>170</v>
      </c>
      <c r="AF19" s="16">
        <v>185</v>
      </c>
      <c r="AH19" s="9" t="s">
        <v>62</v>
      </c>
      <c r="AI19" s="9" t="s">
        <v>442</v>
      </c>
      <c r="AJ19" s="10">
        <v>2023</v>
      </c>
      <c r="AK19" s="9" t="s">
        <v>274</v>
      </c>
      <c r="AL19" s="9" t="s">
        <v>65</v>
      </c>
      <c r="AN19" s="9" t="s">
        <v>147</v>
      </c>
      <c r="AO19" s="9" t="s">
        <v>1001</v>
      </c>
      <c r="AR19" s="9" t="s">
        <v>1016</v>
      </c>
      <c r="AT19" s="9" t="s">
        <v>1017</v>
      </c>
      <c r="AU19" s="9" t="s">
        <v>1018</v>
      </c>
      <c r="AV19" s="9" t="s">
        <v>1018</v>
      </c>
      <c r="AW19" s="9" t="s">
        <v>1019</v>
      </c>
      <c r="AY19" s="9" t="s">
        <v>210</v>
      </c>
      <c r="AZ19" s="9" t="s">
        <v>1020</v>
      </c>
      <c r="BC19" s="18">
        <v>0.33500000000000002</v>
      </c>
      <c r="BD19" s="9" t="s">
        <v>1021</v>
      </c>
      <c r="BE19" s="9">
        <v>141</v>
      </c>
      <c r="BF19" s="9">
        <v>4</v>
      </c>
      <c r="BH19" s="18">
        <v>0.47249999999999998</v>
      </c>
      <c r="BI19" s="9" t="s">
        <v>79</v>
      </c>
      <c r="BJ19" s="9">
        <v>15</v>
      </c>
      <c r="BK19" s="20" t="s">
        <v>1022</v>
      </c>
      <c r="BL19" s="9">
        <v>75</v>
      </c>
      <c r="BM19" s="11" t="s">
        <v>1023</v>
      </c>
      <c r="BN19" s="19">
        <v>0.83</v>
      </c>
      <c r="BO19" s="9" t="s">
        <v>83</v>
      </c>
      <c r="BP19" s="37">
        <v>524.03</v>
      </c>
      <c r="BQ19" s="9" t="s">
        <v>84</v>
      </c>
      <c r="BR19" s="9" t="s">
        <v>209</v>
      </c>
      <c r="BU19" s="9" t="s">
        <v>114</v>
      </c>
      <c r="BV19" s="9" t="s">
        <v>115</v>
      </c>
      <c r="BW19" s="9" t="s">
        <v>115</v>
      </c>
      <c r="BX19" s="9" t="s">
        <v>115</v>
      </c>
      <c r="BY19" s="35">
        <v>16</v>
      </c>
      <c r="BZ19" s="35">
        <v>42</v>
      </c>
      <c r="CA19" s="35">
        <v>17</v>
      </c>
      <c r="CC19" s="15">
        <v>34.4</v>
      </c>
      <c r="CD19" s="15">
        <v>35.700000000000003</v>
      </c>
      <c r="CE19" s="15">
        <v>36.5</v>
      </c>
      <c r="CG19" s="30" t="s">
        <v>1174</v>
      </c>
      <c r="CH19" s="30" t="s">
        <v>1173</v>
      </c>
      <c r="CI19" s="30">
        <v>145</v>
      </c>
      <c r="CJ19" s="30">
        <v>59</v>
      </c>
      <c r="CK19" s="30">
        <v>86</v>
      </c>
      <c r="CL19" s="31" t="s">
        <v>1210</v>
      </c>
    </row>
    <row r="20" spans="1:90" ht="16">
      <c r="A20" s="9">
        <v>250</v>
      </c>
      <c r="B20" s="10">
        <v>407</v>
      </c>
      <c r="C20" s="11" t="s">
        <v>345</v>
      </c>
      <c r="D20" s="9" t="s">
        <v>396</v>
      </c>
      <c r="E20" s="12" t="str">
        <f t="shared" si="0"/>
        <v>407 富宇哈佛苑</v>
      </c>
      <c r="F20" s="12" t="s">
        <v>1127</v>
      </c>
      <c r="G20" s="12" t="s">
        <v>1309</v>
      </c>
      <c r="H20" s="13" t="s">
        <v>397</v>
      </c>
      <c r="I20" s="13" t="s">
        <v>1304</v>
      </c>
      <c r="J20" s="13" t="s">
        <v>1298</v>
      </c>
      <c r="K20" s="14"/>
      <c r="L20" s="13"/>
      <c r="M20" s="13"/>
      <c r="N20" s="14"/>
      <c r="O20" s="14"/>
      <c r="P20" s="9" t="s">
        <v>398</v>
      </c>
      <c r="Q20" s="15">
        <v>33</v>
      </c>
      <c r="R20" s="15">
        <v>38</v>
      </c>
      <c r="S20" s="15">
        <f>(Q20+R20)/2</f>
        <v>35.5</v>
      </c>
      <c r="T20" s="15">
        <f>R20-S20</f>
        <v>2.5</v>
      </c>
      <c r="U20" s="9" t="s">
        <v>1300</v>
      </c>
      <c r="V20" s="15">
        <v>52</v>
      </c>
      <c r="W20" s="15">
        <v>56</v>
      </c>
      <c r="X20" s="15">
        <f t="shared" si="2"/>
        <v>4</v>
      </c>
      <c r="Y20" s="15">
        <f t="shared" si="1"/>
        <v>54</v>
      </c>
      <c r="Z20" s="15" t="s">
        <v>1299</v>
      </c>
      <c r="AD20" s="9" t="s">
        <v>1301</v>
      </c>
      <c r="AE20" s="16">
        <v>180</v>
      </c>
      <c r="AF20" s="16">
        <v>205</v>
      </c>
      <c r="AG20" s="9" t="s">
        <v>95</v>
      </c>
      <c r="AH20" s="9" t="s">
        <v>62</v>
      </c>
      <c r="AI20" s="9" t="s">
        <v>399</v>
      </c>
      <c r="AJ20" s="10">
        <v>2023</v>
      </c>
      <c r="AK20" s="9" t="s">
        <v>274</v>
      </c>
      <c r="AL20" s="9" t="s">
        <v>65</v>
      </c>
      <c r="AM20" s="9" t="s">
        <v>400</v>
      </c>
      <c r="AN20" s="9" t="s">
        <v>99</v>
      </c>
      <c r="AO20" s="9" t="s">
        <v>68</v>
      </c>
      <c r="AP20" s="9" t="s">
        <v>982</v>
      </c>
      <c r="AQ20" s="9" t="s">
        <v>100</v>
      </c>
      <c r="AR20" s="9" t="s">
        <v>401</v>
      </c>
      <c r="AS20" s="9" t="s">
        <v>402</v>
      </c>
      <c r="AT20" s="9" t="s">
        <v>174</v>
      </c>
      <c r="AU20" s="9" t="s">
        <v>175</v>
      </c>
      <c r="AV20" s="9" t="s">
        <v>175</v>
      </c>
      <c r="AW20" s="9" t="s">
        <v>176</v>
      </c>
      <c r="AX20" s="9" t="s">
        <v>177</v>
      </c>
      <c r="AY20" s="9" t="s">
        <v>185</v>
      </c>
      <c r="AZ20" s="9" t="s">
        <v>405</v>
      </c>
      <c r="BA20" s="9" t="s">
        <v>86</v>
      </c>
      <c r="BB20" s="9" t="s">
        <v>204</v>
      </c>
      <c r="BC20" s="18">
        <v>0.33500000000000002</v>
      </c>
      <c r="BD20" s="9" t="s">
        <v>403</v>
      </c>
      <c r="BE20" s="9">
        <v>483</v>
      </c>
      <c r="BF20" s="9">
        <v>8</v>
      </c>
      <c r="BH20" s="18">
        <v>0.44180000000000003</v>
      </c>
      <c r="BI20" s="9" t="s">
        <v>180</v>
      </c>
      <c r="BJ20" s="9">
        <v>24</v>
      </c>
      <c r="BK20" s="9" t="s">
        <v>404</v>
      </c>
      <c r="BL20" s="9">
        <v>70</v>
      </c>
      <c r="BM20" s="11" t="s">
        <v>205</v>
      </c>
      <c r="BN20" s="19">
        <v>1.01</v>
      </c>
      <c r="BO20" s="9" t="s">
        <v>83</v>
      </c>
      <c r="BP20" s="37">
        <v>2155.85</v>
      </c>
      <c r="BQ20" s="9" t="s">
        <v>84</v>
      </c>
      <c r="BR20" s="9" t="s">
        <v>209</v>
      </c>
      <c r="BS20" s="9" t="s">
        <v>86</v>
      </c>
      <c r="BT20" s="9" t="s">
        <v>86</v>
      </c>
      <c r="BU20" s="9" t="s">
        <v>114</v>
      </c>
      <c r="BV20" s="9" t="s">
        <v>115</v>
      </c>
      <c r="BW20" s="9" t="s">
        <v>115</v>
      </c>
      <c r="BX20" s="9" t="s">
        <v>115</v>
      </c>
      <c r="BY20" s="35">
        <v>2</v>
      </c>
      <c r="BZ20" s="35">
        <v>7</v>
      </c>
      <c r="CA20" s="35">
        <v>9</v>
      </c>
      <c r="CC20" s="15">
        <v>44.8</v>
      </c>
      <c r="CD20" s="15">
        <v>45.5</v>
      </c>
      <c r="CE20" s="15">
        <v>45.8</v>
      </c>
      <c r="CG20" s="30" t="s">
        <v>1169</v>
      </c>
      <c r="CH20" s="30" t="s">
        <v>1170</v>
      </c>
      <c r="CI20" s="30">
        <v>491</v>
      </c>
      <c r="CJ20" s="30">
        <v>424</v>
      </c>
      <c r="CK20" s="30">
        <v>67</v>
      </c>
      <c r="CL20" s="31" t="s">
        <v>1207</v>
      </c>
    </row>
    <row r="21" spans="1:90" ht="16">
      <c r="A21" s="9">
        <v>241</v>
      </c>
      <c r="B21" s="10">
        <v>418</v>
      </c>
      <c r="C21" s="11" t="s">
        <v>345</v>
      </c>
      <c r="D21" s="9" t="s">
        <v>605</v>
      </c>
      <c r="E21" s="12" t="str">
        <f t="shared" si="0"/>
        <v>418 玄泰T1</v>
      </c>
      <c r="F21" s="12" t="s">
        <v>1137</v>
      </c>
      <c r="G21" s="20" t="s">
        <v>1322</v>
      </c>
      <c r="H21" s="20" t="s">
        <v>606</v>
      </c>
      <c r="I21" s="20" t="s">
        <v>1267</v>
      </c>
      <c r="J21" s="20" t="s">
        <v>1266</v>
      </c>
      <c r="K21" s="19">
        <v>32.82</v>
      </c>
      <c r="L21" s="22"/>
      <c r="M21" s="22"/>
      <c r="N21" s="19">
        <v>37.369999999999997</v>
      </c>
      <c r="O21" s="19">
        <v>21.25</v>
      </c>
      <c r="U21" s="9" t="s">
        <v>607</v>
      </c>
      <c r="V21" s="15">
        <v>34</v>
      </c>
      <c r="W21" s="15">
        <v>38</v>
      </c>
      <c r="X21" s="15">
        <v>36</v>
      </c>
      <c r="Y21" s="15">
        <v>36</v>
      </c>
      <c r="Z21" s="15" t="s">
        <v>1275</v>
      </c>
      <c r="AD21" s="9" t="s">
        <v>608</v>
      </c>
      <c r="AE21" s="16">
        <v>160</v>
      </c>
      <c r="AF21" s="16">
        <v>230</v>
      </c>
      <c r="AH21" s="9" t="s">
        <v>62</v>
      </c>
      <c r="AI21" s="9" t="s">
        <v>609</v>
      </c>
      <c r="AJ21" s="10">
        <v>2026</v>
      </c>
      <c r="AK21" s="9" t="s">
        <v>610</v>
      </c>
      <c r="AL21" s="9" t="s">
        <v>65</v>
      </c>
      <c r="AM21" s="9" t="s">
        <v>611</v>
      </c>
      <c r="AN21" s="9" t="s">
        <v>147</v>
      </c>
      <c r="AO21" s="9" t="s">
        <v>68</v>
      </c>
      <c r="AP21" s="9" t="s">
        <v>982</v>
      </c>
      <c r="AQ21" s="9" t="s">
        <v>148</v>
      </c>
      <c r="AR21" s="9" t="s">
        <v>612</v>
      </c>
      <c r="AS21" s="9" t="s">
        <v>613</v>
      </c>
      <c r="AT21" s="9" t="s">
        <v>614</v>
      </c>
      <c r="AU21" s="9" t="s">
        <v>615</v>
      </c>
      <c r="AV21" s="9" t="s">
        <v>615</v>
      </c>
      <c r="AW21" s="9" t="s">
        <v>616</v>
      </c>
      <c r="AX21" s="9" t="s">
        <v>617</v>
      </c>
      <c r="AZ21" s="9" t="s">
        <v>621</v>
      </c>
      <c r="BC21" s="18">
        <v>0.33</v>
      </c>
      <c r="BD21" s="9" t="s">
        <v>618</v>
      </c>
      <c r="BE21" s="9">
        <v>264</v>
      </c>
      <c r="BF21" s="9">
        <v>7</v>
      </c>
      <c r="BH21" s="18">
        <v>0.59189999999999998</v>
      </c>
      <c r="BI21" s="9" t="s">
        <v>619</v>
      </c>
      <c r="BJ21" s="9">
        <v>25</v>
      </c>
      <c r="BK21" s="9" t="s">
        <v>620</v>
      </c>
      <c r="BL21" s="9">
        <v>80</v>
      </c>
      <c r="BM21" s="11" t="s">
        <v>118</v>
      </c>
      <c r="BN21" s="19">
        <v>1</v>
      </c>
      <c r="BO21" s="9" t="s">
        <v>160</v>
      </c>
      <c r="BP21" s="37">
        <v>1848.19</v>
      </c>
      <c r="BQ21" s="9" t="s">
        <v>84</v>
      </c>
      <c r="BR21" s="9" t="s">
        <v>230</v>
      </c>
      <c r="BU21" s="9" t="s">
        <v>114</v>
      </c>
      <c r="BV21" s="9" t="s">
        <v>115</v>
      </c>
      <c r="BW21" s="9" t="s">
        <v>115</v>
      </c>
      <c r="BX21" s="9" t="s">
        <v>115</v>
      </c>
      <c r="BY21" s="35">
        <v>28</v>
      </c>
      <c r="BZ21" s="35">
        <v>44</v>
      </c>
      <c r="CA21" s="35">
        <v>4</v>
      </c>
      <c r="CC21" s="15">
        <v>31.7</v>
      </c>
      <c r="CD21" s="15">
        <v>33.5</v>
      </c>
      <c r="CE21" s="15">
        <v>36.9</v>
      </c>
      <c r="CG21" s="30" t="s">
        <v>1196</v>
      </c>
      <c r="CH21" s="30" t="s">
        <v>1187</v>
      </c>
      <c r="CI21" s="30">
        <v>595</v>
      </c>
      <c r="CJ21" s="30">
        <v>580</v>
      </c>
      <c r="CK21" s="30">
        <v>15</v>
      </c>
      <c r="CL21" s="31" t="s">
        <v>1221</v>
      </c>
    </row>
    <row r="22" spans="1:90" ht="16">
      <c r="A22" s="9">
        <v>261</v>
      </c>
      <c r="B22" s="10">
        <v>419</v>
      </c>
      <c r="C22" s="11" t="s">
        <v>345</v>
      </c>
      <c r="D22" s="9" t="s">
        <v>1041</v>
      </c>
      <c r="E22" s="12" t="str">
        <f t="shared" si="0"/>
        <v>419 和境心見</v>
      </c>
      <c r="F22" s="12" t="s">
        <v>1152</v>
      </c>
      <c r="G22" s="12" t="s">
        <v>1317</v>
      </c>
      <c r="H22" s="20" t="s">
        <v>1042</v>
      </c>
      <c r="I22" s="20" t="s">
        <v>1282</v>
      </c>
      <c r="J22" s="20" t="s">
        <v>1283</v>
      </c>
      <c r="U22" s="15" t="s">
        <v>1043</v>
      </c>
      <c r="V22" s="15">
        <v>34</v>
      </c>
      <c r="W22" s="15">
        <v>37</v>
      </c>
      <c r="X22" s="15">
        <f>W22-V22</f>
        <v>3</v>
      </c>
      <c r="Y22" s="15">
        <f>(V22+W22)/2</f>
        <v>35.5</v>
      </c>
      <c r="Z22" s="15" t="s">
        <v>1404</v>
      </c>
      <c r="AD22" s="9" t="s">
        <v>158</v>
      </c>
      <c r="AH22" s="9" t="s">
        <v>62</v>
      </c>
      <c r="AI22" s="9" t="s">
        <v>542</v>
      </c>
      <c r="AJ22" s="10">
        <v>2024</v>
      </c>
      <c r="AK22" s="9" t="s">
        <v>543</v>
      </c>
      <c r="AL22" s="9" t="s">
        <v>65</v>
      </c>
      <c r="AN22" s="9" t="s">
        <v>147</v>
      </c>
      <c r="AO22" s="9" t="s">
        <v>1004</v>
      </c>
      <c r="AR22" s="9" t="s">
        <v>1045</v>
      </c>
      <c r="AT22" s="9" t="s">
        <v>1044</v>
      </c>
      <c r="AU22" s="9" t="s">
        <v>1241</v>
      </c>
      <c r="AV22" s="9" t="s">
        <v>1241</v>
      </c>
      <c r="AW22" s="9" t="s">
        <v>1019</v>
      </c>
      <c r="AX22" s="9" t="s">
        <v>1046</v>
      </c>
      <c r="AY22" s="9" t="s">
        <v>210</v>
      </c>
      <c r="AZ22" s="9" t="s">
        <v>1047</v>
      </c>
      <c r="BC22" s="18">
        <v>0.33500000000000002</v>
      </c>
      <c r="BD22" s="9" t="s">
        <v>1048</v>
      </c>
      <c r="BE22" s="9">
        <v>210</v>
      </c>
      <c r="BF22" s="9">
        <v>8</v>
      </c>
      <c r="BH22" s="18">
        <v>0.56889999999999996</v>
      </c>
      <c r="BI22" s="9" t="s">
        <v>134</v>
      </c>
      <c r="BJ22" s="9">
        <v>14</v>
      </c>
      <c r="BK22" s="9" t="s">
        <v>1049</v>
      </c>
      <c r="BM22" s="11" t="s">
        <v>303</v>
      </c>
      <c r="BN22" s="19">
        <v>0.9</v>
      </c>
      <c r="BO22" s="9" t="s">
        <v>83</v>
      </c>
      <c r="BP22" s="37">
        <v>931.14</v>
      </c>
      <c r="BQ22" s="9" t="s">
        <v>84</v>
      </c>
      <c r="BR22" s="9" t="s">
        <v>420</v>
      </c>
      <c r="BU22" s="9" t="s">
        <v>114</v>
      </c>
      <c r="BV22" s="9" t="s">
        <v>115</v>
      </c>
      <c r="BW22" s="9" t="s">
        <v>115</v>
      </c>
      <c r="BX22" s="9" t="s">
        <v>115</v>
      </c>
      <c r="BY22" s="35">
        <v>0</v>
      </c>
      <c r="BZ22" s="35">
        <v>89</v>
      </c>
      <c r="CA22" s="35">
        <v>48</v>
      </c>
      <c r="CD22" s="15">
        <v>34.200000000000003</v>
      </c>
      <c r="CE22" s="15">
        <v>34.799999999999997</v>
      </c>
      <c r="CG22" s="30" t="s">
        <v>1184</v>
      </c>
      <c r="CH22" s="30" t="s">
        <v>1185</v>
      </c>
      <c r="CI22" s="30">
        <v>218</v>
      </c>
      <c r="CJ22" s="30">
        <v>56</v>
      </c>
      <c r="CK22" s="30">
        <v>162</v>
      </c>
      <c r="CL22" s="31" t="s">
        <v>1215</v>
      </c>
    </row>
    <row r="23" spans="1:90" ht="16">
      <c r="A23" s="9">
        <v>286</v>
      </c>
      <c r="B23" s="10">
        <v>419</v>
      </c>
      <c r="C23" s="11" t="s">
        <v>345</v>
      </c>
      <c r="D23" s="32" t="s">
        <v>1326</v>
      </c>
      <c r="E23" s="12" t="str">
        <f t="shared" si="0"/>
        <v>419 丹佛花都</v>
      </c>
      <c r="F23" s="12" t="s">
        <v>1331</v>
      </c>
      <c r="G23" s="12" t="s">
        <v>1330</v>
      </c>
      <c r="H23" s="20" t="s">
        <v>1328</v>
      </c>
      <c r="I23" s="20" t="s">
        <v>1327</v>
      </c>
      <c r="J23" s="20" t="s">
        <v>1329</v>
      </c>
      <c r="K23" s="19">
        <v>39.6</v>
      </c>
      <c r="L23" s="9" t="s">
        <v>1442</v>
      </c>
      <c r="M23" s="9">
        <v>217</v>
      </c>
      <c r="N23" s="19">
        <v>40.96</v>
      </c>
      <c r="O23" s="19">
        <v>37.47</v>
      </c>
      <c r="U23" s="29" t="s">
        <v>1332</v>
      </c>
      <c r="V23" s="15">
        <v>39</v>
      </c>
      <c r="W23" s="15">
        <v>42</v>
      </c>
      <c r="X23" s="15">
        <f>W23-V23</f>
        <v>3</v>
      </c>
      <c r="Y23" s="15">
        <f>(V23+W23)/2</f>
        <v>40.5</v>
      </c>
      <c r="Z23" s="15" t="s">
        <v>1400</v>
      </c>
      <c r="AD23" s="27" t="s">
        <v>1333</v>
      </c>
      <c r="AE23" s="16">
        <v>200</v>
      </c>
      <c r="AF23" s="16">
        <v>230</v>
      </c>
      <c r="AH23" s="9" t="s">
        <v>62</v>
      </c>
      <c r="AI23" s="9" t="s">
        <v>1401</v>
      </c>
      <c r="AJ23" s="10">
        <v>2026</v>
      </c>
      <c r="AK23" s="9" t="s">
        <v>1087</v>
      </c>
      <c r="AL23" s="9" t="s">
        <v>65</v>
      </c>
      <c r="AM23" s="27" t="s">
        <v>1334</v>
      </c>
      <c r="AN23" s="9" t="s">
        <v>147</v>
      </c>
      <c r="AO23" s="9" t="s">
        <v>1335</v>
      </c>
      <c r="AR23" s="9" t="s">
        <v>1336</v>
      </c>
      <c r="AT23" s="9" t="s">
        <v>1337</v>
      </c>
      <c r="AU23" s="9" t="s">
        <v>1338</v>
      </c>
      <c r="AV23" s="9" t="s">
        <v>1338</v>
      </c>
      <c r="AW23" s="9" t="s">
        <v>1339</v>
      </c>
      <c r="AX23" s="9" t="s">
        <v>1340</v>
      </c>
      <c r="AY23" s="9" t="s">
        <v>1341</v>
      </c>
      <c r="AZ23" s="9" t="s">
        <v>1342</v>
      </c>
      <c r="BC23" s="18">
        <v>0.34499999999999997</v>
      </c>
      <c r="BD23" s="9" t="s">
        <v>1343</v>
      </c>
      <c r="BE23" s="9">
        <v>532</v>
      </c>
      <c r="BF23" s="9">
        <v>14</v>
      </c>
      <c r="BH23" s="18">
        <v>0.43380000000000002</v>
      </c>
      <c r="BI23" s="9" t="s">
        <v>1344</v>
      </c>
      <c r="BJ23" s="9">
        <v>15</v>
      </c>
      <c r="BK23" s="9" t="s">
        <v>1345</v>
      </c>
      <c r="BL23" s="9">
        <v>65</v>
      </c>
      <c r="BM23" s="11" t="s">
        <v>1346</v>
      </c>
      <c r="BN23" s="19">
        <v>0.93</v>
      </c>
      <c r="BO23" s="9" t="s">
        <v>83</v>
      </c>
      <c r="BP23" s="37">
        <v>1654.18</v>
      </c>
      <c r="BQ23" s="9" t="s">
        <v>84</v>
      </c>
      <c r="BR23" s="9" t="s">
        <v>287</v>
      </c>
      <c r="BU23" s="9" t="s">
        <v>114</v>
      </c>
      <c r="BV23" s="9" t="s">
        <v>115</v>
      </c>
      <c r="BW23" s="9" t="s">
        <v>115</v>
      </c>
      <c r="BX23" s="9" t="s">
        <v>115</v>
      </c>
      <c r="CA23" s="35">
        <v>203</v>
      </c>
      <c r="CE23" s="15">
        <v>39.6</v>
      </c>
      <c r="CG23" s="33" t="s">
        <v>1347</v>
      </c>
      <c r="CH23" s="30"/>
      <c r="CI23" s="30"/>
      <c r="CJ23" s="30"/>
      <c r="CK23" s="30"/>
      <c r="CL23" s="31"/>
    </row>
    <row r="24" spans="1:90" ht="16">
      <c r="A24" s="9">
        <v>244</v>
      </c>
      <c r="B24" s="10">
        <v>420</v>
      </c>
      <c r="C24" s="11" t="s">
        <v>345</v>
      </c>
      <c r="D24" s="9" t="s">
        <v>538</v>
      </c>
      <c r="E24" s="12" t="str">
        <f t="shared" si="0"/>
        <v>420 維特魯威</v>
      </c>
      <c r="F24" s="12" t="s">
        <v>1154</v>
      </c>
      <c r="G24" s="20" t="s">
        <v>1318</v>
      </c>
      <c r="H24" s="20" t="s">
        <v>1059</v>
      </c>
      <c r="I24" s="20" t="s">
        <v>1276</v>
      </c>
      <c r="J24" s="20" t="s">
        <v>1277</v>
      </c>
      <c r="K24" s="19">
        <v>35.44</v>
      </c>
      <c r="L24" s="9" t="s">
        <v>1443</v>
      </c>
      <c r="M24" s="9">
        <v>111</v>
      </c>
      <c r="N24" s="19">
        <v>38.68</v>
      </c>
      <c r="O24" s="19">
        <v>27.48</v>
      </c>
      <c r="U24" s="15" t="s">
        <v>1419</v>
      </c>
      <c r="V24" s="15">
        <v>39.799999999999997</v>
      </c>
      <c r="W24" s="15">
        <v>46.3</v>
      </c>
      <c r="X24" s="15">
        <f>W24-V24</f>
        <v>6.5</v>
      </c>
      <c r="Y24" s="15">
        <f>(V24+W24)/2</f>
        <v>43.05</v>
      </c>
      <c r="Z24" s="15" t="s">
        <v>1420</v>
      </c>
      <c r="AD24" s="9" t="s">
        <v>1060</v>
      </c>
      <c r="AE24" s="16">
        <v>180</v>
      </c>
      <c r="AF24" s="16">
        <v>230</v>
      </c>
      <c r="AH24" s="9" t="s">
        <v>62</v>
      </c>
      <c r="AI24" s="9" t="s">
        <v>609</v>
      </c>
      <c r="AJ24" s="10">
        <v>2026</v>
      </c>
      <c r="AK24" s="9" t="s">
        <v>610</v>
      </c>
      <c r="AL24" s="9" t="s">
        <v>65</v>
      </c>
      <c r="AN24" s="9" t="s">
        <v>147</v>
      </c>
      <c r="AO24" s="9" t="s">
        <v>1005</v>
      </c>
      <c r="AR24" s="9" t="s">
        <v>545</v>
      </c>
      <c r="AT24" s="9" t="s">
        <v>547</v>
      </c>
      <c r="AU24" s="9" t="s">
        <v>548</v>
      </c>
      <c r="AV24" s="9" t="s">
        <v>548</v>
      </c>
      <c r="AW24" s="9" t="s">
        <v>549</v>
      </c>
      <c r="AX24" s="9" t="s">
        <v>550</v>
      </c>
      <c r="AY24" s="9" t="s">
        <v>210</v>
      </c>
      <c r="AZ24" s="9" t="s">
        <v>1061</v>
      </c>
      <c r="BC24" s="18">
        <v>0.33400000000000002</v>
      </c>
      <c r="BD24" s="9" t="s">
        <v>551</v>
      </c>
      <c r="BE24" s="9">
        <v>123</v>
      </c>
      <c r="BF24" s="9">
        <v>3</v>
      </c>
      <c r="BH24" s="18">
        <v>0.37569999999999998</v>
      </c>
      <c r="BI24" s="9" t="s">
        <v>552</v>
      </c>
      <c r="BJ24" s="9">
        <v>28</v>
      </c>
      <c r="BK24" s="9" t="s">
        <v>553</v>
      </c>
      <c r="BL24" s="9">
        <v>60</v>
      </c>
      <c r="BM24" s="11" t="s">
        <v>585</v>
      </c>
      <c r="BN24" s="19">
        <v>1.38</v>
      </c>
      <c r="BO24" s="9" t="s">
        <v>83</v>
      </c>
      <c r="BP24" s="37">
        <v>586.6</v>
      </c>
      <c r="BQ24" s="9" t="s">
        <v>84</v>
      </c>
      <c r="BR24" s="9" t="s">
        <v>230</v>
      </c>
      <c r="BU24" s="9" t="s">
        <v>114</v>
      </c>
      <c r="BV24" s="9" t="s">
        <v>115</v>
      </c>
      <c r="BW24" s="9" t="s">
        <v>115</v>
      </c>
      <c r="BX24" s="9" t="s">
        <v>115</v>
      </c>
      <c r="BY24" s="35">
        <v>2</v>
      </c>
      <c r="BZ24" s="35">
        <v>4</v>
      </c>
      <c r="CA24" s="35">
        <v>2</v>
      </c>
      <c r="CC24" s="15">
        <v>35.700000000000003</v>
      </c>
      <c r="CD24" s="15">
        <v>34.9</v>
      </c>
      <c r="CE24" s="15">
        <v>36.200000000000003</v>
      </c>
      <c r="CG24" s="30" t="s">
        <v>1188</v>
      </c>
      <c r="CH24" s="30" t="s">
        <v>1189</v>
      </c>
      <c r="CI24" s="30">
        <v>136</v>
      </c>
      <c r="CJ24" s="30">
        <v>109</v>
      </c>
      <c r="CK24" s="30">
        <v>27</v>
      </c>
      <c r="CL24" s="31" t="s">
        <v>1217</v>
      </c>
    </row>
    <row r="25" spans="1:90">
      <c r="A25" s="9">
        <v>301</v>
      </c>
      <c r="D25" s="9" t="s">
        <v>1365</v>
      </c>
      <c r="BW25" s="9" t="s">
        <v>115</v>
      </c>
      <c r="CC25" s="15">
        <v>37.5</v>
      </c>
      <c r="CD25" s="15">
        <v>37.4</v>
      </c>
      <c r="CE25" s="15">
        <v>38.700000000000003</v>
      </c>
    </row>
    <row r="26" spans="1:90">
      <c r="A26" s="9">
        <v>302</v>
      </c>
      <c r="D26" s="9" t="s">
        <v>1366</v>
      </c>
      <c r="BW26" s="9" t="s">
        <v>115</v>
      </c>
      <c r="CC26" s="15">
        <v>1141</v>
      </c>
      <c r="CD26" s="15">
        <v>1135</v>
      </c>
      <c r="CE26" s="15">
        <v>1226</v>
      </c>
    </row>
    <row r="27" spans="1:90">
      <c r="A27" s="9">
        <v>2</v>
      </c>
      <c r="B27" s="10">
        <v>102</v>
      </c>
      <c r="C27" s="11" t="s">
        <v>56</v>
      </c>
      <c r="D27" s="9" t="s">
        <v>90</v>
      </c>
      <c r="E27" s="12" t="str">
        <f t="shared" ref="E27:E72" si="3">CONCATENATE(B27," ",D27)</f>
        <v>102 鴻典</v>
      </c>
      <c r="F27" s="12" t="s">
        <v>1094</v>
      </c>
      <c r="G27" s="12"/>
      <c r="H27" s="13" t="s">
        <v>91</v>
      </c>
      <c r="I27" s="13"/>
      <c r="J27" s="13"/>
      <c r="K27" s="14">
        <v>24.8</v>
      </c>
      <c r="L27" s="13">
        <v>23.38</v>
      </c>
      <c r="M27" s="13">
        <v>207</v>
      </c>
      <c r="N27" s="14">
        <v>26.49</v>
      </c>
      <c r="O27" s="14">
        <v>20.440000000000001</v>
      </c>
      <c r="P27" s="9" t="s">
        <v>92</v>
      </c>
      <c r="Q27" s="15">
        <v>26</v>
      </c>
      <c r="R27" s="15">
        <v>26</v>
      </c>
      <c r="S27" s="15">
        <f t="shared" ref="S27:S60" si="4">(Q27+R27)/2</f>
        <v>26</v>
      </c>
      <c r="T27" s="15">
        <f t="shared" ref="T27:T60" si="5">R27-S27</f>
        <v>0</v>
      </c>
      <c r="U27" s="9" t="s">
        <v>93</v>
      </c>
      <c r="V27" s="15">
        <v>29</v>
      </c>
      <c r="W27" s="15">
        <v>29</v>
      </c>
      <c r="X27" s="15">
        <f t="shared" ref="X27:X60" si="6">W27-V27</f>
        <v>0</v>
      </c>
      <c r="Y27" s="15">
        <f t="shared" ref="Y27:Y72" si="7">(V27+W27)/2</f>
        <v>29</v>
      </c>
      <c r="AD27" s="9" t="s">
        <v>94</v>
      </c>
      <c r="AE27" s="16">
        <v>180</v>
      </c>
      <c r="AF27" s="16">
        <v>210</v>
      </c>
      <c r="AG27" s="9" t="s">
        <v>95</v>
      </c>
      <c r="AH27" s="9" t="s">
        <v>62</v>
      </c>
      <c r="AI27" s="9" t="s">
        <v>96</v>
      </c>
      <c r="AJ27" s="10">
        <v>2022</v>
      </c>
      <c r="AK27" s="9" t="s">
        <v>97</v>
      </c>
      <c r="AL27" s="9" t="s">
        <v>65</v>
      </c>
      <c r="AM27" s="9" t="s">
        <v>98</v>
      </c>
      <c r="AN27" s="9" t="s">
        <v>99</v>
      </c>
      <c r="AO27" s="9" t="s">
        <v>68</v>
      </c>
      <c r="AP27" s="9" t="s">
        <v>982</v>
      </c>
      <c r="AQ27" s="9" t="s">
        <v>100</v>
      </c>
      <c r="AR27" s="9" t="s">
        <v>101</v>
      </c>
      <c r="AS27" s="9" t="s">
        <v>101</v>
      </c>
      <c r="AT27" s="9" t="s">
        <v>102</v>
      </c>
      <c r="AU27" s="9" t="s">
        <v>103</v>
      </c>
      <c r="AV27" s="9" t="s">
        <v>74</v>
      </c>
      <c r="AW27" s="9" t="s">
        <v>104</v>
      </c>
      <c r="AX27" s="9" t="s">
        <v>105</v>
      </c>
      <c r="AY27" s="9" t="s">
        <v>113</v>
      </c>
      <c r="AZ27" s="9" t="s">
        <v>112</v>
      </c>
      <c r="BA27" s="9" t="s">
        <v>86</v>
      </c>
      <c r="BB27" s="9" t="s">
        <v>106</v>
      </c>
      <c r="BC27" s="18">
        <v>0.32</v>
      </c>
      <c r="BD27" s="9" t="s">
        <v>107</v>
      </c>
      <c r="BE27" s="9">
        <v>196</v>
      </c>
      <c r="BF27" s="9">
        <v>11</v>
      </c>
      <c r="BH27" s="18">
        <v>0.39800000000000002</v>
      </c>
      <c r="BI27" s="9" t="s">
        <v>108</v>
      </c>
      <c r="BJ27" s="9">
        <v>15</v>
      </c>
      <c r="BK27" s="9" t="s">
        <v>109</v>
      </c>
      <c r="BL27" s="9" t="s">
        <v>110</v>
      </c>
      <c r="BM27" s="11" t="s">
        <v>111</v>
      </c>
      <c r="BN27" s="19">
        <v>1.03</v>
      </c>
      <c r="BO27" s="9" t="s">
        <v>83</v>
      </c>
      <c r="BP27" s="37">
        <v>1062.93</v>
      </c>
      <c r="BQ27" s="9" t="s">
        <v>84</v>
      </c>
      <c r="BR27" s="9" t="s">
        <v>85</v>
      </c>
      <c r="BS27" s="9" t="s">
        <v>86</v>
      </c>
      <c r="BT27" s="9" t="s">
        <v>86</v>
      </c>
      <c r="BU27" s="9" t="s">
        <v>114</v>
      </c>
      <c r="BV27" s="9" t="s">
        <v>984</v>
      </c>
    </row>
    <row r="28" spans="1:90">
      <c r="A28" s="9">
        <v>3</v>
      </c>
      <c r="B28" s="10">
        <v>103</v>
      </c>
      <c r="C28" s="11" t="s">
        <v>56</v>
      </c>
      <c r="D28" s="9" t="s">
        <v>682</v>
      </c>
      <c r="E28" s="12" t="str">
        <f t="shared" si="3"/>
        <v>103 樂捷市</v>
      </c>
      <c r="F28" s="9" t="s">
        <v>1095</v>
      </c>
      <c r="H28" s="13" t="s">
        <v>683</v>
      </c>
      <c r="I28" s="13"/>
      <c r="J28" s="13"/>
      <c r="K28" s="14">
        <v>24.46</v>
      </c>
      <c r="L28" s="13">
        <v>22.58</v>
      </c>
      <c r="M28" s="13"/>
      <c r="N28" s="14">
        <v>31.05</v>
      </c>
      <c r="O28" s="14">
        <v>17.47</v>
      </c>
      <c r="P28" s="9" t="s">
        <v>92</v>
      </c>
      <c r="Q28" s="15">
        <v>26</v>
      </c>
      <c r="R28" s="15">
        <v>26</v>
      </c>
      <c r="S28" s="15">
        <f t="shared" si="4"/>
        <v>26</v>
      </c>
      <c r="T28" s="15">
        <f t="shared" si="5"/>
        <v>0</v>
      </c>
      <c r="U28" s="9" t="s">
        <v>92</v>
      </c>
      <c r="V28" s="15">
        <v>26</v>
      </c>
      <c r="W28" s="15">
        <v>26</v>
      </c>
      <c r="X28" s="15">
        <f t="shared" si="6"/>
        <v>0</v>
      </c>
      <c r="Y28" s="15">
        <f t="shared" si="7"/>
        <v>26</v>
      </c>
      <c r="Z28" s="15" t="s">
        <v>115</v>
      </c>
      <c r="AA28" s="9" t="s">
        <v>684</v>
      </c>
      <c r="AB28" s="20" t="s">
        <v>685</v>
      </c>
      <c r="AD28" s="9" t="s">
        <v>686</v>
      </c>
      <c r="AE28" s="16">
        <v>150</v>
      </c>
      <c r="AF28" s="16">
        <v>195</v>
      </c>
      <c r="AG28" s="9" t="s">
        <v>687</v>
      </c>
      <c r="AH28" s="9" t="s">
        <v>62</v>
      </c>
      <c r="AI28" s="9" t="s">
        <v>642</v>
      </c>
      <c r="AJ28" s="10">
        <v>2019</v>
      </c>
      <c r="AK28" s="9" t="s">
        <v>688</v>
      </c>
      <c r="AL28" s="9" t="s">
        <v>65</v>
      </c>
      <c r="AM28" s="9" t="s">
        <v>689</v>
      </c>
      <c r="AN28" s="9" t="s">
        <v>116</v>
      </c>
      <c r="AO28" s="9" t="s">
        <v>68</v>
      </c>
      <c r="AQ28" s="9" t="s">
        <v>690</v>
      </c>
      <c r="AR28" s="9" t="s">
        <v>691</v>
      </c>
      <c r="AS28" s="9" t="s">
        <v>692</v>
      </c>
      <c r="AT28" s="9" t="s">
        <v>102</v>
      </c>
      <c r="AU28" s="9" t="s">
        <v>103</v>
      </c>
      <c r="AV28" s="9" t="s">
        <v>74</v>
      </c>
      <c r="AW28" s="9" t="s">
        <v>104</v>
      </c>
      <c r="AX28" s="9" t="s">
        <v>105</v>
      </c>
      <c r="AY28" s="9" t="s">
        <v>696</v>
      </c>
      <c r="AZ28" s="9" t="s">
        <v>695</v>
      </c>
      <c r="BA28" s="9" t="s">
        <v>86</v>
      </c>
      <c r="BB28" s="9" t="s">
        <v>117</v>
      </c>
      <c r="BC28" s="18">
        <v>0.315</v>
      </c>
      <c r="BD28" s="9" t="s">
        <v>693</v>
      </c>
      <c r="BE28" s="9">
        <v>326</v>
      </c>
      <c r="BF28" s="9">
        <v>20</v>
      </c>
      <c r="BH28" s="18">
        <v>0.49559999999999998</v>
      </c>
      <c r="BI28" s="9" t="s">
        <v>108</v>
      </c>
      <c r="BJ28" s="9">
        <v>15</v>
      </c>
      <c r="BK28" s="9" t="s">
        <v>694</v>
      </c>
      <c r="BL28" s="9" t="s">
        <v>81</v>
      </c>
      <c r="BM28" s="11" t="s">
        <v>118</v>
      </c>
      <c r="BN28" s="19">
        <v>1</v>
      </c>
      <c r="BO28" s="9" t="s">
        <v>83</v>
      </c>
      <c r="BP28" s="37">
        <v>1848.44</v>
      </c>
      <c r="BQ28" s="9" t="s">
        <v>84</v>
      </c>
      <c r="BR28" s="9" t="s">
        <v>85</v>
      </c>
      <c r="BS28" s="9" t="s">
        <v>86</v>
      </c>
      <c r="BT28" s="9" t="s">
        <v>86</v>
      </c>
      <c r="BU28" s="9" t="s">
        <v>89</v>
      </c>
      <c r="BV28" s="9" t="s">
        <v>984</v>
      </c>
    </row>
    <row r="29" spans="1:90">
      <c r="A29" s="9">
        <v>4</v>
      </c>
      <c r="B29" s="10">
        <v>104</v>
      </c>
      <c r="C29" s="11" t="s">
        <v>56</v>
      </c>
      <c r="D29" s="9" t="s">
        <v>728</v>
      </c>
      <c r="E29" s="12" t="str">
        <f t="shared" si="3"/>
        <v>104 奇幻莊園</v>
      </c>
      <c r="F29" s="12" t="s">
        <v>1096</v>
      </c>
      <c r="G29" s="12"/>
      <c r="H29" s="13" t="s">
        <v>729</v>
      </c>
      <c r="I29" s="13"/>
      <c r="J29" s="13"/>
      <c r="K29" s="14"/>
      <c r="L29" s="13">
        <v>22.11</v>
      </c>
      <c r="M29" s="13"/>
      <c r="N29" s="14">
        <v>27.38</v>
      </c>
      <c r="O29" s="14">
        <v>19.579999999999998</v>
      </c>
      <c r="P29" s="9" t="s">
        <v>730</v>
      </c>
      <c r="Q29" s="15">
        <v>24.5</v>
      </c>
      <c r="R29" s="15">
        <v>25.5</v>
      </c>
      <c r="S29" s="15">
        <f t="shared" si="4"/>
        <v>25</v>
      </c>
      <c r="T29" s="15">
        <f t="shared" si="5"/>
        <v>0.5</v>
      </c>
      <c r="U29" s="9" t="s">
        <v>730</v>
      </c>
      <c r="V29" s="15">
        <v>24.5</v>
      </c>
      <c r="W29" s="15">
        <v>25.5</v>
      </c>
      <c r="X29" s="15">
        <f t="shared" si="6"/>
        <v>1</v>
      </c>
      <c r="Y29" s="15">
        <f t="shared" si="7"/>
        <v>25</v>
      </c>
      <c r="Z29" s="15" t="s">
        <v>115</v>
      </c>
      <c r="AA29" s="9" t="s">
        <v>731</v>
      </c>
      <c r="AB29" s="20" t="s">
        <v>732</v>
      </c>
      <c r="AD29" s="9" t="s">
        <v>733</v>
      </c>
      <c r="AE29" s="16">
        <v>160</v>
      </c>
      <c r="AF29" s="16">
        <v>220</v>
      </c>
      <c r="AG29" s="9" t="s">
        <v>95</v>
      </c>
      <c r="AH29" s="9" t="s">
        <v>62</v>
      </c>
      <c r="AI29" s="9" t="s">
        <v>734</v>
      </c>
      <c r="AJ29" s="10">
        <v>2020</v>
      </c>
      <c r="AK29" s="9" t="s">
        <v>735</v>
      </c>
      <c r="AL29" s="9" t="s">
        <v>65</v>
      </c>
      <c r="AM29" s="9" t="s">
        <v>736</v>
      </c>
      <c r="AN29" s="9" t="s">
        <v>116</v>
      </c>
      <c r="AO29" s="9" t="s">
        <v>68</v>
      </c>
      <c r="AQ29" s="9" t="s">
        <v>100</v>
      </c>
      <c r="AR29" s="9" t="s">
        <v>737</v>
      </c>
      <c r="AS29" s="9" t="s">
        <v>737</v>
      </c>
      <c r="AT29" s="9" t="s">
        <v>738</v>
      </c>
      <c r="AU29" s="9" t="s">
        <v>739</v>
      </c>
      <c r="AV29" s="9" t="s">
        <v>74</v>
      </c>
      <c r="AW29" s="9" t="s">
        <v>740</v>
      </c>
      <c r="AX29" s="9" t="s">
        <v>105</v>
      </c>
      <c r="AY29" s="9" t="s">
        <v>747</v>
      </c>
      <c r="AZ29" s="9" t="s">
        <v>746</v>
      </c>
      <c r="BA29" s="9" t="s">
        <v>86</v>
      </c>
      <c r="BB29" s="9" t="s">
        <v>676</v>
      </c>
      <c r="BC29" s="18">
        <v>0.32</v>
      </c>
      <c r="BD29" s="9" t="s">
        <v>741</v>
      </c>
      <c r="BE29" s="9">
        <v>173</v>
      </c>
      <c r="BF29" s="9">
        <v>11</v>
      </c>
      <c r="BH29" s="18">
        <v>0.48259999999999997</v>
      </c>
      <c r="BI29" s="9" t="s">
        <v>742</v>
      </c>
      <c r="BJ29" s="9">
        <v>14</v>
      </c>
      <c r="BK29" s="9" t="s">
        <v>743</v>
      </c>
      <c r="BL29" s="9" t="s">
        <v>744</v>
      </c>
      <c r="BM29" s="11" t="s">
        <v>745</v>
      </c>
      <c r="BN29" s="19">
        <v>0.98</v>
      </c>
      <c r="BO29" s="9" t="s">
        <v>83</v>
      </c>
      <c r="BP29" s="37">
        <v>954.46</v>
      </c>
      <c r="BQ29" s="9" t="s">
        <v>84</v>
      </c>
      <c r="BR29" s="9" t="s">
        <v>85</v>
      </c>
      <c r="BS29" s="9" t="s">
        <v>86</v>
      </c>
      <c r="BT29" s="9" t="s">
        <v>86</v>
      </c>
      <c r="BU29" s="9" t="s">
        <v>89</v>
      </c>
      <c r="BV29" s="9" t="s">
        <v>984</v>
      </c>
    </row>
    <row r="30" spans="1:90">
      <c r="A30" s="9">
        <v>5</v>
      </c>
      <c r="B30" s="10">
        <v>105</v>
      </c>
      <c r="C30" s="11" t="s">
        <v>56</v>
      </c>
      <c r="D30" s="9" t="s">
        <v>119</v>
      </c>
      <c r="E30" s="12" t="str">
        <f t="shared" si="3"/>
        <v>105 樂田田</v>
      </c>
      <c r="F30" s="9" t="s">
        <v>1097</v>
      </c>
      <c r="H30" s="20" t="s">
        <v>120</v>
      </c>
      <c r="I30" s="20"/>
      <c r="J30" s="20"/>
      <c r="K30" s="21">
        <v>23</v>
      </c>
      <c r="L30" s="22" t="s">
        <v>121</v>
      </c>
      <c r="M30" s="22">
        <v>221</v>
      </c>
      <c r="N30" s="21">
        <v>26.27</v>
      </c>
      <c r="O30" s="21">
        <v>19.62</v>
      </c>
      <c r="P30" s="9" t="s">
        <v>122</v>
      </c>
      <c r="Q30" s="15">
        <v>25</v>
      </c>
      <c r="R30" s="15">
        <v>26</v>
      </c>
      <c r="S30" s="15">
        <f t="shared" si="4"/>
        <v>25.5</v>
      </c>
      <c r="T30" s="15">
        <f t="shared" si="5"/>
        <v>0.5</v>
      </c>
      <c r="U30" s="9" t="s">
        <v>122</v>
      </c>
      <c r="V30" s="15">
        <v>26</v>
      </c>
      <c r="W30" s="15">
        <v>26</v>
      </c>
      <c r="X30" s="15">
        <f t="shared" si="6"/>
        <v>0</v>
      </c>
      <c r="Y30" s="15">
        <f t="shared" si="7"/>
        <v>26</v>
      </c>
      <c r="Z30" s="15" t="s">
        <v>115</v>
      </c>
      <c r="AD30" s="9" t="s">
        <v>123</v>
      </c>
      <c r="AE30" s="16">
        <v>190</v>
      </c>
      <c r="AF30" s="16">
        <v>230</v>
      </c>
      <c r="AG30" s="17">
        <v>0.8</v>
      </c>
      <c r="AH30" s="9" t="s">
        <v>62</v>
      </c>
      <c r="AI30" s="9" t="s">
        <v>124</v>
      </c>
      <c r="AJ30" s="10">
        <v>2022</v>
      </c>
      <c r="AK30" s="9" t="s">
        <v>97</v>
      </c>
      <c r="AL30" s="9" t="s">
        <v>65</v>
      </c>
      <c r="AM30" s="9" t="s">
        <v>125</v>
      </c>
      <c r="AN30" s="9" t="s">
        <v>67</v>
      </c>
      <c r="AO30" s="9" t="s">
        <v>68</v>
      </c>
      <c r="AP30" s="9" t="s">
        <v>982</v>
      </c>
      <c r="AQ30" s="9" t="s">
        <v>100</v>
      </c>
      <c r="AR30" s="9" t="s">
        <v>126</v>
      </c>
      <c r="AS30" s="9" t="s">
        <v>127</v>
      </c>
      <c r="AT30" s="9" t="s">
        <v>128</v>
      </c>
      <c r="AU30" s="9" t="s">
        <v>129</v>
      </c>
      <c r="AV30" s="9" t="s">
        <v>74</v>
      </c>
      <c r="AW30" s="9" t="s">
        <v>130</v>
      </c>
      <c r="AX30" s="9" t="s">
        <v>131</v>
      </c>
      <c r="AY30" s="9" t="s">
        <v>139</v>
      </c>
      <c r="AZ30" s="9" t="s">
        <v>138</v>
      </c>
      <c r="BA30" s="9" t="s">
        <v>86</v>
      </c>
      <c r="BB30" s="9" t="s">
        <v>132</v>
      </c>
      <c r="BC30" s="18">
        <v>0.32600000000000001</v>
      </c>
      <c r="BD30" s="9" t="s">
        <v>133</v>
      </c>
      <c r="BE30" s="9">
        <v>187</v>
      </c>
      <c r="BF30" s="9">
        <v>12</v>
      </c>
      <c r="BH30" s="18">
        <v>0.44269999999999998</v>
      </c>
      <c r="BI30" s="9" t="s">
        <v>134</v>
      </c>
      <c r="BJ30" s="9">
        <v>14</v>
      </c>
      <c r="BK30" s="18" t="s">
        <v>135</v>
      </c>
      <c r="BL30" s="9" t="s">
        <v>136</v>
      </c>
      <c r="BM30" s="11" t="s">
        <v>137</v>
      </c>
      <c r="BN30" s="19">
        <v>0.87</v>
      </c>
      <c r="BO30" s="9" t="s">
        <v>83</v>
      </c>
      <c r="BP30" s="37">
        <v>907.61</v>
      </c>
      <c r="BQ30" s="9" t="s">
        <v>84</v>
      </c>
      <c r="BR30" s="9" t="s">
        <v>85</v>
      </c>
      <c r="BS30" s="9" t="s">
        <v>86</v>
      </c>
      <c r="BT30" s="9" t="s">
        <v>86</v>
      </c>
      <c r="BU30" s="9" t="s">
        <v>89</v>
      </c>
      <c r="BV30" s="9" t="s">
        <v>984</v>
      </c>
    </row>
    <row r="31" spans="1:90">
      <c r="A31" s="9">
        <v>6</v>
      </c>
      <c r="B31" s="10">
        <v>106</v>
      </c>
      <c r="C31" s="11" t="s">
        <v>56</v>
      </c>
      <c r="D31" s="9" t="s">
        <v>889</v>
      </c>
      <c r="E31" s="12" t="str">
        <f t="shared" si="3"/>
        <v>106 玉子園</v>
      </c>
      <c r="F31" s="12" t="s">
        <v>1098</v>
      </c>
      <c r="G31" s="12"/>
      <c r="H31" s="13" t="s">
        <v>890</v>
      </c>
      <c r="I31" s="13"/>
      <c r="J31" s="13"/>
      <c r="K31" s="14">
        <v>21.64</v>
      </c>
      <c r="L31" s="13">
        <v>21.7</v>
      </c>
      <c r="M31" s="13"/>
      <c r="N31" s="14">
        <v>24.53</v>
      </c>
      <c r="O31" s="14">
        <v>20.03</v>
      </c>
      <c r="P31" s="9" t="s">
        <v>750</v>
      </c>
      <c r="Q31" s="15">
        <v>26</v>
      </c>
      <c r="R31" s="15">
        <v>28</v>
      </c>
      <c r="S31" s="15">
        <f t="shared" si="4"/>
        <v>27</v>
      </c>
      <c r="T31" s="15">
        <f t="shared" si="5"/>
        <v>1</v>
      </c>
      <c r="U31" s="9" t="s">
        <v>750</v>
      </c>
      <c r="V31" s="15">
        <v>26</v>
      </c>
      <c r="W31" s="15">
        <v>28</v>
      </c>
      <c r="X31" s="15">
        <f t="shared" si="6"/>
        <v>2</v>
      </c>
      <c r="Y31" s="15">
        <f t="shared" si="7"/>
        <v>27</v>
      </c>
      <c r="Z31" s="15" t="s">
        <v>115</v>
      </c>
      <c r="AD31" s="9" t="s">
        <v>891</v>
      </c>
      <c r="AE31" s="16">
        <v>130</v>
      </c>
      <c r="AF31" s="16">
        <v>205</v>
      </c>
      <c r="AG31" s="9" t="s">
        <v>95</v>
      </c>
      <c r="AH31" s="9" t="s">
        <v>62</v>
      </c>
      <c r="AI31" s="9" t="s">
        <v>140</v>
      </c>
      <c r="AJ31" s="10">
        <v>2021</v>
      </c>
      <c r="AK31" s="9" t="s">
        <v>892</v>
      </c>
      <c r="AL31" s="9" t="s">
        <v>65</v>
      </c>
      <c r="AM31" s="9" t="s">
        <v>893</v>
      </c>
      <c r="AN31" s="9" t="s">
        <v>99</v>
      </c>
      <c r="AO31" s="9" t="s">
        <v>68</v>
      </c>
      <c r="AQ31" s="9" t="s">
        <v>100</v>
      </c>
      <c r="AR31" s="9" t="s">
        <v>894</v>
      </c>
      <c r="AS31" s="9" t="s">
        <v>895</v>
      </c>
      <c r="AT31" s="9" t="s">
        <v>896</v>
      </c>
      <c r="AU31" s="9" t="s">
        <v>897</v>
      </c>
      <c r="AV31" s="9" t="s">
        <v>74</v>
      </c>
      <c r="AW31" s="9" t="s">
        <v>898</v>
      </c>
      <c r="AX31" s="9" t="s">
        <v>758</v>
      </c>
      <c r="AY31" s="9" t="s">
        <v>113</v>
      </c>
      <c r="AZ31" s="9" t="s">
        <v>903</v>
      </c>
      <c r="BA31" s="9" t="s">
        <v>86</v>
      </c>
      <c r="BB31" s="9" t="s">
        <v>899</v>
      </c>
      <c r="BC31" s="18">
        <v>0.315</v>
      </c>
      <c r="BD31" s="9" t="s">
        <v>900</v>
      </c>
      <c r="BE31" s="9">
        <v>186</v>
      </c>
      <c r="BF31" s="9">
        <v>7</v>
      </c>
      <c r="BH31" s="18">
        <v>0.44230000000000003</v>
      </c>
      <c r="BI31" s="9" t="s">
        <v>108</v>
      </c>
      <c r="BJ31" s="9">
        <v>15</v>
      </c>
      <c r="BK31" s="9" t="s">
        <v>901</v>
      </c>
      <c r="BL31" s="9" t="s">
        <v>81</v>
      </c>
      <c r="BM31" s="11" t="s">
        <v>902</v>
      </c>
      <c r="BN31" s="19">
        <v>0.99</v>
      </c>
      <c r="BO31" s="9" t="s">
        <v>83</v>
      </c>
      <c r="BP31" s="37">
        <v>1042.98</v>
      </c>
      <c r="BQ31" s="9" t="s">
        <v>84</v>
      </c>
      <c r="BR31" s="9" t="s">
        <v>85</v>
      </c>
      <c r="BS31" s="9" t="s">
        <v>86</v>
      </c>
      <c r="BT31" s="9" t="s">
        <v>86</v>
      </c>
      <c r="BU31" s="9" t="s">
        <v>89</v>
      </c>
      <c r="BV31" s="9" t="s">
        <v>984</v>
      </c>
    </row>
    <row r="32" spans="1:90">
      <c r="A32" s="9">
        <v>7</v>
      </c>
      <c r="B32" s="10">
        <v>107</v>
      </c>
      <c r="C32" s="11" t="s">
        <v>56</v>
      </c>
      <c r="D32" s="9" t="s">
        <v>856</v>
      </c>
      <c r="E32" s="12" t="str">
        <f t="shared" si="3"/>
        <v>107 台北國際村</v>
      </c>
      <c r="F32" s="12" t="s">
        <v>1099</v>
      </c>
      <c r="G32" s="12"/>
      <c r="H32" s="13" t="s">
        <v>857</v>
      </c>
      <c r="I32" s="13"/>
      <c r="J32" s="13"/>
      <c r="K32" s="14">
        <v>22.83</v>
      </c>
      <c r="L32" s="13">
        <v>21.34</v>
      </c>
      <c r="M32" s="13"/>
      <c r="N32" s="14">
        <v>25.94</v>
      </c>
      <c r="O32" s="14">
        <v>19.53</v>
      </c>
      <c r="P32" s="9" t="s">
        <v>858</v>
      </c>
      <c r="Q32" s="15">
        <v>25</v>
      </c>
      <c r="R32" s="15">
        <v>26</v>
      </c>
      <c r="S32" s="15">
        <f t="shared" si="4"/>
        <v>25.5</v>
      </c>
      <c r="T32" s="15">
        <f t="shared" si="5"/>
        <v>0.5</v>
      </c>
      <c r="U32" s="9" t="s">
        <v>859</v>
      </c>
      <c r="V32" s="15">
        <v>27</v>
      </c>
      <c r="W32" s="15">
        <v>29</v>
      </c>
      <c r="X32" s="15">
        <f t="shared" si="6"/>
        <v>2</v>
      </c>
      <c r="Y32" s="15">
        <f t="shared" si="7"/>
        <v>28</v>
      </c>
      <c r="AA32" s="9" t="s">
        <v>860</v>
      </c>
      <c r="AB32" s="20" t="s">
        <v>861</v>
      </c>
      <c r="AD32" s="9" t="s">
        <v>862</v>
      </c>
      <c r="AE32" s="16">
        <v>160</v>
      </c>
      <c r="AF32" s="16">
        <v>195</v>
      </c>
      <c r="AG32" s="9" t="s">
        <v>95</v>
      </c>
      <c r="AH32" s="9" t="s">
        <v>62</v>
      </c>
      <c r="AI32" s="9" t="s">
        <v>863</v>
      </c>
      <c r="AJ32" s="10">
        <v>2021</v>
      </c>
      <c r="AK32" s="9" t="s">
        <v>864</v>
      </c>
      <c r="AL32" s="9" t="s">
        <v>65</v>
      </c>
      <c r="AM32" s="9" t="s">
        <v>865</v>
      </c>
      <c r="AN32" s="9" t="s">
        <v>99</v>
      </c>
      <c r="AO32" s="9" t="s">
        <v>68</v>
      </c>
      <c r="AQ32" s="9" t="s">
        <v>100</v>
      </c>
      <c r="AR32" s="9" t="s">
        <v>866</v>
      </c>
      <c r="AS32" s="9" t="s">
        <v>867</v>
      </c>
      <c r="AT32" s="9" t="s">
        <v>868</v>
      </c>
      <c r="AU32" s="9" t="s">
        <v>869</v>
      </c>
      <c r="AV32" s="9" t="s">
        <v>74</v>
      </c>
      <c r="AW32" s="9" t="s">
        <v>104</v>
      </c>
      <c r="AX32" s="9" t="s">
        <v>870</v>
      </c>
      <c r="AY32" s="9" t="s">
        <v>113</v>
      </c>
      <c r="AZ32" s="9" t="s">
        <v>873</v>
      </c>
      <c r="BA32" s="9" t="s">
        <v>86</v>
      </c>
      <c r="BB32" s="9" t="s">
        <v>117</v>
      </c>
      <c r="BC32" s="18">
        <v>0.315</v>
      </c>
      <c r="BD32" s="9" t="s">
        <v>871</v>
      </c>
      <c r="BE32" s="9">
        <v>198</v>
      </c>
      <c r="BF32" s="9">
        <v>8</v>
      </c>
      <c r="BH32" s="18">
        <v>0.45669999999999999</v>
      </c>
      <c r="BI32" s="9" t="s">
        <v>678</v>
      </c>
      <c r="BJ32" s="9">
        <v>15</v>
      </c>
      <c r="BK32" s="9" t="s">
        <v>872</v>
      </c>
      <c r="BL32" s="9" t="s">
        <v>81</v>
      </c>
      <c r="BM32" s="11" t="s">
        <v>118</v>
      </c>
      <c r="BN32" s="19">
        <v>1</v>
      </c>
      <c r="BO32" s="9" t="s">
        <v>83</v>
      </c>
      <c r="BP32" s="37">
        <v>1054.47</v>
      </c>
      <c r="BQ32" s="9" t="s">
        <v>84</v>
      </c>
      <c r="BR32" s="9" t="s">
        <v>85</v>
      </c>
      <c r="BS32" s="9" t="s">
        <v>86</v>
      </c>
      <c r="BT32" s="9" t="s">
        <v>86</v>
      </c>
      <c r="BU32" s="9" t="s">
        <v>89</v>
      </c>
      <c r="BV32" s="9" t="s">
        <v>984</v>
      </c>
    </row>
    <row r="33" spans="1:90" ht="20" customHeight="1">
      <c r="A33" s="9">
        <v>13</v>
      </c>
      <c r="B33" s="10">
        <v>111</v>
      </c>
      <c r="C33" s="11" t="s">
        <v>56</v>
      </c>
      <c r="D33" s="9" t="s">
        <v>762</v>
      </c>
      <c r="E33" s="12" t="str">
        <f t="shared" si="3"/>
        <v>111 富宇敦峰</v>
      </c>
      <c r="F33" s="12" t="s">
        <v>1105</v>
      </c>
      <c r="G33" s="12"/>
      <c r="H33" s="13" t="s">
        <v>763</v>
      </c>
      <c r="I33" s="13"/>
      <c r="J33" s="13"/>
      <c r="K33" s="14">
        <v>29.71</v>
      </c>
      <c r="L33" s="13">
        <v>25.55</v>
      </c>
      <c r="M33" s="13"/>
      <c r="N33" s="14">
        <v>33.47</v>
      </c>
      <c r="O33" s="14">
        <v>22.21</v>
      </c>
      <c r="P33" s="9" t="s">
        <v>764</v>
      </c>
      <c r="Q33" s="15">
        <v>30</v>
      </c>
      <c r="R33" s="15">
        <v>32</v>
      </c>
      <c r="S33" s="15">
        <f t="shared" si="4"/>
        <v>31</v>
      </c>
      <c r="T33" s="15">
        <f t="shared" si="5"/>
        <v>1</v>
      </c>
      <c r="U33" s="9" t="s">
        <v>765</v>
      </c>
      <c r="V33" s="15">
        <v>38</v>
      </c>
      <c r="W33" s="15">
        <v>42</v>
      </c>
      <c r="X33" s="15">
        <f t="shared" si="6"/>
        <v>4</v>
      </c>
      <c r="Y33" s="15">
        <f t="shared" si="7"/>
        <v>40</v>
      </c>
      <c r="AA33" s="9" t="s">
        <v>766</v>
      </c>
      <c r="AB33" s="20" t="s">
        <v>767</v>
      </c>
      <c r="AD33" s="9" t="s">
        <v>768</v>
      </c>
      <c r="AE33" s="16">
        <v>180</v>
      </c>
      <c r="AF33" s="16">
        <v>195</v>
      </c>
      <c r="AG33" s="9" t="s">
        <v>95</v>
      </c>
      <c r="AH33" s="9" t="s">
        <v>62</v>
      </c>
      <c r="AI33" s="9" t="s">
        <v>642</v>
      </c>
      <c r="AJ33" s="10">
        <v>2020</v>
      </c>
      <c r="AK33" s="9" t="s">
        <v>735</v>
      </c>
      <c r="AL33" s="9" t="s">
        <v>65</v>
      </c>
      <c r="AM33" s="9" t="s">
        <v>769</v>
      </c>
      <c r="AN33" s="9" t="s">
        <v>116</v>
      </c>
      <c r="AO33" s="9" t="s">
        <v>68</v>
      </c>
      <c r="AQ33" s="9" t="s">
        <v>100</v>
      </c>
      <c r="AR33" s="9" t="s">
        <v>770</v>
      </c>
      <c r="AS33" s="9" t="s">
        <v>771</v>
      </c>
      <c r="AT33" s="9" t="s">
        <v>174</v>
      </c>
      <c r="AU33" s="9" t="s">
        <v>175</v>
      </c>
      <c r="AV33" s="9" t="s">
        <v>175</v>
      </c>
      <c r="AW33" s="9" t="s">
        <v>772</v>
      </c>
      <c r="AX33" s="9" t="s">
        <v>773</v>
      </c>
      <c r="AY33" s="9" t="s">
        <v>185</v>
      </c>
      <c r="AZ33" s="9" t="s">
        <v>778</v>
      </c>
      <c r="BA33" s="9" t="s">
        <v>86</v>
      </c>
      <c r="BB33" s="9" t="s">
        <v>774</v>
      </c>
      <c r="BC33" s="18">
        <v>0.33350000000000002</v>
      </c>
      <c r="BD33" s="9" t="s">
        <v>775</v>
      </c>
      <c r="BE33" s="9">
        <v>441</v>
      </c>
      <c r="BF33" s="9">
        <v>7</v>
      </c>
      <c r="BH33" s="18">
        <v>0.43919999999999998</v>
      </c>
      <c r="BI33" s="9" t="s">
        <v>108</v>
      </c>
      <c r="BJ33" s="9">
        <v>15</v>
      </c>
      <c r="BK33" s="9" t="s">
        <v>776</v>
      </c>
      <c r="BL33" s="9" t="s">
        <v>200</v>
      </c>
      <c r="BM33" s="11" t="s">
        <v>777</v>
      </c>
      <c r="BN33" s="19">
        <v>1.04</v>
      </c>
      <c r="BO33" s="9" t="s">
        <v>83</v>
      </c>
      <c r="BP33" s="37">
        <v>2727.34</v>
      </c>
      <c r="BQ33" s="9" t="s">
        <v>84</v>
      </c>
      <c r="BR33" s="9" t="s">
        <v>85</v>
      </c>
      <c r="BS33" s="9" t="s">
        <v>86</v>
      </c>
      <c r="BT33" s="9" t="s">
        <v>86</v>
      </c>
      <c r="BU33" s="9" t="s">
        <v>114</v>
      </c>
      <c r="BV33" s="9" t="s">
        <v>984</v>
      </c>
    </row>
    <row r="34" spans="1:90">
      <c r="A34" s="9">
        <v>11</v>
      </c>
      <c r="B34" s="10">
        <v>203</v>
      </c>
      <c r="C34" s="11" t="s">
        <v>164</v>
      </c>
      <c r="D34" s="9" t="s">
        <v>748</v>
      </c>
      <c r="E34" s="12" t="str">
        <f t="shared" si="3"/>
        <v>203 耀台北</v>
      </c>
      <c r="F34" s="12" t="s">
        <v>1103</v>
      </c>
      <c r="G34" s="12"/>
      <c r="H34" s="13" t="s">
        <v>749</v>
      </c>
      <c r="I34" s="13"/>
      <c r="J34" s="13"/>
      <c r="K34" s="14">
        <v>24.43</v>
      </c>
      <c r="L34" s="13">
        <v>22.23</v>
      </c>
      <c r="M34" s="13"/>
      <c r="N34" s="14">
        <v>25.36</v>
      </c>
      <c r="O34" s="14">
        <v>19.66</v>
      </c>
      <c r="P34" s="9" t="s">
        <v>750</v>
      </c>
      <c r="Q34" s="15">
        <v>26</v>
      </c>
      <c r="R34" s="15">
        <v>28</v>
      </c>
      <c r="S34" s="15">
        <f t="shared" si="4"/>
        <v>27</v>
      </c>
      <c r="T34" s="15">
        <f t="shared" si="5"/>
        <v>1</v>
      </c>
      <c r="U34" s="9" t="s">
        <v>751</v>
      </c>
      <c r="V34" s="15">
        <v>26</v>
      </c>
      <c r="W34" s="15">
        <v>28</v>
      </c>
      <c r="X34" s="15">
        <f t="shared" si="6"/>
        <v>2</v>
      </c>
      <c r="Y34" s="15">
        <f t="shared" si="7"/>
        <v>27</v>
      </c>
      <c r="Z34" s="15" t="s">
        <v>115</v>
      </c>
      <c r="AD34" s="9" t="s">
        <v>752</v>
      </c>
      <c r="AE34" s="16">
        <v>170</v>
      </c>
      <c r="AF34" s="16">
        <v>195</v>
      </c>
      <c r="AG34" s="9" t="s">
        <v>687</v>
      </c>
      <c r="AH34" s="9" t="s">
        <v>62</v>
      </c>
      <c r="AI34" s="9" t="s">
        <v>642</v>
      </c>
      <c r="AJ34" s="10">
        <v>2020</v>
      </c>
      <c r="AK34" s="9" t="s">
        <v>735</v>
      </c>
      <c r="AL34" s="9" t="s">
        <v>65</v>
      </c>
      <c r="AM34" s="9" t="s">
        <v>753</v>
      </c>
      <c r="AN34" s="9" t="s">
        <v>99</v>
      </c>
      <c r="AO34" s="9" t="s">
        <v>68</v>
      </c>
      <c r="AQ34" s="9" t="s">
        <v>100</v>
      </c>
      <c r="AR34" s="9" t="s">
        <v>754</v>
      </c>
      <c r="AS34" s="9" t="s">
        <v>755</v>
      </c>
      <c r="AT34" s="9" t="s">
        <v>756</v>
      </c>
      <c r="AU34" s="9" t="s">
        <v>757</v>
      </c>
      <c r="AV34" s="9" t="s">
        <v>74</v>
      </c>
      <c r="AW34" s="9" t="s">
        <v>104</v>
      </c>
      <c r="AX34" s="9" t="s">
        <v>758</v>
      </c>
      <c r="AY34" s="9" t="s">
        <v>113</v>
      </c>
      <c r="AZ34" s="9" t="s">
        <v>761</v>
      </c>
      <c r="BA34" s="9" t="s">
        <v>86</v>
      </c>
      <c r="BB34" s="9" t="s">
        <v>204</v>
      </c>
      <c r="BC34" s="18">
        <v>0.315</v>
      </c>
      <c r="BD34" s="9" t="s">
        <v>759</v>
      </c>
      <c r="BE34" s="9">
        <v>199</v>
      </c>
      <c r="BF34" s="9">
        <v>2</v>
      </c>
      <c r="BH34" s="18">
        <v>0.46139999999999998</v>
      </c>
      <c r="BI34" s="9" t="s">
        <v>678</v>
      </c>
      <c r="BJ34" s="9">
        <v>15</v>
      </c>
      <c r="BK34" s="9" t="s">
        <v>760</v>
      </c>
      <c r="BL34" s="9" t="s">
        <v>81</v>
      </c>
      <c r="BM34" s="11" t="s">
        <v>205</v>
      </c>
      <c r="BN34" s="19">
        <v>1.01</v>
      </c>
      <c r="BO34" s="9" t="s">
        <v>83</v>
      </c>
      <c r="BP34" s="37">
        <v>909.91</v>
      </c>
      <c r="BQ34" s="9" t="s">
        <v>84</v>
      </c>
      <c r="BR34" s="9" t="s">
        <v>85</v>
      </c>
      <c r="BS34" s="9" t="s">
        <v>86</v>
      </c>
      <c r="BT34" s="9" t="s">
        <v>86</v>
      </c>
      <c r="BU34" s="9" t="s">
        <v>114</v>
      </c>
      <c r="BV34" s="9" t="s">
        <v>984</v>
      </c>
    </row>
    <row r="35" spans="1:90" ht="16">
      <c r="A35" s="9">
        <v>12</v>
      </c>
      <c r="B35" s="10">
        <v>204</v>
      </c>
      <c r="C35" s="11" t="s">
        <v>164</v>
      </c>
      <c r="D35" s="23" t="s">
        <v>904</v>
      </c>
      <c r="E35" s="12" t="str">
        <f t="shared" si="3"/>
        <v>204 皇普MVP</v>
      </c>
      <c r="F35" s="12" t="s">
        <v>1104</v>
      </c>
      <c r="G35" s="12"/>
      <c r="H35" s="9" t="s">
        <v>905</v>
      </c>
      <c r="K35" s="19">
        <v>24.17</v>
      </c>
      <c r="L35" s="9" t="s">
        <v>906</v>
      </c>
      <c r="N35" s="19">
        <v>26.76</v>
      </c>
      <c r="O35" s="19">
        <v>21.03</v>
      </c>
      <c r="P35" s="9" t="s">
        <v>907</v>
      </c>
      <c r="Q35" s="15">
        <v>25</v>
      </c>
      <c r="R35" s="15">
        <v>26</v>
      </c>
      <c r="S35" s="15">
        <f t="shared" si="4"/>
        <v>25.5</v>
      </c>
      <c r="T35" s="15">
        <f t="shared" si="5"/>
        <v>0.5</v>
      </c>
      <c r="U35" s="9" t="s">
        <v>908</v>
      </c>
      <c r="V35" s="15">
        <v>27</v>
      </c>
      <c r="W35" s="15">
        <v>28</v>
      </c>
      <c r="X35" s="15">
        <f t="shared" si="6"/>
        <v>1</v>
      </c>
      <c r="Y35" s="15">
        <f t="shared" si="7"/>
        <v>27.5</v>
      </c>
      <c r="AA35" s="9" t="s">
        <v>909</v>
      </c>
      <c r="AB35" s="20" t="s">
        <v>910</v>
      </c>
      <c r="AG35" s="17">
        <v>0.8</v>
      </c>
      <c r="AH35" s="9" t="s">
        <v>62</v>
      </c>
      <c r="AI35" s="9" t="s">
        <v>911</v>
      </c>
      <c r="AJ35" s="10">
        <v>2021</v>
      </c>
      <c r="AK35" s="9" t="s">
        <v>892</v>
      </c>
      <c r="AL35" s="9" t="s">
        <v>65</v>
      </c>
      <c r="AM35" s="9" t="s">
        <v>912</v>
      </c>
      <c r="AN35" s="24" t="s">
        <v>99</v>
      </c>
      <c r="AO35" s="9" t="s">
        <v>68</v>
      </c>
      <c r="AQ35" s="9" t="s">
        <v>100</v>
      </c>
      <c r="AR35" s="9" t="s">
        <v>206</v>
      </c>
      <c r="AS35" s="9" t="s">
        <v>913</v>
      </c>
      <c r="AT35" s="9" t="s">
        <v>914</v>
      </c>
      <c r="AU35" s="9" t="s">
        <v>915</v>
      </c>
      <c r="AV35" s="9" t="s">
        <v>74</v>
      </c>
      <c r="AW35" s="9" t="s">
        <v>916</v>
      </c>
      <c r="AX35" s="9" t="s">
        <v>207</v>
      </c>
      <c r="AY35" s="9" t="s">
        <v>210</v>
      </c>
      <c r="AZ35" s="9" t="s">
        <v>920</v>
      </c>
      <c r="BA35" s="9" t="s">
        <v>86</v>
      </c>
      <c r="BB35" s="9" t="s">
        <v>917</v>
      </c>
      <c r="BC35" s="18">
        <v>0.31859999999999999</v>
      </c>
      <c r="BD35" s="9" t="s">
        <v>918</v>
      </c>
      <c r="BE35" s="9">
        <v>308</v>
      </c>
      <c r="BF35" s="9">
        <v>13</v>
      </c>
      <c r="BH35" s="18">
        <v>0.47989999999999999</v>
      </c>
      <c r="BI35" s="9" t="s">
        <v>79</v>
      </c>
      <c r="BJ35" s="9">
        <v>15</v>
      </c>
      <c r="BK35" s="18" t="s">
        <v>919</v>
      </c>
      <c r="BL35" s="9" t="s">
        <v>208</v>
      </c>
      <c r="BM35" s="11" t="s">
        <v>118</v>
      </c>
      <c r="BN35" s="19">
        <v>1</v>
      </c>
      <c r="BO35" s="9" t="s">
        <v>83</v>
      </c>
      <c r="BP35" s="37">
        <v>1390.39</v>
      </c>
      <c r="BQ35" s="9" t="s">
        <v>84</v>
      </c>
      <c r="BR35" s="9" t="s">
        <v>209</v>
      </c>
      <c r="BS35" s="9" t="s">
        <v>86</v>
      </c>
      <c r="BT35" s="9" t="s">
        <v>86</v>
      </c>
      <c r="BU35" s="9" t="s">
        <v>114</v>
      </c>
      <c r="BV35" s="9" t="s">
        <v>984</v>
      </c>
    </row>
    <row r="36" spans="1:90" ht="16">
      <c r="A36" s="9">
        <v>241</v>
      </c>
      <c r="B36" s="10">
        <v>206</v>
      </c>
      <c r="C36" s="11" t="s">
        <v>164</v>
      </c>
      <c r="D36" s="9" t="s">
        <v>211</v>
      </c>
      <c r="E36" s="12" t="str">
        <f t="shared" si="3"/>
        <v>206 玄泰V1</v>
      </c>
      <c r="F36" s="23" t="s">
        <v>1106</v>
      </c>
      <c r="G36" s="20" t="s">
        <v>1308</v>
      </c>
      <c r="H36" s="13" t="s">
        <v>212</v>
      </c>
      <c r="I36" s="13" t="s">
        <v>1302</v>
      </c>
      <c r="J36" s="13"/>
      <c r="K36" s="14">
        <v>21.3</v>
      </c>
      <c r="L36" s="13" t="s">
        <v>1303</v>
      </c>
      <c r="M36" s="13">
        <v>270</v>
      </c>
      <c r="N36" s="14">
        <v>28.11</v>
      </c>
      <c r="O36" s="14">
        <v>19.04</v>
      </c>
      <c r="P36" s="9" t="s">
        <v>213</v>
      </c>
      <c r="Q36" s="15">
        <v>27</v>
      </c>
      <c r="R36" s="15">
        <v>29</v>
      </c>
      <c r="S36" s="15">
        <f t="shared" si="4"/>
        <v>28</v>
      </c>
      <c r="T36" s="15">
        <f t="shared" si="5"/>
        <v>1</v>
      </c>
      <c r="U36" s="9" t="s">
        <v>213</v>
      </c>
      <c r="V36" s="15">
        <v>27</v>
      </c>
      <c r="W36" s="15">
        <v>29</v>
      </c>
      <c r="X36" s="15">
        <f t="shared" si="6"/>
        <v>2</v>
      </c>
      <c r="Y36" s="15">
        <f t="shared" si="7"/>
        <v>28</v>
      </c>
      <c r="Z36" s="15" t="s">
        <v>1306</v>
      </c>
      <c r="AD36" s="9" t="s">
        <v>214</v>
      </c>
      <c r="AE36" s="16">
        <v>155</v>
      </c>
      <c r="AF36" s="16">
        <v>195</v>
      </c>
      <c r="AG36" s="9" t="s">
        <v>95</v>
      </c>
      <c r="AH36" s="9" t="s">
        <v>62</v>
      </c>
      <c r="AI36" s="9" t="s">
        <v>215</v>
      </c>
      <c r="AJ36" s="10">
        <v>2023</v>
      </c>
      <c r="AK36" s="9" t="s">
        <v>216</v>
      </c>
      <c r="AL36" s="9" t="s">
        <v>65</v>
      </c>
      <c r="AM36" s="9" t="s">
        <v>217</v>
      </c>
      <c r="AN36" s="9" t="s">
        <v>99</v>
      </c>
      <c r="AO36" s="9" t="s">
        <v>68</v>
      </c>
      <c r="AP36" s="9" t="s">
        <v>982</v>
      </c>
      <c r="AQ36" s="9" t="s">
        <v>100</v>
      </c>
      <c r="AR36" s="9" t="s">
        <v>218</v>
      </c>
      <c r="AS36" s="9" t="s">
        <v>219</v>
      </c>
      <c r="AT36" s="9" t="s">
        <v>220</v>
      </c>
      <c r="AU36" s="9" t="s">
        <v>221</v>
      </c>
      <c r="AV36" s="9" t="s">
        <v>222</v>
      </c>
      <c r="AW36" s="9" t="s">
        <v>223</v>
      </c>
      <c r="AX36" s="9" t="s">
        <v>224</v>
      </c>
      <c r="AY36" s="9" t="s">
        <v>232</v>
      </c>
      <c r="AZ36" s="9" t="s">
        <v>231</v>
      </c>
      <c r="BA36" s="9" t="s">
        <v>86</v>
      </c>
      <c r="BB36" s="9" t="s">
        <v>225</v>
      </c>
      <c r="BC36" s="18">
        <v>0.31900000000000001</v>
      </c>
      <c r="BD36" s="9" t="s">
        <v>226</v>
      </c>
      <c r="BE36" s="9">
        <v>138</v>
      </c>
      <c r="BF36" s="9">
        <v>8</v>
      </c>
      <c r="BH36" s="18">
        <v>0.60160000000000002</v>
      </c>
      <c r="BI36" s="9" t="s">
        <v>227</v>
      </c>
      <c r="BJ36" s="9">
        <v>24</v>
      </c>
      <c r="BK36" s="9" t="s">
        <v>228</v>
      </c>
      <c r="BL36" s="9" t="s">
        <v>81</v>
      </c>
      <c r="BM36" s="11" t="s">
        <v>229</v>
      </c>
      <c r="BN36" s="19">
        <v>1.05</v>
      </c>
      <c r="BO36" s="9" t="s">
        <v>83</v>
      </c>
      <c r="BP36" s="37">
        <v>911.52</v>
      </c>
      <c r="BQ36" s="9" t="s">
        <v>84</v>
      </c>
      <c r="BR36" s="9" t="s">
        <v>230</v>
      </c>
      <c r="BS36" s="9" t="s">
        <v>86</v>
      </c>
      <c r="BT36" s="9" t="s">
        <v>86</v>
      </c>
      <c r="BU36" s="9" t="s">
        <v>114</v>
      </c>
      <c r="BV36" s="9" t="s">
        <v>984</v>
      </c>
      <c r="BY36" s="35">
        <v>28</v>
      </c>
      <c r="BZ36" s="35">
        <v>44</v>
      </c>
      <c r="CC36" s="15">
        <v>31.7</v>
      </c>
      <c r="CD36" s="15">
        <v>33.5</v>
      </c>
      <c r="CG36" s="30" t="s">
        <v>1168</v>
      </c>
      <c r="CH36" s="30" t="s">
        <v>1167</v>
      </c>
      <c r="CI36" s="30">
        <v>271</v>
      </c>
      <c r="CJ36" s="30">
        <v>270</v>
      </c>
      <c r="CK36" s="30">
        <v>1</v>
      </c>
      <c r="CL36" s="31" t="s">
        <v>1206</v>
      </c>
    </row>
    <row r="37" spans="1:90" ht="16">
      <c r="A37" s="9">
        <v>15</v>
      </c>
      <c r="B37" s="10">
        <v>207</v>
      </c>
      <c r="C37" s="11" t="s">
        <v>164</v>
      </c>
      <c r="D37" s="9" t="s">
        <v>233</v>
      </c>
      <c r="E37" s="12" t="str">
        <f t="shared" si="3"/>
        <v>207 和耀恆美</v>
      </c>
      <c r="F37" s="23" t="s">
        <v>1107</v>
      </c>
      <c r="G37" s="23"/>
      <c r="H37" s="13" t="s">
        <v>234</v>
      </c>
      <c r="I37" s="13"/>
      <c r="J37" s="13"/>
      <c r="K37" s="14">
        <v>25.6</v>
      </c>
      <c r="L37" s="13" t="s">
        <v>235</v>
      </c>
      <c r="M37" s="13">
        <v>243</v>
      </c>
      <c r="N37" s="14">
        <v>30.14</v>
      </c>
      <c r="O37" s="14">
        <v>21.86</v>
      </c>
      <c r="P37" s="9" t="s">
        <v>236</v>
      </c>
      <c r="Q37" s="15">
        <v>28</v>
      </c>
      <c r="R37" s="15">
        <v>33</v>
      </c>
      <c r="S37" s="15">
        <f t="shared" si="4"/>
        <v>30.5</v>
      </c>
      <c r="T37" s="15">
        <f t="shared" si="5"/>
        <v>2.5</v>
      </c>
      <c r="U37" s="9" t="s">
        <v>237</v>
      </c>
      <c r="V37" s="15">
        <v>35</v>
      </c>
      <c r="W37" s="15">
        <v>40</v>
      </c>
      <c r="X37" s="15">
        <f t="shared" si="6"/>
        <v>5</v>
      </c>
      <c r="Y37" s="15">
        <f t="shared" si="7"/>
        <v>37.5</v>
      </c>
      <c r="AD37" s="9" t="s">
        <v>238</v>
      </c>
      <c r="AG37" s="9" t="s">
        <v>95</v>
      </c>
      <c r="AH37" s="9" t="s">
        <v>62</v>
      </c>
      <c r="AI37" s="9" t="s">
        <v>239</v>
      </c>
      <c r="AJ37" s="10">
        <v>2022</v>
      </c>
      <c r="AK37" s="9" t="s">
        <v>240</v>
      </c>
      <c r="AL37" s="9" t="s">
        <v>65</v>
      </c>
      <c r="AM37" s="9" t="s">
        <v>241</v>
      </c>
      <c r="AN37" s="9" t="s">
        <v>99</v>
      </c>
      <c r="AO37" s="9" t="s">
        <v>68</v>
      </c>
      <c r="AP37" s="9" t="s">
        <v>982</v>
      </c>
      <c r="AQ37" s="9" t="s">
        <v>100</v>
      </c>
      <c r="AR37" s="9" t="s">
        <v>242</v>
      </c>
      <c r="AS37" s="9" t="s">
        <v>243</v>
      </c>
      <c r="AT37" s="9" t="s">
        <v>244</v>
      </c>
      <c r="AU37" s="9" t="s">
        <v>245</v>
      </c>
      <c r="AV37" s="9" t="s">
        <v>74</v>
      </c>
      <c r="AW37" s="9" t="s">
        <v>75</v>
      </c>
      <c r="AX37" s="9" t="s">
        <v>246</v>
      </c>
      <c r="AY37" s="9" t="s">
        <v>210</v>
      </c>
      <c r="AZ37" s="9" t="s">
        <v>251</v>
      </c>
      <c r="BA37" s="9" t="s">
        <v>86</v>
      </c>
      <c r="BB37" s="9" t="s">
        <v>247</v>
      </c>
      <c r="BC37" s="18">
        <v>0.32250000000000001</v>
      </c>
      <c r="BD37" s="9" t="s">
        <v>248</v>
      </c>
      <c r="BE37" s="9">
        <v>280</v>
      </c>
      <c r="BF37" s="9">
        <v>11</v>
      </c>
      <c r="BH37" s="18">
        <v>0.4743</v>
      </c>
      <c r="BI37" s="9" t="s">
        <v>79</v>
      </c>
      <c r="BJ37" s="9">
        <v>15</v>
      </c>
      <c r="BK37" s="9" t="s">
        <v>249</v>
      </c>
      <c r="BL37" s="9" t="s">
        <v>81</v>
      </c>
      <c r="BM37" s="11" t="s">
        <v>250</v>
      </c>
      <c r="BN37" s="19">
        <v>1.01</v>
      </c>
      <c r="BO37" s="9" t="s">
        <v>83</v>
      </c>
      <c r="BP37" s="37">
        <v>1309.1400000000001</v>
      </c>
      <c r="BQ37" s="9" t="s">
        <v>84</v>
      </c>
      <c r="BR37" s="9" t="s">
        <v>209</v>
      </c>
      <c r="BT37" s="9" t="s">
        <v>86</v>
      </c>
      <c r="BU37" s="9" t="s">
        <v>114</v>
      </c>
      <c r="BV37" s="9" t="s">
        <v>984</v>
      </c>
    </row>
    <row r="38" spans="1:90" ht="16">
      <c r="A38" s="9">
        <v>281</v>
      </c>
      <c r="B38" s="10">
        <v>302</v>
      </c>
      <c r="C38" s="11" t="s">
        <v>252</v>
      </c>
      <c r="D38" s="9" t="s">
        <v>1295</v>
      </c>
      <c r="E38" s="12" t="str">
        <f t="shared" si="3"/>
        <v>302 欣時代</v>
      </c>
      <c r="F38" s="12" t="s">
        <v>1109</v>
      </c>
      <c r="G38" s="20" t="s">
        <v>1310</v>
      </c>
      <c r="H38" s="13" t="s">
        <v>271</v>
      </c>
      <c r="I38" s="13" t="s">
        <v>1296</v>
      </c>
      <c r="J38" s="13" t="s">
        <v>1297</v>
      </c>
      <c r="K38" s="14">
        <v>24.02</v>
      </c>
      <c r="L38" s="13" t="s">
        <v>272</v>
      </c>
      <c r="M38" s="13">
        <v>154</v>
      </c>
      <c r="N38" s="14">
        <v>28.96</v>
      </c>
      <c r="O38" s="14">
        <v>19.2</v>
      </c>
      <c r="P38" s="9" t="s">
        <v>213</v>
      </c>
      <c r="Q38" s="15">
        <v>27</v>
      </c>
      <c r="R38" s="15">
        <v>29</v>
      </c>
      <c r="S38" s="15">
        <f t="shared" si="4"/>
        <v>28</v>
      </c>
      <c r="T38" s="15">
        <f t="shared" si="5"/>
        <v>1</v>
      </c>
      <c r="U38" s="9" t="s">
        <v>213</v>
      </c>
      <c r="V38" s="15">
        <v>27</v>
      </c>
      <c r="W38" s="15">
        <v>29</v>
      </c>
      <c r="X38" s="15">
        <f t="shared" si="6"/>
        <v>2</v>
      </c>
      <c r="Y38" s="15">
        <f t="shared" si="7"/>
        <v>28</v>
      </c>
      <c r="Z38" s="15" t="s">
        <v>1306</v>
      </c>
      <c r="AD38" s="9" t="s">
        <v>169</v>
      </c>
      <c r="AE38" s="16">
        <v>170</v>
      </c>
      <c r="AF38" s="16">
        <v>205</v>
      </c>
      <c r="AG38" s="9" t="s">
        <v>95</v>
      </c>
      <c r="AH38" s="9" t="s">
        <v>62</v>
      </c>
      <c r="AI38" s="9" t="s">
        <v>273</v>
      </c>
      <c r="AJ38" s="10">
        <v>2023</v>
      </c>
      <c r="AK38" s="9" t="s">
        <v>274</v>
      </c>
      <c r="AL38" s="9" t="s">
        <v>65</v>
      </c>
      <c r="AM38" s="9" t="s">
        <v>275</v>
      </c>
      <c r="AN38" s="9" t="s">
        <v>99</v>
      </c>
      <c r="AO38" s="9" t="s">
        <v>68</v>
      </c>
      <c r="AP38" s="9" t="s">
        <v>982</v>
      </c>
      <c r="AQ38" s="9" t="s">
        <v>100</v>
      </c>
      <c r="AR38" s="9" t="s">
        <v>276</v>
      </c>
      <c r="AS38" s="9" t="s">
        <v>277</v>
      </c>
      <c r="AT38" s="9" t="s">
        <v>1244</v>
      </c>
      <c r="AU38" s="12" t="s">
        <v>1245</v>
      </c>
      <c r="AV38" s="12" t="s">
        <v>1245</v>
      </c>
      <c r="AW38" s="9" t="s">
        <v>278</v>
      </c>
      <c r="AX38" s="9" t="s">
        <v>279</v>
      </c>
      <c r="AY38" s="9" t="s">
        <v>286</v>
      </c>
      <c r="AZ38" s="9" t="s">
        <v>285</v>
      </c>
      <c r="BA38" s="9" t="s">
        <v>86</v>
      </c>
      <c r="BB38" s="9" t="s">
        <v>280</v>
      </c>
      <c r="BC38" s="18">
        <v>0.33500000000000002</v>
      </c>
      <c r="BD38" s="9" t="s">
        <v>281</v>
      </c>
      <c r="BE38" s="9">
        <v>235</v>
      </c>
      <c r="BF38" s="9">
        <v>4</v>
      </c>
      <c r="BH38" s="18">
        <v>0.57489999999999997</v>
      </c>
      <c r="BI38" s="9" t="s">
        <v>282</v>
      </c>
      <c r="BJ38" s="9">
        <v>30</v>
      </c>
      <c r="BK38" s="9" t="s">
        <v>283</v>
      </c>
      <c r="BL38" s="9" t="s">
        <v>81</v>
      </c>
      <c r="BM38" s="11" t="s">
        <v>284</v>
      </c>
      <c r="BN38" s="19">
        <v>0.91</v>
      </c>
      <c r="BO38" s="9" t="s">
        <v>83</v>
      </c>
      <c r="BP38" s="37">
        <v>713.17</v>
      </c>
      <c r="BQ38" s="9" t="s">
        <v>84</v>
      </c>
      <c r="BR38" s="9" t="s">
        <v>230</v>
      </c>
      <c r="BS38" s="9" t="s">
        <v>86</v>
      </c>
      <c r="BT38" s="9" t="s">
        <v>86</v>
      </c>
      <c r="BU38" s="9" t="s">
        <v>114</v>
      </c>
      <c r="BV38" s="9" t="s">
        <v>115</v>
      </c>
      <c r="CG38" s="30" t="s">
        <v>1171</v>
      </c>
      <c r="CH38" s="30" t="s">
        <v>1170</v>
      </c>
      <c r="CI38" s="30">
        <v>258</v>
      </c>
      <c r="CJ38" s="30">
        <v>190</v>
      </c>
      <c r="CK38" s="30">
        <v>68</v>
      </c>
      <c r="CL38" s="31" t="s">
        <v>1208</v>
      </c>
    </row>
    <row r="39" spans="1:90">
      <c r="A39" s="9">
        <v>18</v>
      </c>
      <c r="B39" s="10">
        <v>303</v>
      </c>
      <c r="C39" s="11" t="s">
        <v>252</v>
      </c>
      <c r="D39" s="9" t="s">
        <v>921</v>
      </c>
      <c r="E39" s="12" t="str">
        <f t="shared" si="3"/>
        <v>303 新潤翡麗</v>
      </c>
      <c r="F39" s="12" t="s">
        <v>1110</v>
      </c>
      <c r="G39" s="12"/>
      <c r="H39" s="13" t="s">
        <v>922</v>
      </c>
      <c r="I39" s="13"/>
      <c r="J39" s="13"/>
      <c r="K39" s="14">
        <v>26.84</v>
      </c>
      <c r="L39" s="13" t="s">
        <v>923</v>
      </c>
      <c r="M39" s="13"/>
      <c r="N39" s="14">
        <v>34.33</v>
      </c>
      <c r="O39" s="14">
        <v>17.09</v>
      </c>
      <c r="P39" s="9" t="s">
        <v>750</v>
      </c>
      <c r="Q39" s="15">
        <v>26</v>
      </c>
      <c r="R39" s="15">
        <v>28</v>
      </c>
      <c r="S39" s="15">
        <f t="shared" si="4"/>
        <v>27</v>
      </c>
      <c r="T39" s="15">
        <f t="shared" si="5"/>
        <v>1</v>
      </c>
      <c r="U39" s="9" t="s">
        <v>924</v>
      </c>
      <c r="V39" s="15">
        <v>33</v>
      </c>
      <c r="W39" s="15">
        <v>36</v>
      </c>
      <c r="X39" s="15">
        <f t="shared" si="6"/>
        <v>3</v>
      </c>
      <c r="Y39" s="15">
        <f t="shared" si="7"/>
        <v>34.5</v>
      </c>
      <c r="AD39" s="9" t="s">
        <v>803</v>
      </c>
      <c r="AE39" s="16">
        <v>160</v>
      </c>
      <c r="AF39" s="16">
        <v>190</v>
      </c>
      <c r="AG39" s="9" t="s">
        <v>95</v>
      </c>
      <c r="AH39" s="9" t="s">
        <v>62</v>
      </c>
      <c r="AI39" s="9" t="s">
        <v>140</v>
      </c>
      <c r="AJ39" s="10">
        <v>2021</v>
      </c>
      <c r="AK39" s="9" t="s">
        <v>892</v>
      </c>
      <c r="AL39" s="9" t="s">
        <v>65</v>
      </c>
      <c r="AM39" s="9" t="s">
        <v>925</v>
      </c>
      <c r="AN39" s="9" t="s">
        <v>99</v>
      </c>
      <c r="AO39" s="9" t="s">
        <v>68</v>
      </c>
      <c r="AQ39" s="9" t="s">
        <v>100</v>
      </c>
      <c r="AR39" s="9" t="s">
        <v>926</v>
      </c>
      <c r="AS39" s="9" t="s">
        <v>927</v>
      </c>
      <c r="AT39" s="9" t="s">
        <v>928</v>
      </c>
      <c r="AU39" s="9" t="s">
        <v>789</v>
      </c>
      <c r="AV39" s="9" t="s">
        <v>789</v>
      </c>
      <c r="AW39" s="9" t="s">
        <v>929</v>
      </c>
      <c r="AX39" s="9" t="s">
        <v>930</v>
      </c>
      <c r="AY39" s="9" t="s">
        <v>936</v>
      </c>
      <c r="AZ39" s="9" t="s">
        <v>935</v>
      </c>
      <c r="BA39" s="9" t="s">
        <v>86</v>
      </c>
      <c r="BB39" s="9" t="s">
        <v>931</v>
      </c>
      <c r="BC39" s="18">
        <v>0.33750000000000002</v>
      </c>
      <c r="BD39" s="9" t="s">
        <v>932</v>
      </c>
      <c r="BE39" s="9">
        <v>420</v>
      </c>
      <c r="BF39" s="9">
        <v>20</v>
      </c>
      <c r="BH39" s="18">
        <v>0.6502</v>
      </c>
      <c r="BI39" s="9" t="s">
        <v>227</v>
      </c>
      <c r="BJ39" s="9">
        <v>24</v>
      </c>
      <c r="BK39" s="9" t="s">
        <v>933</v>
      </c>
      <c r="BL39" s="9" t="s">
        <v>81</v>
      </c>
      <c r="BM39" s="11" t="s">
        <v>934</v>
      </c>
      <c r="BN39" s="19">
        <v>0.73</v>
      </c>
      <c r="BO39" s="9" t="s">
        <v>83</v>
      </c>
      <c r="BP39" s="37">
        <v>1083.97</v>
      </c>
      <c r="BQ39" s="9" t="s">
        <v>84</v>
      </c>
      <c r="BR39" s="9" t="s">
        <v>230</v>
      </c>
      <c r="BS39" s="9" t="s">
        <v>86</v>
      </c>
      <c r="BT39" s="9" t="s">
        <v>86</v>
      </c>
      <c r="BU39" s="9" t="s">
        <v>114</v>
      </c>
      <c r="BV39" s="9" t="s">
        <v>984</v>
      </c>
    </row>
    <row r="40" spans="1:90">
      <c r="A40" s="9">
        <v>19</v>
      </c>
      <c r="B40" s="10">
        <v>304</v>
      </c>
      <c r="C40" s="11" t="s">
        <v>252</v>
      </c>
      <c r="D40" s="12" t="s">
        <v>779</v>
      </c>
      <c r="E40" s="12" t="str">
        <f t="shared" si="3"/>
        <v>304 新潤鉑麗</v>
      </c>
      <c r="F40" s="12" t="s">
        <v>1111</v>
      </c>
      <c r="G40" s="12"/>
      <c r="H40" s="20" t="s">
        <v>780</v>
      </c>
      <c r="I40" s="20"/>
      <c r="J40" s="20"/>
      <c r="K40" s="21">
        <v>26.4</v>
      </c>
      <c r="L40" s="22">
        <v>24.52</v>
      </c>
      <c r="M40" s="22"/>
      <c r="N40" s="21">
        <v>29.11</v>
      </c>
      <c r="O40" s="21">
        <v>22.34</v>
      </c>
      <c r="P40" s="9" t="s">
        <v>781</v>
      </c>
      <c r="Q40" s="15">
        <v>27</v>
      </c>
      <c r="R40" s="15">
        <v>29</v>
      </c>
      <c r="S40" s="15">
        <f t="shared" si="4"/>
        <v>28</v>
      </c>
      <c r="T40" s="15">
        <f t="shared" si="5"/>
        <v>1</v>
      </c>
      <c r="U40" s="9" t="s">
        <v>781</v>
      </c>
      <c r="V40" s="15">
        <v>27</v>
      </c>
      <c r="W40" s="15">
        <v>29</v>
      </c>
      <c r="X40" s="15">
        <f t="shared" si="6"/>
        <v>2</v>
      </c>
      <c r="Y40" s="15">
        <f t="shared" si="7"/>
        <v>28</v>
      </c>
      <c r="Z40" s="15" t="s">
        <v>115</v>
      </c>
      <c r="AA40" s="9" t="s">
        <v>782</v>
      </c>
      <c r="AB40" s="20" t="s">
        <v>783</v>
      </c>
      <c r="AD40" s="9" t="s">
        <v>784</v>
      </c>
      <c r="AE40" s="16">
        <v>165</v>
      </c>
      <c r="AF40" s="16">
        <v>190</v>
      </c>
      <c r="AG40" s="9" t="s">
        <v>95</v>
      </c>
      <c r="AH40" s="9" t="s">
        <v>62</v>
      </c>
      <c r="AI40" s="9" t="s">
        <v>734</v>
      </c>
      <c r="AJ40" s="10">
        <v>2020</v>
      </c>
      <c r="AK40" s="9" t="s">
        <v>735</v>
      </c>
      <c r="AL40" s="9" t="s">
        <v>65</v>
      </c>
      <c r="AM40" s="9" t="s">
        <v>785</v>
      </c>
      <c r="AN40" s="9" t="s">
        <v>116</v>
      </c>
      <c r="AO40" s="9" t="s">
        <v>68</v>
      </c>
      <c r="AQ40" s="9" t="s">
        <v>100</v>
      </c>
      <c r="AR40" s="9" t="s">
        <v>786</v>
      </c>
      <c r="AS40" s="9" t="s">
        <v>786</v>
      </c>
      <c r="AT40" s="9" t="s">
        <v>787</v>
      </c>
      <c r="AU40" s="9" t="s">
        <v>788</v>
      </c>
      <c r="AV40" s="9" t="s">
        <v>789</v>
      </c>
      <c r="AW40" s="9" t="s">
        <v>790</v>
      </c>
      <c r="AX40" s="9" t="s">
        <v>791</v>
      </c>
      <c r="AY40" s="9" t="s">
        <v>796</v>
      </c>
      <c r="AZ40" s="9" t="s">
        <v>795</v>
      </c>
      <c r="BA40" s="9" t="s">
        <v>797</v>
      </c>
      <c r="BB40" s="9" t="s">
        <v>792</v>
      </c>
      <c r="BC40" s="18">
        <v>0.33500000000000002</v>
      </c>
      <c r="BD40" s="9" t="s">
        <v>793</v>
      </c>
      <c r="BE40" s="9">
        <v>266</v>
      </c>
      <c r="BF40" s="9">
        <v>13</v>
      </c>
      <c r="BH40" s="18">
        <v>0.59850000000000003</v>
      </c>
      <c r="BI40" s="9" t="s">
        <v>79</v>
      </c>
      <c r="BJ40" s="9">
        <v>15</v>
      </c>
      <c r="BK40" s="18" t="s">
        <v>794</v>
      </c>
      <c r="BL40" s="9" t="s">
        <v>268</v>
      </c>
      <c r="BM40" s="11" t="s">
        <v>137</v>
      </c>
      <c r="BN40" s="19">
        <v>0.87</v>
      </c>
      <c r="BO40" s="9" t="s">
        <v>83</v>
      </c>
      <c r="BP40" s="37">
        <v>1137.47</v>
      </c>
      <c r="BQ40" s="9" t="s">
        <v>84</v>
      </c>
      <c r="BR40" s="9" t="s">
        <v>287</v>
      </c>
      <c r="BS40" s="9" t="s">
        <v>86</v>
      </c>
      <c r="BT40" s="9" t="s">
        <v>86</v>
      </c>
      <c r="BU40" s="9" t="s">
        <v>114</v>
      </c>
      <c r="BV40" s="9" t="s">
        <v>984</v>
      </c>
    </row>
    <row r="41" spans="1:90">
      <c r="A41" s="9">
        <v>20</v>
      </c>
      <c r="B41" s="10">
        <v>305</v>
      </c>
      <c r="C41" s="11" t="s">
        <v>252</v>
      </c>
      <c r="D41" s="9" t="s">
        <v>798</v>
      </c>
      <c r="E41" s="12" t="str">
        <f t="shared" si="3"/>
        <v>305 根津苑</v>
      </c>
      <c r="F41" s="12" t="s">
        <v>1112</v>
      </c>
      <c r="G41" s="12"/>
      <c r="H41" s="13" t="s">
        <v>799</v>
      </c>
      <c r="I41" s="13"/>
      <c r="J41" s="13"/>
      <c r="K41" s="14">
        <v>23.36</v>
      </c>
      <c r="L41" s="13">
        <v>21.94</v>
      </c>
      <c r="M41" s="13"/>
      <c r="N41" s="14">
        <v>28.07</v>
      </c>
      <c r="O41" s="14">
        <v>19.899999999999999</v>
      </c>
      <c r="P41" s="9" t="s">
        <v>667</v>
      </c>
      <c r="Q41" s="15">
        <v>24</v>
      </c>
      <c r="R41" s="15">
        <v>26</v>
      </c>
      <c r="S41" s="15">
        <f t="shared" si="4"/>
        <v>25</v>
      </c>
      <c r="T41" s="15">
        <f t="shared" si="5"/>
        <v>1</v>
      </c>
      <c r="U41" s="9" t="s">
        <v>800</v>
      </c>
      <c r="V41" s="15">
        <v>26</v>
      </c>
      <c r="W41" s="15">
        <v>28</v>
      </c>
      <c r="X41" s="15">
        <f t="shared" si="6"/>
        <v>2</v>
      </c>
      <c r="Y41" s="15">
        <f t="shared" si="7"/>
        <v>27</v>
      </c>
      <c r="AA41" s="9" t="s">
        <v>801</v>
      </c>
      <c r="AB41" s="20" t="s">
        <v>802</v>
      </c>
      <c r="AD41" s="9" t="s">
        <v>803</v>
      </c>
      <c r="AE41" s="16">
        <v>160</v>
      </c>
      <c r="AF41" s="16">
        <v>190</v>
      </c>
      <c r="AG41" s="9" t="s">
        <v>95</v>
      </c>
      <c r="AH41" s="9" t="s">
        <v>62</v>
      </c>
      <c r="AI41" s="9" t="s">
        <v>642</v>
      </c>
      <c r="AJ41" s="10">
        <v>2020</v>
      </c>
      <c r="AK41" s="9" t="s">
        <v>735</v>
      </c>
      <c r="AL41" s="9" t="s">
        <v>65</v>
      </c>
      <c r="AM41" s="9" t="s">
        <v>804</v>
      </c>
      <c r="AN41" s="9" t="s">
        <v>116</v>
      </c>
      <c r="AO41" s="9" t="s">
        <v>68</v>
      </c>
      <c r="AQ41" s="9" t="s">
        <v>100</v>
      </c>
      <c r="AR41" s="9" t="s">
        <v>805</v>
      </c>
      <c r="AS41" s="9" t="s">
        <v>806</v>
      </c>
      <c r="AT41" s="9" t="s">
        <v>807</v>
      </c>
      <c r="AU41" s="9" t="s">
        <v>808</v>
      </c>
      <c r="AV41" s="9" t="s">
        <v>74</v>
      </c>
      <c r="AW41" s="9" t="s">
        <v>104</v>
      </c>
      <c r="AX41" s="9" t="s">
        <v>809</v>
      </c>
      <c r="AY41" s="9" t="s">
        <v>113</v>
      </c>
      <c r="AZ41" s="9" t="s">
        <v>812</v>
      </c>
      <c r="BA41" s="9" t="s">
        <v>86</v>
      </c>
      <c r="BB41" s="9" t="s">
        <v>117</v>
      </c>
      <c r="BC41" s="18">
        <v>0.32</v>
      </c>
      <c r="BD41" s="9" t="s">
        <v>810</v>
      </c>
      <c r="BE41" s="9">
        <v>225</v>
      </c>
      <c r="BF41" s="9">
        <v>3</v>
      </c>
      <c r="BH41" s="18">
        <v>0.50539999999999996</v>
      </c>
      <c r="BI41" s="9" t="s">
        <v>678</v>
      </c>
      <c r="BJ41" s="9">
        <v>15</v>
      </c>
      <c r="BK41" s="9" t="s">
        <v>811</v>
      </c>
      <c r="BL41" s="9" t="s">
        <v>81</v>
      </c>
      <c r="BM41" s="11" t="s">
        <v>118</v>
      </c>
      <c r="BN41" s="19">
        <v>1</v>
      </c>
      <c r="BO41" s="9" t="s">
        <v>83</v>
      </c>
      <c r="BP41" s="37">
        <v>1848.44</v>
      </c>
      <c r="BQ41" s="9" t="s">
        <v>84</v>
      </c>
      <c r="BR41" s="9" t="s">
        <v>287</v>
      </c>
      <c r="BS41" s="9" t="s">
        <v>86</v>
      </c>
      <c r="BT41" s="9" t="s">
        <v>86</v>
      </c>
      <c r="BU41" s="9" t="s">
        <v>114</v>
      </c>
      <c r="BV41" s="9" t="s">
        <v>984</v>
      </c>
    </row>
    <row r="42" spans="1:90">
      <c r="A42" s="9">
        <v>21</v>
      </c>
      <c r="B42" s="10">
        <v>306</v>
      </c>
      <c r="C42" s="11" t="s">
        <v>252</v>
      </c>
      <c r="D42" s="12" t="s">
        <v>288</v>
      </c>
      <c r="E42" s="12" t="str">
        <f t="shared" si="3"/>
        <v>306 華悅城</v>
      </c>
      <c r="F42" s="12" t="s">
        <v>1113</v>
      </c>
      <c r="G42" s="12"/>
      <c r="H42" s="20" t="s">
        <v>289</v>
      </c>
      <c r="I42" s="20"/>
      <c r="J42" s="20"/>
      <c r="K42" s="21">
        <v>25.63</v>
      </c>
      <c r="L42" s="22">
        <v>25.61</v>
      </c>
      <c r="M42" s="22">
        <v>769</v>
      </c>
      <c r="N42" s="21">
        <v>29.69</v>
      </c>
      <c r="O42" s="21">
        <v>22.7</v>
      </c>
      <c r="P42" s="9" t="s">
        <v>290</v>
      </c>
      <c r="Q42" s="15">
        <v>26</v>
      </c>
      <c r="R42" s="15">
        <v>30</v>
      </c>
      <c r="S42" s="15">
        <f t="shared" si="4"/>
        <v>28</v>
      </c>
      <c r="T42" s="15">
        <f t="shared" si="5"/>
        <v>2</v>
      </c>
      <c r="U42" s="9" t="s">
        <v>290</v>
      </c>
      <c r="V42" s="15">
        <v>26</v>
      </c>
      <c r="W42" s="15">
        <v>30</v>
      </c>
      <c r="X42" s="15">
        <f t="shared" si="6"/>
        <v>4</v>
      </c>
      <c r="Y42" s="15">
        <f t="shared" si="7"/>
        <v>28</v>
      </c>
      <c r="AD42" s="9" t="s">
        <v>291</v>
      </c>
      <c r="AE42" s="16">
        <v>150</v>
      </c>
      <c r="AF42" s="16">
        <v>195</v>
      </c>
      <c r="AG42" s="9" t="s">
        <v>95</v>
      </c>
      <c r="AH42" s="9" t="s">
        <v>62</v>
      </c>
      <c r="AI42" s="9" t="s">
        <v>292</v>
      </c>
      <c r="AJ42" s="10">
        <v>2022</v>
      </c>
      <c r="AK42" s="9" t="s">
        <v>64</v>
      </c>
      <c r="AL42" s="9" t="s">
        <v>65</v>
      </c>
      <c r="AM42" s="9" t="s">
        <v>293</v>
      </c>
      <c r="AN42" s="24" t="s">
        <v>99</v>
      </c>
      <c r="AO42" s="9" t="s">
        <v>68</v>
      </c>
      <c r="AP42" s="9" t="s">
        <v>982</v>
      </c>
      <c r="AQ42" s="9" t="s">
        <v>100</v>
      </c>
      <c r="AR42" s="9" t="s">
        <v>294</v>
      </c>
      <c r="AS42" s="9" t="s">
        <v>206</v>
      </c>
      <c r="AT42" s="9" t="s">
        <v>295</v>
      </c>
      <c r="AU42" s="9" t="s">
        <v>296</v>
      </c>
      <c r="AV42" s="9" t="s">
        <v>296</v>
      </c>
      <c r="AW42" s="9" t="s">
        <v>297</v>
      </c>
      <c r="AX42" s="9" t="s">
        <v>298</v>
      </c>
      <c r="AY42" s="9" t="s">
        <v>305</v>
      </c>
      <c r="AZ42" s="9" t="s">
        <v>304</v>
      </c>
      <c r="BA42" s="9" t="s">
        <v>86</v>
      </c>
      <c r="BB42" s="9" t="s">
        <v>299</v>
      </c>
      <c r="BC42" s="18">
        <v>0.34</v>
      </c>
      <c r="BD42" s="9" t="s">
        <v>300</v>
      </c>
      <c r="BE42" s="9">
        <v>776</v>
      </c>
      <c r="BF42" s="9">
        <v>8</v>
      </c>
      <c r="BH42" s="18">
        <v>0.44359999999999999</v>
      </c>
      <c r="BI42" s="9" t="s">
        <v>301</v>
      </c>
      <c r="BJ42" s="9">
        <v>18</v>
      </c>
      <c r="BK42" s="9" t="s">
        <v>302</v>
      </c>
      <c r="BL42" s="9" t="s">
        <v>81</v>
      </c>
      <c r="BM42" s="11" t="s">
        <v>303</v>
      </c>
      <c r="BN42" s="19">
        <v>0.9</v>
      </c>
      <c r="BO42" s="9" t="s">
        <v>83</v>
      </c>
      <c r="BP42" s="37">
        <v>2751.33</v>
      </c>
      <c r="BQ42" s="9" t="s">
        <v>84</v>
      </c>
      <c r="BR42" s="9" t="s">
        <v>209</v>
      </c>
      <c r="BS42" s="9" t="s">
        <v>86</v>
      </c>
      <c r="BT42" s="9" t="s">
        <v>86</v>
      </c>
      <c r="BU42" s="9" t="s">
        <v>114</v>
      </c>
      <c r="BV42" s="9" t="s">
        <v>984</v>
      </c>
    </row>
    <row r="43" spans="1:90">
      <c r="A43" s="9">
        <v>22</v>
      </c>
      <c r="B43" s="10">
        <v>307</v>
      </c>
      <c r="C43" s="11" t="s">
        <v>252</v>
      </c>
      <c r="D43" s="9" t="s">
        <v>306</v>
      </c>
      <c r="E43" s="12" t="str">
        <f t="shared" si="3"/>
        <v>307 富宇悅峰</v>
      </c>
      <c r="F43" s="12" t="s">
        <v>1114</v>
      </c>
      <c r="G43" s="12"/>
      <c r="H43" s="13" t="s">
        <v>307</v>
      </c>
      <c r="I43" s="13"/>
      <c r="J43" s="13"/>
      <c r="K43" s="14">
        <v>25.7</v>
      </c>
      <c r="L43" s="13">
        <v>25.01</v>
      </c>
      <c r="M43" s="13">
        <v>206</v>
      </c>
      <c r="N43" s="14">
        <v>27.55</v>
      </c>
      <c r="O43" s="14">
        <v>23.49</v>
      </c>
      <c r="P43" s="9" t="s">
        <v>308</v>
      </c>
      <c r="Q43" s="15">
        <v>28</v>
      </c>
      <c r="R43" s="15">
        <v>32</v>
      </c>
      <c r="S43" s="15">
        <f t="shared" si="4"/>
        <v>30</v>
      </c>
      <c r="T43" s="15">
        <f t="shared" si="5"/>
        <v>2</v>
      </c>
      <c r="U43" s="9" t="s">
        <v>60</v>
      </c>
      <c r="V43" s="15">
        <v>34</v>
      </c>
      <c r="W43" s="15">
        <v>36</v>
      </c>
      <c r="X43" s="15">
        <f t="shared" si="6"/>
        <v>2</v>
      </c>
      <c r="Y43" s="15">
        <f t="shared" si="7"/>
        <v>35</v>
      </c>
      <c r="AD43" s="9" t="s">
        <v>309</v>
      </c>
      <c r="AE43" s="16">
        <v>175</v>
      </c>
      <c r="AF43" s="16">
        <v>195</v>
      </c>
      <c r="AG43" s="9" t="s">
        <v>95</v>
      </c>
      <c r="AH43" s="9" t="s">
        <v>62</v>
      </c>
      <c r="AI43" s="9" t="s">
        <v>96</v>
      </c>
      <c r="AJ43" s="10">
        <v>2022</v>
      </c>
      <c r="AK43" s="9" t="s">
        <v>97</v>
      </c>
      <c r="AL43" s="9" t="s">
        <v>65</v>
      </c>
      <c r="AM43" s="9" t="s">
        <v>310</v>
      </c>
      <c r="AN43" s="9" t="s">
        <v>99</v>
      </c>
      <c r="AO43" s="9" t="s">
        <v>68</v>
      </c>
      <c r="AP43" s="9" t="s">
        <v>982</v>
      </c>
      <c r="AQ43" s="9" t="s">
        <v>311</v>
      </c>
      <c r="AR43" s="9" t="s">
        <v>312</v>
      </c>
      <c r="AS43" s="9" t="s">
        <v>313</v>
      </c>
      <c r="AT43" s="9" t="s">
        <v>174</v>
      </c>
      <c r="AU43" s="9" t="s">
        <v>175</v>
      </c>
      <c r="AV43" s="9" t="s">
        <v>175</v>
      </c>
      <c r="AW43" s="9" t="s">
        <v>176</v>
      </c>
      <c r="AX43" s="9" t="s">
        <v>314</v>
      </c>
      <c r="AY43" s="9" t="s">
        <v>321</v>
      </c>
      <c r="AZ43" s="9" t="s">
        <v>320</v>
      </c>
      <c r="BA43" s="9" t="s">
        <v>86</v>
      </c>
      <c r="BB43" s="9" t="s">
        <v>204</v>
      </c>
      <c r="BC43" s="18">
        <v>0.36799999999999999</v>
      </c>
      <c r="BD43" s="9" t="s">
        <v>315</v>
      </c>
      <c r="BE43" s="9">
        <v>264</v>
      </c>
      <c r="BF43" s="9">
        <v>0</v>
      </c>
      <c r="BH43" s="18">
        <v>0.40210000000000001</v>
      </c>
      <c r="BI43" s="9" t="s">
        <v>316</v>
      </c>
      <c r="BJ43" s="9">
        <v>14</v>
      </c>
      <c r="BK43" s="9" t="s">
        <v>317</v>
      </c>
      <c r="BL43" s="9" t="s">
        <v>318</v>
      </c>
      <c r="BM43" s="11" t="s">
        <v>319</v>
      </c>
      <c r="BN43" s="19">
        <v>0.86</v>
      </c>
      <c r="BO43" s="9" t="s">
        <v>83</v>
      </c>
      <c r="BP43" s="37">
        <v>1266.01</v>
      </c>
      <c r="BQ43" s="9" t="s">
        <v>84</v>
      </c>
      <c r="BR43" s="9" t="s">
        <v>287</v>
      </c>
      <c r="BS43" s="9" t="s">
        <v>86</v>
      </c>
      <c r="BT43" s="9" t="s">
        <v>86</v>
      </c>
      <c r="BU43" s="9" t="s">
        <v>322</v>
      </c>
      <c r="BV43" s="9" t="s">
        <v>984</v>
      </c>
    </row>
    <row r="44" spans="1:90">
      <c r="A44" s="9">
        <v>23</v>
      </c>
      <c r="B44" s="10">
        <v>308</v>
      </c>
      <c r="C44" s="11" t="s">
        <v>252</v>
      </c>
      <c r="D44" s="9" t="s">
        <v>666</v>
      </c>
      <c r="E44" s="12" t="str">
        <f t="shared" si="3"/>
        <v>308 合遠新天地</v>
      </c>
      <c r="F44" s="9" t="s">
        <v>1115</v>
      </c>
      <c r="L44" s="13">
        <v>21.94</v>
      </c>
      <c r="M44" s="13"/>
      <c r="N44" s="19">
        <v>25.21</v>
      </c>
      <c r="O44" s="19">
        <v>19.66</v>
      </c>
      <c r="P44" s="9" t="s">
        <v>667</v>
      </c>
      <c r="Q44" s="15">
        <v>24</v>
      </c>
      <c r="R44" s="15">
        <v>26</v>
      </c>
      <c r="S44" s="15">
        <f t="shared" si="4"/>
        <v>25</v>
      </c>
      <c r="T44" s="15">
        <f t="shared" si="5"/>
        <v>1</v>
      </c>
      <c r="U44" s="9" t="s">
        <v>667</v>
      </c>
      <c r="V44" s="15">
        <v>24</v>
      </c>
      <c r="W44" s="15">
        <v>26</v>
      </c>
      <c r="X44" s="15">
        <f t="shared" si="6"/>
        <v>2</v>
      </c>
      <c r="Y44" s="15">
        <f t="shared" si="7"/>
        <v>25</v>
      </c>
      <c r="Z44" s="15" t="s">
        <v>115</v>
      </c>
      <c r="AD44" s="9" t="s">
        <v>668</v>
      </c>
      <c r="AE44" s="16">
        <v>165</v>
      </c>
      <c r="AF44" s="16">
        <v>185</v>
      </c>
      <c r="AG44" s="9" t="s">
        <v>95</v>
      </c>
      <c r="AH44" s="9" t="s">
        <v>669</v>
      </c>
      <c r="AI44" s="9" t="s">
        <v>642</v>
      </c>
      <c r="AJ44" s="10">
        <v>2019</v>
      </c>
      <c r="AK44" s="9" t="s">
        <v>670</v>
      </c>
      <c r="AL44" s="9" t="s">
        <v>65</v>
      </c>
      <c r="AM44" s="9" t="s">
        <v>671</v>
      </c>
      <c r="AN44" s="9" t="s">
        <v>116</v>
      </c>
      <c r="AO44" s="9" t="s">
        <v>68</v>
      </c>
      <c r="AQ44" s="9" t="s">
        <v>100</v>
      </c>
      <c r="AR44" s="9" t="s">
        <v>672</v>
      </c>
      <c r="AS44" s="9" t="s">
        <v>672</v>
      </c>
      <c r="AT44" s="9" t="s">
        <v>673</v>
      </c>
      <c r="AU44" s="9" t="s">
        <v>674</v>
      </c>
      <c r="AV44" s="9" t="s">
        <v>74</v>
      </c>
      <c r="AW44" s="9" t="s">
        <v>104</v>
      </c>
      <c r="AX44" s="9" t="s">
        <v>675</v>
      </c>
      <c r="AY44" s="9" t="s">
        <v>681</v>
      </c>
      <c r="AZ44" s="9" t="s">
        <v>680</v>
      </c>
      <c r="BA44" s="9" t="s">
        <v>86</v>
      </c>
      <c r="BB44" s="9" t="s">
        <v>676</v>
      </c>
      <c r="BC44" s="18">
        <v>0.315</v>
      </c>
      <c r="BD44" s="9" t="s">
        <v>677</v>
      </c>
      <c r="BE44" s="9">
        <v>112</v>
      </c>
      <c r="BF44" s="9">
        <v>4</v>
      </c>
      <c r="BH44" s="18">
        <v>0.3397</v>
      </c>
      <c r="BI44" s="9" t="s">
        <v>678</v>
      </c>
      <c r="BJ44" s="9">
        <v>15</v>
      </c>
      <c r="BK44" s="9" t="s">
        <v>679</v>
      </c>
      <c r="BL44" s="9" t="s">
        <v>81</v>
      </c>
      <c r="BM44" s="11" t="s">
        <v>201</v>
      </c>
      <c r="BN44" s="19">
        <v>1.02</v>
      </c>
      <c r="BO44" s="9" t="s">
        <v>83</v>
      </c>
      <c r="BP44" s="37">
        <v>642.91999999999996</v>
      </c>
      <c r="BQ44" s="9" t="s">
        <v>84</v>
      </c>
      <c r="BR44" s="9" t="s">
        <v>287</v>
      </c>
      <c r="BS44" s="9" t="s">
        <v>86</v>
      </c>
      <c r="BT44" s="9" t="s">
        <v>86</v>
      </c>
      <c r="BU44" s="9" t="s">
        <v>322</v>
      </c>
      <c r="BV44" s="9" t="s">
        <v>984</v>
      </c>
    </row>
    <row r="45" spans="1:90">
      <c r="A45" s="9">
        <v>24</v>
      </c>
      <c r="B45" s="10">
        <v>309</v>
      </c>
      <c r="C45" s="11" t="s">
        <v>252</v>
      </c>
      <c r="D45" s="9" t="s">
        <v>874</v>
      </c>
      <c r="E45" s="12" t="str">
        <f t="shared" si="3"/>
        <v>309 友文化</v>
      </c>
      <c r="F45" s="12" t="s">
        <v>1116</v>
      </c>
      <c r="G45" s="12"/>
      <c r="H45" s="20" t="s">
        <v>875</v>
      </c>
      <c r="I45" s="20"/>
      <c r="J45" s="20"/>
      <c r="K45" s="21">
        <v>23.59</v>
      </c>
      <c r="L45" s="22">
        <v>22.72</v>
      </c>
      <c r="M45" s="22"/>
      <c r="N45" s="21">
        <v>30.38</v>
      </c>
      <c r="O45" s="21">
        <v>20</v>
      </c>
      <c r="P45" s="9" t="s">
        <v>876</v>
      </c>
      <c r="Q45" s="15">
        <v>30</v>
      </c>
      <c r="R45" s="15">
        <v>31</v>
      </c>
      <c r="S45" s="15">
        <f t="shared" si="4"/>
        <v>30.5</v>
      </c>
      <c r="T45" s="15">
        <f t="shared" si="5"/>
        <v>0.5</v>
      </c>
      <c r="U45" s="9" t="s">
        <v>877</v>
      </c>
      <c r="V45" s="15">
        <v>28</v>
      </c>
      <c r="W45" s="15">
        <v>28</v>
      </c>
      <c r="X45" s="15">
        <f t="shared" si="6"/>
        <v>0</v>
      </c>
      <c r="Y45" s="15">
        <f t="shared" si="7"/>
        <v>28</v>
      </c>
      <c r="AA45" s="9" t="s">
        <v>878</v>
      </c>
      <c r="AB45" s="20" t="s">
        <v>879</v>
      </c>
      <c r="AD45" s="9" t="s">
        <v>880</v>
      </c>
      <c r="AE45" s="16">
        <v>195</v>
      </c>
      <c r="AF45" s="16">
        <v>215</v>
      </c>
      <c r="AG45" s="9" t="s">
        <v>95</v>
      </c>
      <c r="AH45" s="9" t="s">
        <v>62</v>
      </c>
      <c r="AI45" s="9" t="s">
        <v>124</v>
      </c>
      <c r="AJ45" s="10">
        <v>2021</v>
      </c>
      <c r="AK45" s="9" t="s">
        <v>881</v>
      </c>
      <c r="AL45" s="9" t="s">
        <v>65</v>
      </c>
      <c r="AM45" s="9" t="s">
        <v>882</v>
      </c>
      <c r="AN45" s="9" t="s">
        <v>147</v>
      </c>
      <c r="AO45" s="9" t="s">
        <v>68</v>
      </c>
      <c r="AQ45" s="9" t="s">
        <v>100</v>
      </c>
      <c r="AR45" s="9" t="s">
        <v>883</v>
      </c>
      <c r="AS45" s="9" t="s">
        <v>884</v>
      </c>
      <c r="AT45" s="9" t="s">
        <v>323</v>
      </c>
      <c r="AU45" s="9" t="s">
        <v>324</v>
      </c>
      <c r="AV45" s="9" t="s">
        <v>74</v>
      </c>
      <c r="AW45" s="9" t="s">
        <v>75</v>
      </c>
      <c r="AX45" s="9" t="s">
        <v>885</v>
      </c>
      <c r="AY45" s="9" t="s">
        <v>326</v>
      </c>
      <c r="AZ45" s="9" t="s">
        <v>888</v>
      </c>
      <c r="BA45" s="9" t="s">
        <v>86</v>
      </c>
      <c r="BB45" s="9" t="s">
        <v>325</v>
      </c>
      <c r="BC45" s="18">
        <v>0.32</v>
      </c>
      <c r="BD45" s="9" t="s">
        <v>886</v>
      </c>
      <c r="BE45" s="9">
        <v>305</v>
      </c>
      <c r="BF45" s="9">
        <v>0</v>
      </c>
      <c r="BH45" s="18">
        <v>0.44209999999999999</v>
      </c>
      <c r="BI45" s="9" t="s">
        <v>79</v>
      </c>
      <c r="BJ45" s="9">
        <v>15</v>
      </c>
      <c r="BK45" s="9" t="s">
        <v>887</v>
      </c>
      <c r="BL45" s="9" t="s">
        <v>208</v>
      </c>
      <c r="BM45" s="11" t="s">
        <v>118</v>
      </c>
      <c r="BN45" s="19">
        <v>1</v>
      </c>
      <c r="BO45" s="9" t="s">
        <v>83</v>
      </c>
      <c r="BP45" s="37">
        <v>1426.7</v>
      </c>
      <c r="BQ45" s="9" t="s">
        <v>84</v>
      </c>
      <c r="BR45" s="9" t="s">
        <v>209</v>
      </c>
      <c r="BS45" s="9" t="s">
        <v>86</v>
      </c>
      <c r="BT45" s="9" t="s">
        <v>86</v>
      </c>
      <c r="BU45" s="9" t="s">
        <v>322</v>
      </c>
      <c r="BV45" s="9" t="s">
        <v>984</v>
      </c>
    </row>
    <row r="46" spans="1:90">
      <c r="A46" s="9">
        <v>25</v>
      </c>
      <c r="B46" s="10">
        <v>310</v>
      </c>
      <c r="C46" s="11" t="s">
        <v>252</v>
      </c>
      <c r="D46" s="9" t="s">
        <v>937</v>
      </c>
      <c r="E46" s="12" t="str">
        <f t="shared" si="3"/>
        <v>310 水悅青青</v>
      </c>
      <c r="F46" s="12" t="s">
        <v>1117</v>
      </c>
      <c r="G46" s="12"/>
      <c r="H46" s="20" t="s">
        <v>938</v>
      </c>
      <c r="I46" s="20"/>
      <c r="J46" s="20"/>
      <c r="K46" s="21">
        <v>24.76</v>
      </c>
      <c r="L46" s="22" t="s">
        <v>939</v>
      </c>
      <c r="M46" s="22"/>
      <c r="N46" s="21">
        <v>29.05</v>
      </c>
      <c r="O46" s="21">
        <v>21.81</v>
      </c>
      <c r="P46" s="9" t="s">
        <v>940</v>
      </c>
      <c r="Q46" s="15">
        <v>29</v>
      </c>
      <c r="R46" s="15">
        <v>31</v>
      </c>
      <c r="S46" s="15">
        <f t="shared" si="4"/>
        <v>30</v>
      </c>
      <c r="T46" s="15">
        <f t="shared" si="5"/>
        <v>1</v>
      </c>
      <c r="U46" s="9" t="s">
        <v>941</v>
      </c>
      <c r="V46" s="15">
        <v>34</v>
      </c>
      <c r="W46" s="15">
        <v>39</v>
      </c>
      <c r="X46" s="15">
        <f t="shared" si="6"/>
        <v>5</v>
      </c>
      <c r="Y46" s="15">
        <f t="shared" si="7"/>
        <v>36.5</v>
      </c>
      <c r="AD46" s="9" t="s">
        <v>942</v>
      </c>
      <c r="AE46" s="16">
        <v>190</v>
      </c>
      <c r="AF46" s="16">
        <v>210</v>
      </c>
      <c r="AG46" s="9" t="s">
        <v>95</v>
      </c>
      <c r="AH46" s="9" t="s">
        <v>62</v>
      </c>
      <c r="AI46" s="9" t="s">
        <v>911</v>
      </c>
      <c r="AJ46" s="10">
        <v>2021</v>
      </c>
      <c r="AK46" s="9" t="s">
        <v>892</v>
      </c>
      <c r="AL46" s="9" t="s">
        <v>65</v>
      </c>
      <c r="AM46" s="9" t="s">
        <v>943</v>
      </c>
      <c r="AN46" s="9" t="s">
        <v>147</v>
      </c>
      <c r="AO46" s="9" t="s">
        <v>68</v>
      </c>
      <c r="AQ46" s="9" t="s">
        <v>100</v>
      </c>
      <c r="AR46" s="9" t="s">
        <v>944</v>
      </c>
      <c r="AS46" s="9" t="s">
        <v>945</v>
      </c>
      <c r="AT46" s="9" t="s">
        <v>946</v>
      </c>
      <c r="AU46" s="9" t="s">
        <v>947</v>
      </c>
      <c r="AV46" s="9" t="s">
        <v>74</v>
      </c>
      <c r="AW46" s="9" t="s">
        <v>75</v>
      </c>
      <c r="AX46" s="9" t="s">
        <v>948</v>
      </c>
      <c r="AY46" s="9" t="s">
        <v>210</v>
      </c>
      <c r="AZ46" s="9" t="s">
        <v>953</v>
      </c>
      <c r="BA46" s="9" t="s">
        <v>86</v>
      </c>
      <c r="BB46" s="9" t="s">
        <v>949</v>
      </c>
      <c r="BC46" s="18">
        <v>0.32</v>
      </c>
      <c r="BD46" s="9" t="s">
        <v>950</v>
      </c>
      <c r="BE46" s="9">
        <v>204</v>
      </c>
      <c r="BF46" s="9">
        <v>7</v>
      </c>
      <c r="BH46" s="18">
        <v>0.55610000000000004</v>
      </c>
      <c r="BI46" s="9" t="s">
        <v>951</v>
      </c>
      <c r="BJ46" s="9">
        <v>14</v>
      </c>
      <c r="BK46" s="9" t="s">
        <v>952</v>
      </c>
      <c r="BL46" s="9" t="s">
        <v>81</v>
      </c>
      <c r="BM46" s="11" t="s">
        <v>118</v>
      </c>
      <c r="BN46" s="19">
        <v>1</v>
      </c>
      <c r="BO46" s="9" t="s">
        <v>83</v>
      </c>
      <c r="BP46" s="37">
        <v>910.52</v>
      </c>
      <c r="BQ46" s="9" t="s">
        <v>84</v>
      </c>
      <c r="BR46" s="9" t="s">
        <v>209</v>
      </c>
      <c r="BT46" s="9" t="s">
        <v>86</v>
      </c>
      <c r="BU46" s="9" t="s">
        <v>114</v>
      </c>
      <c r="BV46" s="9" t="s">
        <v>984</v>
      </c>
    </row>
    <row r="47" spans="1:90" ht="32">
      <c r="A47" s="9">
        <v>247</v>
      </c>
      <c r="B47" s="10">
        <v>311</v>
      </c>
      <c r="C47" s="11" t="s">
        <v>252</v>
      </c>
      <c r="D47" s="9" t="s">
        <v>327</v>
      </c>
      <c r="E47" s="12" t="str">
        <f t="shared" si="3"/>
        <v>311 文華天際</v>
      </c>
      <c r="F47" s="12" t="s">
        <v>1118</v>
      </c>
      <c r="G47" s="12"/>
      <c r="H47" s="20" t="s">
        <v>328</v>
      </c>
      <c r="I47" s="20" t="s">
        <v>1291</v>
      </c>
      <c r="J47" s="20"/>
      <c r="K47" s="21">
        <v>26.3</v>
      </c>
      <c r="L47" s="22" t="s">
        <v>329</v>
      </c>
      <c r="M47" s="22">
        <v>745</v>
      </c>
      <c r="N47" s="21">
        <v>31.03</v>
      </c>
      <c r="O47" s="21">
        <v>23.19</v>
      </c>
      <c r="P47" s="9" t="s">
        <v>330</v>
      </c>
      <c r="Q47" s="15">
        <v>27</v>
      </c>
      <c r="R47" s="15">
        <v>27</v>
      </c>
      <c r="S47" s="15">
        <f t="shared" si="4"/>
        <v>27</v>
      </c>
      <c r="T47" s="15">
        <f t="shared" si="5"/>
        <v>0</v>
      </c>
      <c r="U47" s="9" t="s">
        <v>331</v>
      </c>
      <c r="V47" s="15">
        <v>32</v>
      </c>
      <c r="W47" s="15">
        <v>34</v>
      </c>
      <c r="X47" s="15">
        <f t="shared" si="6"/>
        <v>2</v>
      </c>
      <c r="Y47" s="15">
        <f t="shared" si="7"/>
        <v>33</v>
      </c>
      <c r="AD47" s="9" t="s">
        <v>332</v>
      </c>
      <c r="AE47" s="16">
        <v>115</v>
      </c>
      <c r="AF47" s="16">
        <v>217</v>
      </c>
      <c r="AG47" s="9" t="s">
        <v>95</v>
      </c>
      <c r="AH47" s="27" t="s">
        <v>1086</v>
      </c>
      <c r="AI47" s="9" t="s">
        <v>333</v>
      </c>
      <c r="AJ47" s="10">
        <v>2024</v>
      </c>
      <c r="AK47" s="9" t="s">
        <v>334</v>
      </c>
      <c r="AL47" s="9" t="s">
        <v>65</v>
      </c>
      <c r="AM47" s="9" t="s">
        <v>335</v>
      </c>
      <c r="AN47" s="9" t="s">
        <v>147</v>
      </c>
      <c r="AO47" s="9" t="s">
        <v>68</v>
      </c>
      <c r="AP47" s="9" t="s">
        <v>982</v>
      </c>
      <c r="AQ47" s="9" t="s">
        <v>100</v>
      </c>
      <c r="AR47" s="9" t="s">
        <v>336</v>
      </c>
      <c r="AS47" s="9" t="s">
        <v>337</v>
      </c>
      <c r="AT47" s="9" t="s">
        <v>323</v>
      </c>
      <c r="AU47" s="9" t="s">
        <v>324</v>
      </c>
      <c r="AV47" s="9" t="s">
        <v>74</v>
      </c>
      <c r="AW47" s="9" t="s">
        <v>75</v>
      </c>
      <c r="AX47" s="9" t="s">
        <v>338</v>
      </c>
      <c r="AY47" s="9" t="s">
        <v>326</v>
      </c>
      <c r="AZ47" s="9" t="s">
        <v>343</v>
      </c>
      <c r="BA47" s="9" t="s">
        <v>344</v>
      </c>
      <c r="BB47" s="9" t="s">
        <v>339</v>
      </c>
      <c r="BC47" s="18">
        <v>0.33</v>
      </c>
      <c r="BD47" s="9" t="s">
        <v>340</v>
      </c>
      <c r="BE47" s="9">
        <v>478</v>
      </c>
      <c r="BF47" s="9">
        <v>8</v>
      </c>
      <c r="BH47" s="18">
        <v>0.3347</v>
      </c>
      <c r="BI47" s="9" t="s">
        <v>341</v>
      </c>
      <c r="BJ47" s="9">
        <v>22</v>
      </c>
      <c r="BK47" s="9" t="s">
        <v>342</v>
      </c>
      <c r="BL47" s="9" t="s">
        <v>81</v>
      </c>
      <c r="BM47" s="11" t="s">
        <v>118</v>
      </c>
      <c r="BN47" s="19">
        <v>1</v>
      </c>
      <c r="BO47" s="9" t="s">
        <v>83</v>
      </c>
      <c r="BP47" s="37">
        <v>1998.07</v>
      </c>
      <c r="BQ47" s="9" t="s">
        <v>84</v>
      </c>
      <c r="BR47" s="9" t="s">
        <v>209</v>
      </c>
      <c r="BT47" s="9" t="s">
        <v>86</v>
      </c>
      <c r="BU47" s="9" t="s">
        <v>322</v>
      </c>
      <c r="BV47" s="9" t="s">
        <v>984</v>
      </c>
      <c r="CG47" s="30" t="s">
        <v>1175</v>
      </c>
      <c r="CH47" s="30" t="s">
        <v>1170</v>
      </c>
      <c r="CI47" s="30">
        <v>486</v>
      </c>
      <c r="CJ47" s="30">
        <v>486</v>
      </c>
      <c r="CK47" s="30">
        <v>0</v>
      </c>
      <c r="CL47" s="31" t="s">
        <v>1211</v>
      </c>
    </row>
    <row r="48" spans="1:90" ht="32">
      <c r="A48" s="9">
        <v>248</v>
      </c>
      <c r="B48" s="10">
        <v>313</v>
      </c>
      <c r="C48" s="11" t="s">
        <v>252</v>
      </c>
      <c r="D48" s="9" t="s">
        <v>518</v>
      </c>
      <c r="E48" s="12" t="str">
        <f t="shared" si="3"/>
        <v>313 大亮時代A7</v>
      </c>
      <c r="F48" s="12" t="s">
        <v>1119</v>
      </c>
      <c r="G48" s="12"/>
      <c r="H48" s="13" t="s">
        <v>519</v>
      </c>
      <c r="I48" s="13" t="s">
        <v>1290</v>
      </c>
      <c r="J48" s="13"/>
      <c r="K48" s="14">
        <v>36.049999999999997</v>
      </c>
      <c r="L48" s="13" t="s">
        <v>520</v>
      </c>
      <c r="M48" s="13">
        <v>167</v>
      </c>
      <c r="N48" s="14">
        <v>36.049999999999997</v>
      </c>
      <c r="O48" s="14">
        <v>27.17</v>
      </c>
      <c r="P48" s="9" t="s">
        <v>521</v>
      </c>
      <c r="Q48" s="15">
        <v>35</v>
      </c>
      <c r="R48" s="15">
        <v>36</v>
      </c>
      <c r="S48" s="15">
        <f t="shared" si="4"/>
        <v>35.5</v>
      </c>
      <c r="T48" s="15">
        <f t="shared" si="5"/>
        <v>0.5</v>
      </c>
      <c r="U48" s="9" t="s">
        <v>521</v>
      </c>
      <c r="V48" s="15">
        <v>35</v>
      </c>
      <c r="W48" s="15">
        <v>36</v>
      </c>
      <c r="X48" s="15">
        <f t="shared" si="6"/>
        <v>1</v>
      </c>
      <c r="Y48" s="15">
        <f t="shared" si="7"/>
        <v>35.5</v>
      </c>
      <c r="AD48" s="9" t="s">
        <v>522</v>
      </c>
      <c r="AE48" s="16">
        <v>148</v>
      </c>
      <c r="AF48" s="16">
        <v>169</v>
      </c>
      <c r="AG48" s="9" t="s">
        <v>95</v>
      </c>
      <c r="AH48" s="27" t="s">
        <v>1086</v>
      </c>
      <c r="AI48" s="9" t="s">
        <v>523</v>
      </c>
      <c r="AJ48" s="10">
        <v>2023</v>
      </c>
      <c r="AK48" s="9" t="s">
        <v>274</v>
      </c>
      <c r="AL48" s="9" t="s">
        <v>65</v>
      </c>
      <c r="AM48" s="9" t="s">
        <v>524</v>
      </c>
      <c r="AN48" s="9" t="s">
        <v>147</v>
      </c>
      <c r="AO48" s="9" t="s">
        <v>68</v>
      </c>
      <c r="AP48" s="9" t="s">
        <v>982</v>
      </c>
      <c r="AQ48" s="9" t="s">
        <v>525</v>
      </c>
      <c r="AR48" s="9" t="s">
        <v>526</v>
      </c>
      <c r="AS48" s="9" t="s">
        <v>527</v>
      </c>
      <c r="AT48" s="9" t="s">
        <v>528</v>
      </c>
      <c r="AU48" s="9" t="s">
        <v>529</v>
      </c>
      <c r="AV48" s="9" t="s">
        <v>529</v>
      </c>
      <c r="AW48" s="9" t="s">
        <v>530</v>
      </c>
      <c r="AX48" s="9" t="s">
        <v>528</v>
      </c>
      <c r="AY48" s="9" t="s">
        <v>537</v>
      </c>
      <c r="AZ48" s="9" t="s">
        <v>536</v>
      </c>
      <c r="BA48" s="9" t="s">
        <v>86</v>
      </c>
      <c r="BB48" s="9" t="s">
        <v>531</v>
      </c>
      <c r="BC48" s="18">
        <v>0.33900000000000002</v>
      </c>
      <c r="BD48" s="9" t="s">
        <v>532</v>
      </c>
      <c r="BE48" s="9">
        <v>87</v>
      </c>
      <c r="BF48" s="9">
        <v>3</v>
      </c>
      <c r="BH48" s="18">
        <v>0.50270000000000004</v>
      </c>
      <c r="BI48" s="9" t="s">
        <v>79</v>
      </c>
      <c r="BJ48" s="9">
        <v>15</v>
      </c>
      <c r="BK48" s="18" t="s">
        <v>533</v>
      </c>
      <c r="BL48" s="9" t="s">
        <v>534</v>
      </c>
      <c r="BM48" s="11" t="s">
        <v>535</v>
      </c>
      <c r="BN48" s="19">
        <v>0.36</v>
      </c>
      <c r="BO48" s="9" t="s">
        <v>83</v>
      </c>
      <c r="BP48" s="37">
        <v>332.5</v>
      </c>
      <c r="BQ48" s="9" t="s">
        <v>148</v>
      </c>
      <c r="BR48" s="9" t="s">
        <v>269</v>
      </c>
      <c r="BU48" s="9" t="s">
        <v>114</v>
      </c>
      <c r="BV48" s="9" t="s">
        <v>984</v>
      </c>
      <c r="CG48" s="30" t="s">
        <v>1176</v>
      </c>
      <c r="CH48" s="30" t="s">
        <v>1173</v>
      </c>
      <c r="CI48" s="30">
        <v>135</v>
      </c>
      <c r="CJ48" s="30">
        <v>134</v>
      </c>
      <c r="CK48" s="30">
        <v>1</v>
      </c>
      <c r="CL48" s="31" t="s">
        <v>1212</v>
      </c>
    </row>
    <row r="49" spans="1:90">
      <c r="A49" s="9">
        <v>29</v>
      </c>
      <c r="B49" s="10">
        <v>401</v>
      </c>
      <c r="C49" s="11" t="s">
        <v>345</v>
      </c>
      <c r="D49" s="9" t="s">
        <v>954</v>
      </c>
      <c r="E49" s="12" t="str">
        <f t="shared" si="3"/>
        <v>401 竹城甲子園</v>
      </c>
      <c r="F49" s="12" t="s">
        <v>1121</v>
      </c>
      <c r="G49" s="12"/>
      <c r="H49" s="13" t="s">
        <v>955</v>
      </c>
      <c r="I49" s="13"/>
      <c r="J49" s="13"/>
      <c r="K49" s="14">
        <v>26.45</v>
      </c>
      <c r="L49" s="13" t="s">
        <v>956</v>
      </c>
      <c r="M49" s="13"/>
      <c r="N49" s="14">
        <v>28.89</v>
      </c>
      <c r="O49" s="14">
        <v>22.46</v>
      </c>
      <c r="P49" s="9" t="s">
        <v>750</v>
      </c>
      <c r="Q49" s="15">
        <v>26</v>
      </c>
      <c r="R49" s="15">
        <v>28</v>
      </c>
      <c r="S49" s="15">
        <f t="shared" si="4"/>
        <v>27</v>
      </c>
      <c r="T49" s="15">
        <f t="shared" si="5"/>
        <v>1</v>
      </c>
      <c r="U49" s="9" t="s">
        <v>957</v>
      </c>
      <c r="V49" s="15">
        <v>38</v>
      </c>
      <c r="W49" s="15">
        <v>41</v>
      </c>
      <c r="X49" s="15">
        <f t="shared" si="6"/>
        <v>3</v>
      </c>
      <c r="Y49" s="15">
        <f t="shared" si="7"/>
        <v>39.5</v>
      </c>
      <c r="AA49" s="9" t="s">
        <v>958</v>
      </c>
      <c r="AB49" s="20" t="s">
        <v>959</v>
      </c>
      <c r="AG49" s="9" t="s">
        <v>95</v>
      </c>
      <c r="AH49" s="9" t="s">
        <v>62</v>
      </c>
      <c r="AI49" s="9" t="s">
        <v>960</v>
      </c>
      <c r="AJ49" s="10">
        <v>2021</v>
      </c>
      <c r="AK49" s="9" t="s">
        <v>892</v>
      </c>
      <c r="AL49" s="9" t="s">
        <v>65</v>
      </c>
      <c r="AM49" s="9" t="s">
        <v>961</v>
      </c>
      <c r="AN49" s="9" t="s">
        <v>99</v>
      </c>
      <c r="AO49" s="9" t="s">
        <v>68</v>
      </c>
      <c r="AQ49" s="9" t="s">
        <v>100</v>
      </c>
      <c r="AR49" s="9" t="s">
        <v>277</v>
      </c>
      <c r="AS49" s="9" t="s">
        <v>962</v>
      </c>
      <c r="AT49" s="9" t="s">
        <v>720</v>
      </c>
      <c r="AU49" s="9" t="s">
        <v>704</v>
      </c>
      <c r="AV49" s="9" t="s">
        <v>704</v>
      </c>
      <c r="AW49" s="9" t="s">
        <v>721</v>
      </c>
      <c r="AX49" s="9" t="s">
        <v>963</v>
      </c>
      <c r="AY49" s="9" t="s">
        <v>681</v>
      </c>
      <c r="AZ49" s="9" t="s">
        <v>968</v>
      </c>
      <c r="BA49" s="9" t="s">
        <v>86</v>
      </c>
      <c r="BB49" s="9" t="s">
        <v>964</v>
      </c>
      <c r="BC49" s="18">
        <v>0.32500000000000001</v>
      </c>
      <c r="BD49" s="9" t="s">
        <v>965</v>
      </c>
      <c r="BE49" s="9">
        <v>1144</v>
      </c>
      <c r="BF49" s="9">
        <v>30</v>
      </c>
      <c r="BH49" s="18">
        <v>0.50209999999999999</v>
      </c>
      <c r="BI49" s="9" t="s">
        <v>180</v>
      </c>
      <c r="BJ49" s="9">
        <v>24</v>
      </c>
      <c r="BK49" s="9" t="s">
        <v>966</v>
      </c>
      <c r="BL49" s="9" t="s">
        <v>81</v>
      </c>
      <c r="BM49" s="11" t="s">
        <v>967</v>
      </c>
      <c r="BN49" s="19">
        <v>0.88</v>
      </c>
      <c r="BO49" s="9" t="s">
        <v>83</v>
      </c>
      <c r="BP49" s="37">
        <v>4352.46</v>
      </c>
      <c r="BQ49" s="9" t="s">
        <v>84</v>
      </c>
      <c r="BR49" s="9" t="s">
        <v>230</v>
      </c>
      <c r="BS49" s="9" t="s">
        <v>86</v>
      </c>
      <c r="BT49" s="9" t="s">
        <v>86</v>
      </c>
      <c r="BU49" s="9" t="s">
        <v>114</v>
      </c>
      <c r="BV49" s="9" t="s">
        <v>984</v>
      </c>
    </row>
    <row r="50" spans="1:90">
      <c r="A50" s="9">
        <v>30</v>
      </c>
      <c r="B50" s="10">
        <v>402</v>
      </c>
      <c r="C50" s="11" t="s">
        <v>345</v>
      </c>
      <c r="D50" s="9" t="s">
        <v>813</v>
      </c>
      <c r="E50" s="12" t="str">
        <f t="shared" si="3"/>
        <v>402 金捷市</v>
      </c>
      <c r="F50" s="12" t="s">
        <v>1122</v>
      </c>
      <c r="G50" s="12"/>
      <c r="H50" s="13" t="s">
        <v>814</v>
      </c>
      <c r="I50" s="13"/>
      <c r="J50" s="13"/>
      <c r="K50" s="14">
        <v>26.46</v>
      </c>
      <c r="L50" s="13">
        <v>24.18</v>
      </c>
      <c r="M50" s="13"/>
      <c r="N50" s="14">
        <v>29.57</v>
      </c>
      <c r="O50" s="14">
        <v>21.5</v>
      </c>
      <c r="P50" s="9" t="s">
        <v>815</v>
      </c>
      <c r="Q50" s="15">
        <v>30.5</v>
      </c>
      <c r="R50" s="15">
        <v>30.5</v>
      </c>
      <c r="S50" s="15">
        <f t="shared" si="4"/>
        <v>30.5</v>
      </c>
      <c r="T50" s="15">
        <f t="shared" si="5"/>
        <v>0</v>
      </c>
      <c r="U50" s="9" t="s">
        <v>815</v>
      </c>
      <c r="V50" s="15">
        <v>30.5</v>
      </c>
      <c r="W50" s="15">
        <v>30.5</v>
      </c>
      <c r="X50" s="15">
        <f t="shared" si="6"/>
        <v>0</v>
      </c>
      <c r="Y50" s="15">
        <f t="shared" si="7"/>
        <v>30.5</v>
      </c>
      <c r="AA50" s="9" t="s">
        <v>816</v>
      </c>
      <c r="AB50" s="20" t="s">
        <v>817</v>
      </c>
      <c r="AD50" s="9" t="s">
        <v>818</v>
      </c>
      <c r="AE50" s="16">
        <v>140</v>
      </c>
      <c r="AF50" s="16">
        <v>215</v>
      </c>
      <c r="AG50" s="9" t="s">
        <v>95</v>
      </c>
      <c r="AH50" s="9" t="s">
        <v>62</v>
      </c>
      <c r="AI50" s="9" t="s">
        <v>642</v>
      </c>
      <c r="AJ50" s="10">
        <v>2020</v>
      </c>
      <c r="AK50" s="9" t="s">
        <v>735</v>
      </c>
      <c r="AL50" s="9" t="s">
        <v>65</v>
      </c>
      <c r="AM50" s="9" t="s">
        <v>819</v>
      </c>
      <c r="AN50" s="9" t="s">
        <v>99</v>
      </c>
      <c r="AO50" s="9" t="s">
        <v>68</v>
      </c>
      <c r="AQ50" s="9" t="s">
        <v>100</v>
      </c>
      <c r="AR50" s="9" t="s">
        <v>820</v>
      </c>
      <c r="AS50" s="9" t="s">
        <v>820</v>
      </c>
      <c r="AT50" s="9" t="s">
        <v>102</v>
      </c>
      <c r="AU50" s="9" t="s">
        <v>103</v>
      </c>
      <c r="AV50" s="9" t="s">
        <v>74</v>
      </c>
      <c r="AW50" s="9" t="s">
        <v>104</v>
      </c>
      <c r="AX50" s="9" t="s">
        <v>821</v>
      </c>
      <c r="AY50" s="9" t="s">
        <v>827</v>
      </c>
      <c r="AZ50" s="9" t="s">
        <v>826</v>
      </c>
      <c r="BA50" s="9" t="s">
        <v>86</v>
      </c>
      <c r="BB50" s="9" t="s">
        <v>117</v>
      </c>
      <c r="BC50" s="18">
        <v>0.31900000000000001</v>
      </c>
      <c r="BD50" s="9" t="s">
        <v>822</v>
      </c>
      <c r="BE50" s="9">
        <v>754</v>
      </c>
      <c r="BF50" s="9">
        <v>23</v>
      </c>
      <c r="BH50" s="18">
        <v>0.50739999999999996</v>
      </c>
      <c r="BI50" s="9" t="s">
        <v>823</v>
      </c>
      <c r="BJ50" s="9">
        <v>28</v>
      </c>
      <c r="BK50" s="9" t="s">
        <v>824</v>
      </c>
      <c r="BL50" s="9" t="s">
        <v>81</v>
      </c>
      <c r="BM50" s="11" t="s">
        <v>825</v>
      </c>
      <c r="BN50" s="19">
        <v>1.06</v>
      </c>
      <c r="BO50" s="9" t="s">
        <v>83</v>
      </c>
      <c r="BP50" s="37">
        <v>2090.31</v>
      </c>
      <c r="BQ50" s="9" t="s">
        <v>84</v>
      </c>
      <c r="BR50" s="9" t="s">
        <v>230</v>
      </c>
      <c r="BS50" s="9" t="s">
        <v>86</v>
      </c>
      <c r="BT50" s="9" t="s">
        <v>86</v>
      </c>
      <c r="BU50" s="9" t="s">
        <v>114</v>
      </c>
      <c r="BV50" s="9" t="s">
        <v>984</v>
      </c>
    </row>
    <row r="51" spans="1:90" ht="32">
      <c r="A51" s="9">
        <v>240</v>
      </c>
      <c r="B51" s="10">
        <v>404</v>
      </c>
      <c r="C51" s="11" t="s">
        <v>345</v>
      </c>
      <c r="D51" s="9" t="s">
        <v>359</v>
      </c>
      <c r="E51" s="12" t="str">
        <f t="shared" si="3"/>
        <v>404 詠勝市中欣</v>
      </c>
      <c r="F51" s="12" t="s">
        <v>1124</v>
      </c>
      <c r="G51" s="12"/>
      <c r="H51" s="13" t="s">
        <v>360</v>
      </c>
      <c r="I51" s="13" t="s">
        <v>1305</v>
      </c>
      <c r="J51" s="13"/>
      <c r="K51" s="14">
        <v>32.68</v>
      </c>
      <c r="L51" s="13"/>
      <c r="M51" s="13">
        <v>310</v>
      </c>
      <c r="N51" s="14">
        <v>48.58</v>
      </c>
      <c r="O51" s="14">
        <v>19.559999999999999</v>
      </c>
      <c r="P51" s="9" t="s">
        <v>361</v>
      </c>
      <c r="Q51" s="15">
        <v>27</v>
      </c>
      <c r="R51" s="15">
        <v>32</v>
      </c>
      <c r="S51" s="15">
        <f t="shared" si="4"/>
        <v>29.5</v>
      </c>
      <c r="T51" s="15">
        <f t="shared" si="5"/>
        <v>2.5</v>
      </c>
      <c r="U51" s="9" t="s">
        <v>362</v>
      </c>
      <c r="V51" s="15">
        <v>24</v>
      </c>
      <c r="W51" s="15">
        <v>25</v>
      </c>
      <c r="X51" s="15">
        <f t="shared" si="6"/>
        <v>1</v>
      </c>
      <c r="Y51" s="15">
        <f t="shared" si="7"/>
        <v>24.5</v>
      </c>
      <c r="Z51" s="15" t="s">
        <v>115</v>
      </c>
      <c r="AD51" s="9" t="s">
        <v>363</v>
      </c>
      <c r="AE51" s="16">
        <v>155</v>
      </c>
      <c r="AF51" s="16">
        <v>205</v>
      </c>
      <c r="AG51" s="9" t="s">
        <v>95</v>
      </c>
      <c r="AH51" s="27" t="s">
        <v>1086</v>
      </c>
      <c r="AI51" s="25" t="s">
        <v>364</v>
      </c>
      <c r="AJ51" s="10">
        <v>2023</v>
      </c>
      <c r="AK51" s="9" t="s">
        <v>216</v>
      </c>
      <c r="AL51" s="9" t="s">
        <v>65</v>
      </c>
      <c r="AM51" s="9" t="s">
        <v>365</v>
      </c>
      <c r="AN51" s="9" t="s">
        <v>116</v>
      </c>
      <c r="AO51" s="9" t="s">
        <v>68</v>
      </c>
      <c r="AP51" s="9" t="s">
        <v>982</v>
      </c>
      <c r="AQ51" s="9" t="s">
        <v>100</v>
      </c>
      <c r="AR51" s="9" t="s">
        <v>366</v>
      </c>
      <c r="AS51" s="9" t="s">
        <v>367</v>
      </c>
      <c r="AT51" s="9" t="s">
        <v>368</v>
      </c>
      <c r="AU51" s="9" t="s">
        <v>369</v>
      </c>
      <c r="AV51" s="9" t="s">
        <v>369</v>
      </c>
      <c r="AW51" s="9" t="s">
        <v>370</v>
      </c>
      <c r="AX51" s="9" t="s">
        <v>371</v>
      </c>
      <c r="AY51" s="9" t="s">
        <v>232</v>
      </c>
      <c r="AZ51" s="9" t="s">
        <v>376</v>
      </c>
      <c r="BA51" s="9" t="s">
        <v>86</v>
      </c>
      <c r="BB51" s="9" t="s">
        <v>372</v>
      </c>
      <c r="BC51" s="18">
        <v>0.33</v>
      </c>
      <c r="BD51" s="9" t="s">
        <v>373</v>
      </c>
      <c r="BE51" s="9">
        <v>257</v>
      </c>
      <c r="BF51" s="9">
        <v>7</v>
      </c>
      <c r="BH51" s="18">
        <v>0.53259999999999996</v>
      </c>
      <c r="BI51" s="9" t="s">
        <v>374</v>
      </c>
      <c r="BJ51" s="9">
        <v>22</v>
      </c>
      <c r="BK51" s="9" t="s">
        <v>375</v>
      </c>
      <c r="BL51" s="9" t="s">
        <v>81</v>
      </c>
      <c r="BM51" s="11" t="s">
        <v>205</v>
      </c>
      <c r="BN51" s="19">
        <v>1.01</v>
      </c>
      <c r="BO51" s="9" t="s">
        <v>83</v>
      </c>
      <c r="BP51" s="37">
        <v>926.66</v>
      </c>
      <c r="BQ51" s="9" t="s">
        <v>84</v>
      </c>
      <c r="BR51" s="9" t="s">
        <v>230</v>
      </c>
      <c r="BS51" s="9" t="s">
        <v>86</v>
      </c>
      <c r="BT51" s="9" t="s">
        <v>86</v>
      </c>
      <c r="BU51" s="9" t="s">
        <v>114</v>
      </c>
      <c r="BV51" s="9" t="s">
        <v>984</v>
      </c>
      <c r="CG51" s="30" t="s">
        <v>1166</v>
      </c>
      <c r="CH51" s="30" t="s">
        <v>1167</v>
      </c>
      <c r="CI51" s="30">
        <v>296</v>
      </c>
      <c r="CJ51" s="30">
        <v>294</v>
      </c>
      <c r="CK51" s="30">
        <v>2</v>
      </c>
      <c r="CL51" s="31" t="s">
        <v>1205</v>
      </c>
    </row>
    <row r="52" spans="1:90">
      <c r="A52" s="9">
        <v>33</v>
      </c>
      <c r="B52" s="10">
        <v>405</v>
      </c>
      <c r="C52" s="11" t="s">
        <v>345</v>
      </c>
      <c r="D52" s="9" t="s">
        <v>377</v>
      </c>
      <c r="E52" s="12" t="str">
        <f t="shared" si="3"/>
        <v>405 新A7</v>
      </c>
      <c r="F52" s="12" t="s">
        <v>1125</v>
      </c>
      <c r="G52" s="12"/>
      <c r="H52" s="20" t="s">
        <v>378</v>
      </c>
      <c r="I52" s="20"/>
      <c r="J52" s="20"/>
      <c r="K52" s="21">
        <v>27.5</v>
      </c>
      <c r="L52" s="22" t="s">
        <v>379</v>
      </c>
      <c r="M52" s="22">
        <v>356</v>
      </c>
      <c r="N52" s="21">
        <v>31.65</v>
      </c>
      <c r="O52" s="21">
        <v>24.01</v>
      </c>
      <c r="P52" s="9" t="s">
        <v>380</v>
      </c>
      <c r="Q52" s="15">
        <v>31</v>
      </c>
      <c r="R52" s="15">
        <v>33</v>
      </c>
      <c r="S52" s="15">
        <f t="shared" si="4"/>
        <v>32</v>
      </c>
      <c r="T52" s="15">
        <f t="shared" si="5"/>
        <v>1</v>
      </c>
      <c r="U52" s="9" t="s">
        <v>381</v>
      </c>
      <c r="V52" s="15">
        <v>32</v>
      </c>
      <c r="W52" s="15">
        <v>35</v>
      </c>
      <c r="X52" s="15">
        <f t="shared" si="6"/>
        <v>3</v>
      </c>
      <c r="Y52" s="15">
        <f t="shared" si="7"/>
        <v>33.5</v>
      </c>
      <c r="AD52" s="9" t="s">
        <v>382</v>
      </c>
      <c r="AE52" s="16">
        <v>180</v>
      </c>
      <c r="AF52" s="16">
        <v>200</v>
      </c>
      <c r="AG52" s="9" t="s">
        <v>95</v>
      </c>
      <c r="AH52" s="9" t="s">
        <v>62</v>
      </c>
      <c r="AI52" s="9" t="s">
        <v>383</v>
      </c>
      <c r="AJ52" s="10">
        <v>2022</v>
      </c>
      <c r="AK52" s="9" t="s">
        <v>64</v>
      </c>
      <c r="AL52" s="9" t="s">
        <v>65</v>
      </c>
      <c r="AM52" s="9" t="s">
        <v>384</v>
      </c>
      <c r="AN52" s="9" t="s">
        <v>147</v>
      </c>
      <c r="AO52" s="9" t="s">
        <v>68</v>
      </c>
      <c r="AP52" s="9" t="s">
        <v>982</v>
      </c>
      <c r="AQ52" s="9" t="s">
        <v>100</v>
      </c>
      <c r="AR52" s="9" t="s">
        <v>385</v>
      </c>
      <c r="AS52" s="9" t="s">
        <v>386</v>
      </c>
      <c r="AT52" s="9" t="s">
        <v>387</v>
      </c>
      <c r="AU52" s="9" t="s">
        <v>388</v>
      </c>
      <c r="AV52" s="9" t="s">
        <v>74</v>
      </c>
      <c r="AW52" s="9" t="s">
        <v>75</v>
      </c>
      <c r="AX52" s="9" t="s">
        <v>389</v>
      </c>
      <c r="AY52" s="9" t="s">
        <v>394</v>
      </c>
      <c r="AZ52" s="9" t="s">
        <v>393</v>
      </c>
      <c r="BA52" s="9" t="s">
        <v>86</v>
      </c>
      <c r="BB52" s="9" t="s">
        <v>390</v>
      </c>
      <c r="BC52" s="18">
        <v>0.32</v>
      </c>
      <c r="BD52" s="9" t="s">
        <v>391</v>
      </c>
      <c r="BE52" s="9">
        <v>371</v>
      </c>
      <c r="BF52" s="9">
        <v>3</v>
      </c>
      <c r="BH52" s="18">
        <v>0.46450000000000002</v>
      </c>
      <c r="BI52" s="9" t="s">
        <v>79</v>
      </c>
      <c r="BJ52" s="9">
        <v>15</v>
      </c>
      <c r="BK52" s="9" t="s">
        <v>392</v>
      </c>
      <c r="BL52" s="9" t="s">
        <v>81</v>
      </c>
      <c r="BM52" s="11" t="s">
        <v>118</v>
      </c>
      <c r="BN52" s="19">
        <v>1</v>
      </c>
      <c r="BO52" s="9" t="s">
        <v>83</v>
      </c>
      <c r="BP52" s="37">
        <v>1538.68</v>
      </c>
      <c r="BQ52" s="9" t="s">
        <v>84</v>
      </c>
      <c r="BR52" s="9" t="s">
        <v>209</v>
      </c>
      <c r="BS52" s="9" t="s">
        <v>86</v>
      </c>
      <c r="BT52" s="9" t="s">
        <v>86</v>
      </c>
      <c r="BU52" s="9" t="s">
        <v>114</v>
      </c>
      <c r="BV52" s="9" t="s">
        <v>984</v>
      </c>
    </row>
    <row r="53" spans="1:90">
      <c r="A53" s="9">
        <v>34</v>
      </c>
      <c r="B53" s="10">
        <v>406</v>
      </c>
      <c r="C53" s="11" t="s">
        <v>345</v>
      </c>
      <c r="D53" s="9" t="s">
        <v>828</v>
      </c>
      <c r="E53" s="12" t="str">
        <f t="shared" si="3"/>
        <v>406 富御捷境</v>
      </c>
      <c r="F53" s="12" t="s">
        <v>1126</v>
      </c>
      <c r="G53" s="12"/>
      <c r="H53" s="13" t="s">
        <v>829</v>
      </c>
      <c r="I53" s="13"/>
      <c r="J53" s="13"/>
      <c r="K53" s="14">
        <v>25.73</v>
      </c>
      <c r="L53" s="13">
        <v>23.14</v>
      </c>
      <c r="M53" s="13"/>
      <c r="N53" s="14">
        <v>31.69</v>
      </c>
      <c r="O53" s="14">
        <v>19.95</v>
      </c>
      <c r="P53" s="9" t="s">
        <v>213</v>
      </c>
      <c r="Q53" s="15">
        <v>27</v>
      </c>
      <c r="R53" s="15">
        <v>29</v>
      </c>
      <c r="S53" s="15">
        <f t="shared" si="4"/>
        <v>28</v>
      </c>
      <c r="T53" s="15">
        <f t="shared" si="5"/>
        <v>1</v>
      </c>
      <c r="U53" s="9" t="s">
        <v>395</v>
      </c>
      <c r="V53" s="15">
        <v>30</v>
      </c>
      <c r="W53" s="15">
        <v>32</v>
      </c>
      <c r="X53" s="15">
        <f t="shared" si="6"/>
        <v>2</v>
      </c>
      <c r="Y53" s="15">
        <f t="shared" si="7"/>
        <v>31</v>
      </c>
      <c r="AA53" s="9" t="s">
        <v>830</v>
      </c>
      <c r="AB53" s="20" t="s">
        <v>831</v>
      </c>
      <c r="AD53" s="9" t="s">
        <v>832</v>
      </c>
      <c r="AE53" s="16">
        <v>195</v>
      </c>
      <c r="AF53" s="16">
        <v>200</v>
      </c>
      <c r="AG53" s="9" t="s">
        <v>95</v>
      </c>
      <c r="AH53" s="9" t="s">
        <v>62</v>
      </c>
      <c r="AI53" s="9" t="s">
        <v>642</v>
      </c>
      <c r="AJ53" s="10">
        <v>2020</v>
      </c>
      <c r="AK53" s="9" t="s">
        <v>735</v>
      </c>
      <c r="AL53" s="9" t="s">
        <v>65</v>
      </c>
      <c r="AM53" s="9" t="s">
        <v>833</v>
      </c>
      <c r="AN53" s="9" t="s">
        <v>116</v>
      </c>
      <c r="AO53" s="9" t="s">
        <v>68</v>
      </c>
      <c r="AQ53" s="9" t="s">
        <v>100</v>
      </c>
      <c r="AR53" s="9" t="s">
        <v>834</v>
      </c>
      <c r="AS53" s="9" t="s">
        <v>835</v>
      </c>
      <c r="AT53" s="9" t="s">
        <v>836</v>
      </c>
      <c r="AU53" s="9" t="s">
        <v>837</v>
      </c>
      <c r="AV53" s="9" t="s">
        <v>74</v>
      </c>
      <c r="AW53" s="9" t="s">
        <v>104</v>
      </c>
      <c r="AX53" s="9" t="s">
        <v>838</v>
      </c>
      <c r="AY53" s="9" t="s">
        <v>113</v>
      </c>
      <c r="AZ53" s="9" t="s">
        <v>843</v>
      </c>
      <c r="BA53" s="9" t="s">
        <v>86</v>
      </c>
      <c r="BB53" s="9" t="s">
        <v>839</v>
      </c>
      <c r="BC53" s="18">
        <v>0.315</v>
      </c>
      <c r="BD53" s="9" t="s">
        <v>840</v>
      </c>
      <c r="BE53" s="9">
        <v>337</v>
      </c>
      <c r="BF53" s="9">
        <v>2</v>
      </c>
      <c r="BH53" s="18">
        <v>0.47499999999999998</v>
      </c>
      <c r="BI53" s="9" t="s">
        <v>198</v>
      </c>
      <c r="BJ53" s="9">
        <v>15</v>
      </c>
      <c r="BK53" s="9" t="s">
        <v>841</v>
      </c>
      <c r="BL53" s="9" t="s">
        <v>81</v>
      </c>
      <c r="BM53" s="11" t="s">
        <v>842</v>
      </c>
      <c r="BN53" s="19">
        <v>0.9</v>
      </c>
      <c r="BO53" s="9" t="s">
        <v>83</v>
      </c>
      <c r="BP53" s="37">
        <v>1359.03</v>
      </c>
      <c r="BQ53" s="9" t="s">
        <v>84</v>
      </c>
      <c r="BR53" s="9" t="s">
        <v>287</v>
      </c>
      <c r="BS53" s="9" t="s">
        <v>86</v>
      </c>
      <c r="BT53" s="9" t="s">
        <v>86</v>
      </c>
      <c r="BU53" s="9" t="s">
        <v>114</v>
      </c>
      <c r="BV53" s="9" t="s">
        <v>984</v>
      </c>
    </row>
    <row r="54" spans="1:90" ht="21">
      <c r="A54" s="9">
        <v>36</v>
      </c>
      <c r="B54" s="10">
        <v>408</v>
      </c>
      <c r="C54" s="11" t="s">
        <v>345</v>
      </c>
      <c r="D54" s="12" t="s">
        <v>406</v>
      </c>
      <c r="E54" s="12" t="str">
        <f t="shared" si="3"/>
        <v>408 頤昌豐岳</v>
      </c>
      <c r="F54" s="12" t="s">
        <v>1128</v>
      </c>
      <c r="G54" s="12"/>
      <c r="H54" s="20" t="s">
        <v>635</v>
      </c>
      <c r="I54" s="20"/>
      <c r="J54" s="20"/>
      <c r="K54" s="21">
        <v>25</v>
      </c>
      <c r="L54" s="22">
        <v>24.99</v>
      </c>
      <c r="M54" s="22">
        <v>157</v>
      </c>
      <c r="N54" s="21">
        <v>27.76</v>
      </c>
      <c r="O54" s="21">
        <v>22.52</v>
      </c>
      <c r="P54" s="9" t="s">
        <v>407</v>
      </c>
      <c r="Q54" s="15">
        <v>30</v>
      </c>
      <c r="R54" s="15">
        <v>30</v>
      </c>
      <c r="S54" s="15">
        <f t="shared" si="4"/>
        <v>30</v>
      </c>
      <c r="T54" s="15">
        <f t="shared" si="5"/>
        <v>0</v>
      </c>
      <c r="U54" s="9" t="s">
        <v>407</v>
      </c>
      <c r="V54" s="15">
        <v>30</v>
      </c>
      <c r="W54" s="15">
        <v>30</v>
      </c>
      <c r="X54" s="15">
        <f t="shared" si="6"/>
        <v>0</v>
      </c>
      <c r="Y54" s="15">
        <f t="shared" si="7"/>
        <v>30</v>
      </c>
      <c r="AD54" s="9" t="s">
        <v>408</v>
      </c>
      <c r="AE54" s="16">
        <v>160</v>
      </c>
      <c r="AF54" s="16">
        <v>190</v>
      </c>
      <c r="AG54" s="9" t="s">
        <v>95</v>
      </c>
      <c r="AH54" s="9" t="s">
        <v>62</v>
      </c>
      <c r="AI54" s="9" t="s">
        <v>409</v>
      </c>
      <c r="AJ54" s="10">
        <v>2022</v>
      </c>
      <c r="AK54" s="9" t="s">
        <v>97</v>
      </c>
      <c r="AL54" s="9" t="s">
        <v>65</v>
      </c>
      <c r="AM54" s="9" t="s">
        <v>410</v>
      </c>
      <c r="AN54" s="9" t="s">
        <v>147</v>
      </c>
      <c r="AO54" s="9" t="s">
        <v>68</v>
      </c>
      <c r="AP54" s="9" t="s">
        <v>982</v>
      </c>
      <c r="AQ54" s="9" t="s">
        <v>100</v>
      </c>
      <c r="AR54" s="9" t="s">
        <v>411</v>
      </c>
      <c r="AS54" s="26" t="s">
        <v>411</v>
      </c>
      <c r="AT54" s="9" t="s">
        <v>412</v>
      </c>
      <c r="AU54" s="9" t="s">
        <v>413</v>
      </c>
      <c r="AV54" s="9" t="s">
        <v>413</v>
      </c>
      <c r="AW54" s="9" t="s">
        <v>414</v>
      </c>
      <c r="AX54" s="9" t="s">
        <v>415</v>
      </c>
      <c r="AY54" s="9" t="s">
        <v>422</v>
      </c>
      <c r="AZ54" s="9" t="s">
        <v>421</v>
      </c>
      <c r="BA54" s="9" t="s">
        <v>86</v>
      </c>
      <c r="BB54" s="9" t="s">
        <v>416</v>
      </c>
      <c r="BC54" s="18">
        <v>0.32</v>
      </c>
      <c r="BD54" s="9" t="s">
        <v>417</v>
      </c>
      <c r="BE54" s="9">
        <v>154</v>
      </c>
      <c r="BF54" s="9">
        <v>9</v>
      </c>
      <c r="BH54" s="18">
        <v>0.4622</v>
      </c>
      <c r="BI54" s="9" t="s">
        <v>79</v>
      </c>
      <c r="BJ54" s="9">
        <v>15</v>
      </c>
      <c r="BK54" s="9" t="s">
        <v>418</v>
      </c>
      <c r="BL54" s="9" t="s">
        <v>81</v>
      </c>
      <c r="BM54" s="11" t="s">
        <v>419</v>
      </c>
      <c r="BN54" s="19">
        <v>1.17</v>
      </c>
      <c r="BO54" s="9" t="s">
        <v>83</v>
      </c>
      <c r="BP54" s="37">
        <v>933.78</v>
      </c>
      <c r="BQ54" s="9" t="s">
        <v>84</v>
      </c>
      <c r="BR54" s="9" t="s">
        <v>420</v>
      </c>
      <c r="BS54" s="9" t="s">
        <v>86</v>
      </c>
      <c r="BT54" s="9" t="s">
        <v>86</v>
      </c>
      <c r="BU54" s="9" t="s">
        <v>114</v>
      </c>
      <c r="BV54" s="9" t="s">
        <v>984</v>
      </c>
    </row>
    <row r="55" spans="1:90">
      <c r="A55" s="9">
        <v>37</v>
      </c>
      <c r="B55" s="10">
        <v>409</v>
      </c>
      <c r="C55" s="11" t="s">
        <v>345</v>
      </c>
      <c r="D55" s="12" t="s">
        <v>423</v>
      </c>
      <c r="E55" s="12" t="str">
        <f t="shared" si="3"/>
        <v>409 新未來2</v>
      </c>
      <c r="F55" s="12" t="s">
        <v>1129</v>
      </c>
      <c r="G55" s="12"/>
      <c r="H55" s="20" t="s">
        <v>424</v>
      </c>
      <c r="I55" s="20"/>
      <c r="J55" s="20"/>
      <c r="K55" s="21">
        <v>26.5</v>
      </c>
      <c r="L55" s="22">
        <v>26.39</v>
      </c>
      <c r="M55" s="22">
        <v>387</v>
      </c>
      <c r="N55" s="21">
        <v>29.56</v>
      </c>
      <c r="O55" s="21">
        <v>23.12</v>
      </c>
      <c r="P55" s="9" t="s">
        <v>425</v>
      </c>
      <c r="Q55" s="15">
        <v>30</v>
      </c>
      <c r="R55" s="15">
        <v>32</v>
      </c>
      <c r="S55" s="15">
        <f t="shared" si="4"/>
        <v>31</v>
      </c>
      <c r="T55" s="15">
        <f t="shared" si="5"/>
        <v>1</v>
      </c>
      <c r="U55" s="9" t="s">
        <v>425</v>
      </c>
      <c r="V55" s="15">
        <v>30</v>
      </c>
      <c r="W55" s="15">
        <v>32</v>
      </c>
      <c r="X55" s="15">
        <f t="shared" si="6"/>
        <v>2</v>
      </c>
      <c r="Y55" s="15">
        <f t="shared" si="7"/>
        <v>31</v>
      </c>
      <c r="AD55" s="9" t="s">
        <v>426</v>
      </c>
      <c r="AE55" s="16">
        <v>180</v>
      </c>
      <c r="AF55" s="16">
        <v>210</v>
      </c>
      <c r="AG55" s="17">
        <v>0.75</v>
      </c>
      <c r="AH55" s="9" t="s">
        <v>62</v>
      </c>
      <c r="AI55" s="9" t="s">
        <v>427</v>
      </c>
      <c r="AJ55" s="10">
        <v>2022</v>
      </c>
      <c r="AK55" s="9" t="s">
        <v>240</v>
      </c>
      <c r="AL55" s="9" t="s">
        <v>65</v>
      </c>
      <c r="AM55" s="9" t="s">
        <v>428</v>
      </c>
      <c r="AN55" s="9" t="s">
        <v>147</v>
      </c>
      <c r="AO55" s="9" t="s">
        <v>68</v>
      </c>
      <c r="AP55" s="9" t="s">
        <v>982</v>
      </c>
      <c r="AQ55" s="9" t="s">
        <v>100</v>
      </c>
      <c r="AR55" s="9" t="s">
        <v>429</v>
      </c>
      <c r="AS55" s="9" t="s">
        <v>430</v>
      </c>
      <c r="AT55" s="9" t="s">
        <v>431</v>
      </c>
      <c r="AU55" s="9" t="s">
        <v>432</v>
      </c>
      <c r="AV55" s="9" t="s">
        <v>432</v>
      </c>
      <c r="AW55" s="9" t="s">
        <v>433</v>
      </c>
      <c r="AX55" s="9" t="s">
        <v>434</v>
      </c>
      <c r="AY55" s="9" t="s">
        <v>438</v>
      </c>
      <c r="AZ55" s="9" t="s">
        <v>437</v>
      </c>
      <c r="BA55" s="9" t="s">
        <v>86</v>
      </c>
      <c r="BB55" s="9" t="s">
        <v>390</v>
      </c>
      <c r="BC55" s="18">
        <v>0.33</v>
      </c>
      <c r="BD55" s="9" t="s">
        <v>435</v>
      </c>
      <c r="BE55" s="9">
        <v>376</v>
      </c>
      <c r="BF55" s="9">
        <v>9</v>
      </c>
      <c r="BH55" s="18">
        <v>0.36220000000000002</v>
      </c>
      <c r="BI55" s="9" t="s">
        <v>341</v>
      </c>
      <c r="BJ55" s="9">
        <v>22</v>
      </c>
      <c r="BK55" s="18" t="s">
        <v>436</v>
      </c>
      <c r="BL55" s="9" t="s">
        <v>158</v>
      </c>
      <c r="BM55" s="11" t="s">
        <v>159</v>
      </c>
      <c r="BN55" s="19">
        <v>1.1399999999999999</v>
      </c>
      <c r="BO55" s="9" t="s">
        <v>83</v>
      </c>
      <c r="BP55" s="37">
        <v>1955.56</v>
      </c>
      <c r="BQ55" s="9" t="s">
        <v>84</v>
      </c>
      <c r="BR55" s="9" t="s">
        <v>209</v>
      </c>
      <c r="BS55" s="9" t="s">
        <v>86</v>
      </c>
      <c r="BT55" s="9" t="s">
        <v>86</v>
      </c>
      <c r="BU55" s="9" t="s">
        <v>114</v>
      </c>
      <c r="BV55" s="9" t="s">
        <v>984</v>
      </c>
    </row>
    <row r="56" spans="1:90" ht="33">
      <c r="A56" s="9">
        <v>249</v>
      </c>
      <c r="B56" s="10">
        <v>410</v>
      </c>
      <c r="C56" s="11" t="s">
        <v>345</v>
      </c>
      <c r="D56" s="23" t="s">
        <v>1158</v>
      </c>
      <c r="E56" s="12" t="str">
        <f t="shared" si="3"/>
        <v>410 遠雄新未來3</v>
      </c>
      <c r="F56" s="12" t="s">
        <v>1130</v>
      </c>
      <c r="G56" s="12"/>
      <c r="H56" s="20" t="s">
        <v>439</v>
      </c>
      <c r="I56" s="20" t="s">
        <v>1289</v>
      </c>
      <c r="J56" s="20"/>
      <c r="K56" s="21">
        <v>30.1</v>
      </c>
      <c r="L56" s="22"/>
      <c r="M56" s="22">
        <v>599</v>
      </c>
      <c r="N56" s="21">
        <v>32</v>
      </c>
      <c r="O56" s="21">
        <v>25.65</v>
      </c>
      <c r="P56" s="9" t="s">
        <v>440</v>
      </c>
      <c r="Q56" s="15">
        <v>33</v>
      </c>
      <c r="R56" s="15">
        <v>38</v>
      </c>
      <c r="S56" s="15">
        <f t="shared" si="4"/>
        <v>35.5</v>
      </c>
      <c r="T56" s="15">
        <f t="shared" si="5"/>
        <v>2.5</v>
      </c>
      <c r="U56" s="9" t="s">
        <v>440</v>
      </c>
      <c r="V56" s="15">
        <v>33</v>
      </c>
      <c r="W56" s="15">
        <v>38</v>
      </c>
      <c r="X56" s="15">
        <f t="shared" si="6"/>
        <v>5</v>
      </c>
      <c r="Y56" s="15">
        <f t="shared" si="7"/>
        <v>35.5</v>
      </c>
      <c r="AD56" s="9" t="s">
        <v>441</v>
      </c>
      <c r="AE56" s="16">
        <v>190</v>
      </c>
      <c r="AF56" s="16">
        <v>190</v>
      </c>
      <c r="AG56" s="9" t="s">
        <v>95</v>
      </c>
      <c r="AH56" s="27" t="s">
        <v>1086</v>
      </c>
      <c r="AI56" s="9" t="s">
        <v>442</v>
      </c>
      <c r="AJ56" s="10">
        <v>2023</v>
      </c>
      <c r="AK56" s="9" t="s">
        <v>274</v>
      </c>
      <c r="AL56" s="9" t="s">
        <v>65</v>
      </c>
      <c r="AM56" s="9" t="s">
        <v>443</v>
      </c>
      <c r="AN56" s="9" t="s">
        <v>147</v>
      </c>
      <c r="AO56" s="9" t="s">
        <v>68</v>
      </c>
      <c r="AP56" s="9" t="s">
        <v>982</v>
      </c>
      <c r="AQ56" s="9" t="s">
        <v>100</v>
      </c>
      <c r="AR56" s="9" t="s">
        <v>444</v>
      </c>
      <c r="AS56" s="9" t="s">
        <v>430</v>
      </c>
      <c r="AT56" s="9" t="s">
        <v>431</v>
      </c>
      <c r="AU56" s="9" t="s">
        <v>432</v>
      </c>
      <c r="AV56" s="9" t="s">
        <v>432</v>
      </c>
      <c r="AW56" s="9" t="s">
        <v>433</v>
      </c>
      <c r="AX56" s="9" t="s">
        <v>434</v>
      </c>
      <c r="AY56" s="9" t="s">
        <v>449</v>
      </c>
      <c r="AZ56" s="9" t="s">
        <v>448</v>
      </c>
      <c r="BA56" s="9" t="s">
        <v>86</v>
      </c>
      <c r="BB56" s="9" t="s">
        <v>390</v>
      </c>
      <c r="BC56" s="18">
        <v>0.3327</v>
      </c>
      <c r="BD56" s="9" t="s">
        <v>445</v>
      </c>
      <c r="BE56" s="9">
        <v>582</v>
      </c>
      <c r="BF56" s="9">
        <v>16</v>
      </c>
      <c r="BH56" s="18">
        <v>0.38300000000000001</v>
      </c>
      <c r="BI56" s="9" t="s">
        <v>446</v>
      </c>
      <c r="BJ56" s="9">
        <v>22</v>
      </c>
      <c r="BK56" s="18" t="s">
        <v>447</v>
      </c>
      <c r="BL56" s="9" t="s">
        <v>158</v>
      </c>
      <c r="BM56" s="11" t="s">
        <v>118</v>
      </c>
      <c r="BN56" s="19">
        <v>1</v>
      </c>
      <c r="BO56" s="9" t="s">
        <v>83</v>
      </c>
      <c r="BP56" s="37">
        <v>2513.2199999999998</v>
      </c>
      <c r="BQ56" s="9" t="s">
        <v>84</v>
      </c>
      <c r="BR56" s="9" t="s">
        <v>209</v>
      </c>
      <c r="BS56" s="9" t="s">
        <v>86</v>
      </c>
      <c r="BT56" s="9" t="s">
        <v>86</v>
      </c>
      <c r="BU56" s="9" t="s">
        <v>114</v>
      </c>
      <c r="BV56" s="9" t="s">
        <v>984</v>
      </c>
      <c r="CG56" s="30" t="s">
        <v>1177</v>
      </c>
      <c r="CH56" s="30" t="s">
        <v>1173</v>
      </c>
      <c r="CI56" s="30">
        <v>598</v>
      </c>
      <c r="CJ56" s="30">
        <v>599</v>
      </c>
      <c r="CK56" s="30">
        <v>-1</v>
      </c>
      <c r="CL56" s="31">
        <v>1.0017</v>
      </c>
    </row>
    <row r="57" spans="1:90">
      <c r="A57" s="9">
        <v>39</v>
      </c>
      <c r="B57" s="10">
        <v>411</v>
      </c>
      <c r="C57" s="11" t="s">
        <v>345</v>
      </c>
      <c r="D57" s="9" t="s">
        <v>450</v>
      </c>
      <c r="E57" s="12" t="str">
        <f t="shared" si="3"/>
        <v>411 和洲金剛</v>
      </c>
      <c r="F57" s="12" t="s">
        <v>1131</v>
      </c>
      <c r="G57" s="12"/>
      <c r="H57" s="13" t="s">
        <v>451</v>
      </c>
      <c r="I57" s="13"/>
      <c r="J57" s="13"/>
      <c r="K57" s="14">
        <v>27.1</v>
      </c>
      <c r="L57" s="13" t="s">
        <v>452</v>
      </c>
      <c r="M57" s="13">
        <v>216</v>
      </c>
      <c r="N57" s="14">
        <v>28.67</v>
      </c>
      <c r="O57" s="14">
        <v>21.01</v>
      </c>
      <c r="P57" s="9" t="s">
        <v>453</v>
      </c>
      <c r="Q57" s="15">
        <v>25</v>
      </c>
      <c r="R57" s="15">
        <v>27</v>
      </c>
      <c r="S57" s="15">
        <f t="shared" si="4"/>
        <v>26</v>
      </c>
      <c r="T57" s="15">
        <f t="shared" si="5"/>
        <v>1</v>
      </c>
      <c r="U57" s="9" t="s">
        <v>395</v>
      </c>
      <c r="V57" s="15">
        <v>30</v>
      </c>
      <c r="W57" s="15">
        <v>32</v>
      </c>
      <c r="X57" s="15">
        <f t="shared" si="6"/>
        <v>2</v>
      </c>
      <c r="Y57" s="15">
        <f t="shared" si="7"/>
        <v>31</v>
      </c>
      <c r="AD57" s="9" t="s">
        <v>158</v>
      </c>
      <c r="AG57" s="9" t="s">
        <v>95</v>
      </c>
      <c r="AH57" s="9" t="s">
        <v>62</v>
      </c>
      <c r="AI57" s="9" t="s">
        <v>140</v>
      </c>
      <c r="AJ57" s="10">
        <v>2022</v>
      </c>
      <c r="AK57" s="9" t="s">
        <v>97</v>
      </c>
      <c r="AL57" s="9" t="s">
        <v>65</v>
      </c>
      <c r="AM57" s="9" t="s">
        <v>454</v>
      </c>
      <c r="AN57" s="9" t="s">
        <v>99</v>
      </c>
      <c r="AO57" s="9" t="s">
        <v>68</v>
      </c>
      <c r="AP57" s="9" t="s">
        <v>982</v>
      </c>
      <c r="AQ57" s="9" t="s">
        <v>100</v>
      </c>
      <c r="AR57" s="9" t="s">
        <v>455</v>
      </c>
      <c r="AS57" s="9" t="s">
        <v>456</v>
      </c>
      <c r="AT57" s="9" t="s">
        <v>457</v>
      </c>
      <c r="AU57" s="9" t="s">
        <v>458</v>
      </c>
      <c r="AV57" s="9" t="s">
        <v>74</v>
      </c>
      <c r="AW57" s="9" t="s">
        <v>104</v>
      </c>
      <c r="AX57" s="9" t="s">
        <v>459</v>
      </c>
      <c r="AY57" s="9" t="s">
        <v>113</v>
      </c>
      <c r="AZ57" s="9" t="s">
        <v>465</v>
      </c>
      <c r="BA57" s="9" t="s">
        <v>86</v>
      </c>
      <c r="BB57" s="9" t="s">
        <v>117</v>
      </c>
      <c r="BC57" s="18">
        <v>0.32</v>
      </c>
      <c r="BD57" s="9" t="s">
        <v>460</v>
      </c>
      <c r="BE57" s="9">
        <v>210</v>
      </c>
      <c r="BF57" s="9">
        <v>11</v>
      </c>
      <c r="BH57" s="18">
        <v>0.45540000000000003</v>
      </c>
      <c r="BI57" s="9" t="s">
        <v>461</v>
      </c>
      <c r="BJ57" s="9">
        <v>15</v>
      </c>
      <c r="BK57" s="9" t="s">
        <v>462</v>
      </c>
      <c r="BL57" s="9" t="s">
        <v>81</v>
      </c>
      <c r="BM57" s="11" t="s">
        <v>201</v>
      </c>
      <c r="BN57" s="19">
        <v>1.02</v>
      </c>
      <c r="BO57" s="9" t="s">
        <v>83</v>
      </c>
      <c r="BP57" s="37">
        <v>1359.03</v>
      </c>
      <c r="BQ57" s="9" t="s">
        <v>84</v>
      </c>
      <c r="BR57" s="9" t="s">
        <v>463</v>
      </c>
      <c r="BS57" s="9" t="s">
        <v>464</v>
      </c>
      <c r="BT57" s="9" t="s">
        <v>86</v>
      </c>
      <c r="BU57" s="9" t="s">
        <v>114</v>
      </c>
      <c r="BV57" s="9" t="s">
        <v>984</v>
      </c>
    </row>
    <row r="58" spans="1:90">
      <c r="A58" s="9">
        <v>40</v>
      </c>
      <c r="B58" s="10">
        <v>412</v>
      </c>
      <c r="C58" s="11" t="s">
        <v>345</v>
      </c>
      <c r="D58" s="9" t="s">
        <v>466</v>
      </c>
      <c r="E58" s="12" t="str">
        <f t="shared" si="3"/>
        <v>412 君邑丘比特</v>
      </c>
      <c r="F58" s="12" t="s">
        <v>1132</v>
      </c>
      <c r="G58" s="12"/>
      <c r="H58" s="13" t="s">
        <v>467</v>
      </c>
      <c r="I58" s="13"/>
      <c r="J58" s="13"/>
      <c r="K58" s="14">
        <v>28.4</v>
      </c>
      <c r="L58" s="13" t="s">
        <v>468</v>
      </c>
      <c r="M58" s="13">
        <v>183</v>
      </c>
      <c r="N58" s="14">
        <v>32.229999999999997</v>
      </c>
      <c r="O58" s="14">
        <v>22.94</v>
      </c>
      <c r="P58" s="9" t="s">
        <v>469</v>
      </c>
      <c r="Q58" s="15">
        <v>27.8</v>
      </c>
      <c r="R58" s="15">
        <v>32</v>
      </c>
      <c r="S58" s="15">
        <f t="shared" si="4"/>
        <v>29.9</v>
      </c>
      <c r="T58" s="15">
        <f t="shared" si="5"/>
        <v>2.1000000000000014</v>
      </c>
      <c r="U58" s="9" t="s">
        <v>470</v>
      </c>
      <c r="V58" s="15">
        <v>29.8</v>
      </c>
      <c r="W58" s="15">
        <v>38.200000000000003</v>
      </c>
      <c r="X58" s="15">
        <f t="shared" si="6"/>
        <v>8.4000000000000021</v>
      </c>
      <c r="Y58" s="15">
        <f t="shared" si="7"/>
        <v>34</v>
      </c>
      <c r="AD58" s="9" t="s">
        <v>471</v>
      </c>
      <c r="AE58" s="16">
        <v>180</v>
      </c>
      <c r="AF58" s="16">
        <v>230</v>
      </c>
      <c r="AG58" s="9" t="s">
        <v>95</v>
      </c>
      <c r="AH58" s="9" t="s">
        <v>62</v>
      </c>
      <c r="AI58" s="9" t="s">
        <v>472</v>
      </c>
      <c r="AJ58" s="10">
        <v>2022</v>
      </c>
      <c r="AK58" s="9" t="s">
        <v>240</v>
      </c>
      <c r="AL58" s="9" t="s">
        <v>65</v>
      </c>
      <c r="AM58" s="9" t="s">
        <v>473</v>
      </c>
      <c r="AN58" s="9" t="s">
        <v>147</v>
      </c>
      <c r="AO58" s="9" t="s">
        <v>68</v>
      </c>
      <c r="AP58" s="9" t="s">
        <v>982</v>
      </c>
      <c r="AQ58" s="9" t="s">
        <v>474</v>
      </c>
      <c r="AR58" s="9" t="s">
        <v>475</v>
      </c>
      <c r="AS58" s="9" t="s">
        <v>476</v>
      </c>
      <c r="AT58" s="9" t="s">
        <v>477</v>
      </c>
      <c r="AU58" s="9" t="s">
        <v>478</v>
      </c>
      <c r="AV58" s="9" t="s">
        <v>478</v>
      </c>
      <c r="AW58" s="9" t="s">
        <v>479</v>
      </c>
      <c r="AX58" s="9" t="s">
        <v>479</v>
      </c>
      <c r="AY58" s="9" t="s">
        <v>486</v>
      </c>
      <c r="AZ58" s="9" t="s">
        <v>485</v>
      </c>
      <c r="BA58" s="9" t="s">
        <v>86</v>
      </c>
      <c r="BB58" s="9" t="s">
        <v>480</v>
      </c>
      <c r="BC58" s="18">
        <v>0.33129999999999998</v>
      </c>
      <c r="BD58" s="9" t="s">
        <v>481</v>
      </c>
      <c r="BE58" s="9">
        <v>173</v>
      </c>
      <c r="BF58" s="9">
        <v>5</v>
      </c>
      <c r="BH58" s="18">
        <v>0.46150000000000002</v>
      </c>
      <c r="BI58" s="9" t="s">
        <v>482</v>
      </c>
      <c r="BJ58" s="9">
        <v>15</v>
      </c>
      <c r="BK58" s="9" t="s">
        <v>483</v>
      </c>
      <c r="BL58" s="9" t="s">
        <v>81</v>
      </c>
      <c r="BM58" s="11" t="s">
        <v>484</v>
      </c>
      <c r="BN58" s="19">
        <v>1.07</v>
      </c>
      <c r="BO58" s="9" t="s">
        <v>83</v>
      </c>
      <c r="BP58" s="37">
        <v>1030.74</v>
      </c>
      <c r="BQ58" s="9" t="s">
        <v>84</v>
      </c>
      <c r="BR58" s="9" t="s">
        <v>463</v>
      </c>
      <c r="BS58" s="9" t="s">
        <v>86</v>
      </c>
      <c r="BT58" s="9" t="s">
        <v>86</v>
      </c>
      <c r="BU58" s="9" t="s">
        <v>114</v>
      </c>
      <c r="BV58" s="9" t="s">
        <v>984</v>
      </c>
    </row>
    <row r="59" spans="1:90">
      <c r="A59" s="9">
        <v>41</v>
      </c>
      <c r="B59" s="10">
        <v>413</v>
      </c>
      <c r="C59" s="11" t="s">
        <v>345</v>
      </c>
      <c r="D59" s="9" t="s">
        <v>487</v>
      </c>
      <c r="E59" s="12" t="str">
        <f t="shared" si="3"/>
        <v>413 頤昌璞岳</v>
      </c>
      <c r="F59" s="12" t="s">
        <v>1133</v>
      </c>
      <c r="G59" s="12"/>
      <c r="H59" s="13" t="s">
        <v>488</v>
      </c>
      <c r="I59" s="13"/>
      <c r="J59" s="13"/>
      <c r="K59" s="14">
        <v>27.3</v>
      </c>
      <c r="L59" s="13">
        <v>26.83</v>
      </c>
      <c r="M59" s="13">
        <v>124</v>
      </c>
      <c r="N59" s="14">
        <v>34.42</v>
      </c>
      <c r="O59" s="14">
        <v>24.79</v>
      </c>
      <c r="P59" s="9" t="s">
        <v>489</v>
      </c>
      <c r="Q59" s="15">
        <v>32</v>
      </c>
      <c r="R59" s="15">
        <v>33</v>
      </c>
      <c r="S59" s="15">
        <f t="shared" si="4"/>
        <v>32.5</v>
      </c>
      <c r="T59" s="15">
        <f t="shared" si="5"/>
        <v>0.5</v>
      </c>
      <c r="U59" s="9" t="s">
        <v>489</v>
      </c>
      <c r="V59" s="15">
        <v>32</v>
      </c>
      <c r="W59" s="15">
        <v>33</v>
      </c>
      <c r="X59" s="15">
        <f t="shared" si="6"/>
        <v>1</v>
      </c>
      <c r="Y59" s="15">
        <f t="shared" si="7"/>
        <v>32.5</v>
      </c>
      <c r="AD59" s="9" t="s">
        <v>158</v>
      </c>
      <c r="AG59" s="24" t="s">
        <v>81</v>
      </c>
      <c r="AH59" s="9" t="s">
        <v>490</v>
      </c>
      <c r="AI59" s="9" t="s">
        <v>491</v>
      </c>
      <c r="AJ59" s="10">
        <v>2022</v>
      </c>
      <c r="AK59" s="9" t="s">
        <v>492</v>
      </c>
      <c r="AL59" s="9" t="s">
        <v>65</v>
      </c>
      <c r="AM59" s="9" t="s">
        <v>493</v>
      </c>
      <c r="AN59" s="9" t="s">
        <v>147</v>
      </c>
      <c r="AO59" s="9" t="s">
        <v>68</v>
      </c>
      <c r="AP59" s="9" t="s">
        <v>982</v>
      </c>
      <c r="AQ59" s="9" t="s">
        <v>474</v>
      </c>
      <c r="AR59" s="9" t="s">
        <v>494</v>
      </c>
      <c r="AS59" s="9" t="s">
        <v>495</v>
      </c>
      <c r="AT59" s="9" t="s">
        <v>412</v>
      </c>
      <c r="AU59" s="9" t="s">
        <v>413</v>
      </c>
      <c r="AV59" s="9" t="s">
        <v>413</v>
      </c>
      <c r="AW59" s="9" t="s">
        <v>496</v>
      </c>
      <c r="AX59" s="9" t="s">
        <v>415</v>
      </c>
      <c r="AY59" s="9" t="s">
        <v>502</v>
      </c>
      <c r="AZ59" s="9" t="s">
        <v>501</v>
      </c>
      <c r="BA59" s="9" t="s">
        <v>86</v>
      </c>
      <c r="BB59" s="9" t="s">
        <v>497</v>
      </c>
      <c r="BC59" s="18">
        <v>0.32100000000000001</v>
      </c>
      <c r="BD59" s="9" t="s">
        <v>498</v>
      </c>
      <c r="BE59" s="9">
        <v>124</v>
      </c>
      <c r="BF59" s="9">
        <v>11</v>
      </c>
      <c r="BH59" s="18">
        <v>0.51349999999999996</v>
      </c>
      <c r="BI59" s="20" t="s">
        <v>499</v>
      </c>
      <c r="BJ59" s="20">
        <v>14</v>
      </c>
      <c r="BK59" s="9" t="s">
        <v>500</v>
      </c>
      <c r="BL59" s="9" t="s">
        <v>158</v>
      </c>
      <c r="BM59" s="11" t="s">
        <v>250</v>
      </c>
      <c r="BN59" s="19">
        <v>1.01</v>
      </c>
      <c r="BO59" s="9" t="s">
        <v>83</v>
      </c>
      <c r="BP59" s="37">
        <v>595.29</v>
      </c>
      <c r="BQ59" s="9" t="s">
        <v>84</v>
      </c>
      <c r="BR59" s="9" t="s">
        <v>463</v>
      </c>
      <c r="BS59" s="9" t="s">
        <v>86</v>
      </c>
      <c r="BT59" s="9" t="s">
        <v>86</v>
      </c>
      <c r="BU59" s="9" t="s">
        <v>114</v>
      </c>
      <c r="BV59" s="9" t="s">
        <v>984</v>
      </c>
    </row>
    <row r="60" spans="1:90" ht="16" customHeight="1">
      <c r="A60" s="9">
        <v>42</v>
      </c>
      <c r="B60" s="10">
        <v>414</v>
      </c>
      <c r="C60" s="11" t="s">
        <v>345</v>
      </c>
      <c r="D60" s="9" t="s">
        <v>503</v>
      </c>
      <c r="E60" s="12" t="str">
        <f t="shared" si="3"/>
        <v>414 合謙學</v>
      </c>
      <c r="F60" s="12" t="s">
        <v>1134</v>
      </c>
      <c r="G60" s="12"/>
      <c r="H60" s="13" t="s">
        <v>504</v>
      </c>
      <c r="I60" s="13"/>
      <c r="J60" s="13"/>
      <c r="K60" s="19">
        <v>30.5</v>
      </c>
      <c r="M60" s="13">
        <v>96</v>
      </c>
      <c r="P60" s="9" t="s">
        <v>381</v>
      </c>
      <c r="Q60" s="15">
        <v>32</v>
      </c>
      <c r="R60" s="15">
        <v>35</v>
      </c>
      <c r="S60" s="15">
        <f t="shared" si="4"/>
        <v>33.5</v>
      </c>
      <c r="T60" s="15">
        <f t="shared" si="5"/>
        <v>1.5</v>
      </c>
      <c r="U60" s="9" t="s">
        <v>505</v>
      </c>
      <c r="V60" s="15">
        <v>35</v>
      </c>
      <c r="W60" s="15">
        <v>42</v>
      </c>
      <c r="X60" s="15">
        <f t="shared" si="6"/>
        <v>7</v>
      </c>
      <c r="Y60" s="15">
        <f t="shared" si="7"/>
        <v>38.5</v>
      </c>
      <c r="AD60" s="9" t="s">
        <v>158</v>
      </c>
      <c r="AG60" s="24" t="s">
        <v>81</v>
      </c>
      <c r="AH60" s="9" t="s">
        <v>62</v>
      </c>
      <c r="AI60" s="9" t="s">
        <v>239</v>
      </c>
      <c r="AJ60" s="10">
        <v>2022</v>
      </c>
      <c r="AK60" s="9" t="s">
        <v>240</v>
      </c>
      <c r="AL60" s="9" t="s">
        <v>65</v>
      </c>
      <c r="AM60" s="9" t="s">
        <v>506</v>
      </c>
      <c r="AN60" s="9" t="s">
        <v>147</v>
      </c>
      <c r="AO60" s="9" t="s">
        <v>68</v>
      </c>
      <c r="AP60" s="9" t="s">
        <v>982</v>
      </c>
      <c r="AQ60" s="9" t="s">
        <v>474</v>
      </c>
      <c r="AR60" s="9" t="s">
        <v>507</v>
      </c>
      <c r="AS60" s="9" t="s">
        <v>507</v>
      </c>
      <c r="AT60" s="9" t="s">
        <v>508</v>
      </c>
      <c r="AU60" s="9" t="s">
        <v>509</v>
      </c>
      <c r="AV60" s="9" t="s">
        <v>509</v>
      </c>
      <c r="AW60" s="9" t="s">
        <v>510</v>
      </c>
      <c r="AX60" s="9" t="s">
        <v>511</v>
      </c>
      <c r="BB60" s="9" t="s">
        <v>512</v>
      </c>
      <c r="BC60" s="18">
        <v>0.32500000000000001</v>
      </c>
      <c r="BD60" s="9" t="s">
        <v>513</v>
      </c>
      <c r="BE60" s="9">
        <v>106</v>
      </c>
      <c r="BF60" s="9">
        <v>0</v>
      </c>
      <c r="BH60" s="18">
        <v>0.45660000000000001</v>
      </c>
      <c r="BI60" s="9" t="s">
        <v>499</v>
      </c>
      <c r="BJ60" s="9">
        <v>14</v>
      </c>
      <c r="BK60" s="18" t="s">
        <v>514</v>
      </c>
      <c r="BL60" s="9" t="s">
        <v>515</v>
      </c>
      <c r="BM60" s="11" t="s">
        <v>516</v>
      </c>
      <c r="BN60" s="19">
        <v>0.91</v>
      </c>
      <c r="BO60" s="9" t="s">
        <v>83</v>
      </c>
      <c r="BP60" s="37">
        <v>1030.74</v>
      </c>
      <c r="BQ60" s="9" t="s">
        <v>517</v>
      </c>
      <c r="BR60" s="9" t="s">
        <v>463</v>
      </c>
      <c r="BU60" s="9" t="s">
        <v>114</v>
      </c>
      <c r="BV60" s="9" t="s">
        <v>984</v>
      </c>
    </row>
    <row r="61" spans="1:90">
      <c r="A61" s="9">
        <v>43</v>
      </c>
      <c r="B61" s="10">
        <v>416</v>
      </c>
      <c r="C61" s="11" t="s">
        <v>345</v>
      </c>
      <c r="D61" s="9" t="s">
        <v>538</v>
      </c>
      <c r="E61" s="12" t="str">
        <f t="shared" si="3"/>
        <v>416 維特魯威</v>
      </c>
      <c r="F61" s="12" t="s">
        <v>1135</v>
      </c>
      <c r="G61" s="12"/>
      <c r="H61" s="20" t="s">
        <v>539</v>
      </c>
      <c r="I61" s="20"/>
      <c r="J61" s="20"/>
      <c r="K61" s="19">
        <v>32.200000000000003</v>
      </c>
      <c r="L61" s="9" t="s">
        <v>540</v>
      </c>
      <c r="M61" s="9">
        <v>97</v>
      </c>
      <c r="N61" s="19">
        <v>38.68</v>
      </c>
      <c r="O61" s="19">
        <v>27.48</v>
      </c>
      <c r="U61" s="15" t="s">
        <v>541</v>
      </c>
      <c r="V61" s="15">
        <v>37.799999999999997</v>
      </c>
      <c r="W61" s="15">
        <v>45.5</v>
      </c>
      <c r="Y61" s="15">
        <f t="shared" si="7"/>
        <v>41.65</v>
      </c>
      <c r="AH61" s="9" t="s">
        <v>62</v>
      </c>
      <c r="AI61" s="9" t="s">
        <v>542</v>
      </c>
      <c r="AJ61" s="10">
        <v>2024</v>
      </c>
      <c r="AK61" s="9" t="s">
        <v>543</v>
      </c>
      <c r="AL61" s="9" t="s">
        <v>65</v>
      </c>
      <c r="AM61" s="9" t="s">
        <v>544</v>
      </c>
      <c r="AN61" s="9" t="s">
        <v>147</v>
      </c>
      <c r="AO61" s="9" t="s">
        <v>68</v>
      </c>
      <c r="AP61" s="9" t="s">
        <v>982</v>
      </c>
      <c r="AQ61" s="9" t="s">
        <v>148</v>
      </c>
      <c r="AR61" s="9" t="s">
        <v>545</v>
      </c>
      <c r="AS61" s="9" t="s">
        <v>546</v>
      </c>
      <c r="AT61" s="9" t="s">
        <v>547</v>
      </c>
      <c r="AU61" s="9" t="s">
        <v>548</v>
      </c>
      <c r="AV61" s="9" t="s">
        <v>548</v>
      </c>
      <c r="AW61" s="9" t="s">
        <v>549</v>
      </c>
      <c r="AX61" s="9" t="s">
        <v>550</v>
      </c>
      <c r="AY61" s="9" t="s">
        <v>210</v>
      </c>
      <c r="AZ61" s="9" t="s">
        <v>556</v>
      </c>
      <c r="BC61" s="18">
        <v>0.33400000000000002</v>
      </c>
      <c r="BD61" s="9" t="s">
        <v>551</v>
      </c>
      <c r="BE61" s="9">
        <v>123</v>
      </c>
      <c r="BF61" s="9">
        <v>3</v>
      </c>
      <c r="BH61" s="18">
        <v>0.37569999999999998</v>
      </c>
      <c r="BI61" s="9" t="s">
        <v>552</v>
      </c>
      <c r="BJ61" s="9">
        <v>28</v>
      </c>
      <c r="BK61" s="9" t="s">
        <v>553</v>
      </c>
      <c r="BL61" s="9" t="s">
        <v>554</v>
      </c>
      <c r="BM61" s="11" t="s">
        <v>555</v>
      </c>
      <c r="BN61" s="19">
        <v>1.02</v>
      </c>
      <c r="BO61" s="9" t="s">
        <v>160</v>
      </c>
      <c r="BP61" s="37">
        <v>586.6</v>
      </c>
      <c r="BQ61" s="9" t="s">
        <v>84</v>
      </c>
      <c r="BR61" s="9" t="s">
        <v>230</v>
      </c>
      <c r="BU61" s="9" t="s">
        <v>114</v>
      </c>
      <c r="BV61" s="9" t="s">
        <v>984</v>
      </c>
    </row>
    <row r="62" spans="1:90" ht="16">
      <c r="A62" s="9">
        <v>252</v>
      </c>
      <c r="B62" s="10">
        <v>417</v>
      </c>
      <c r="C62" s="11" t="s">
        <v>345</v>
      </c>
      <c r="D62" s="9" t="s">
        <v>557</v>
      </c>
      <c r="E62" s="12" t="str">
        <f t="shared" si="3"/>
        <v>417 頤昌澄岳</v>
      </c>
      <c r="F62" s="9" t="s">
        <v>1136</v>
      </c>
      <c r="H62" s="20" t="s">
        <v>558</v>
      </c>
      <c r="I62" s="20" t="s">
        <v>1278</v>
      </c>
      <c r="J62" s="20" t="s">
        <v>1279</v>
      </c>
      <c r="K62" s="19">
        <v>32.9</v>
      </c>
      <c r="L62" s="22">
        <v>25.41</v>
      </c>
      <c r="M62" s="22" t="s">
        <v>636</v>
      </c>
      <c r="N62" s="19">
        <v>25.92</v>
      </c>
      <c r="O62" s="19">
        <v>25.06</v>
      </c>
      <c r="U62" s="15" t="s">
        <v>559</v>
      </c>
      <c r="V62" s="15">
        <v>39</v>
      </c>
      <c r="W62" s="15">
        <v>40</v>
      </c>
      <c r="Y62" s="15">
        <f t="shared" si="7"/>
        <v>39.5</v>
      </c>
      <c r="AD62" s="9" t="s">
        <v>560</v>
      </c>
      <c r="AE62" s="16">
        <v>175</v>
      </c>
      <c r="AF62" s="16">
        <v>210</v>
      </c>
      <c r="AH62" s="9" t="s">
        <v>62</v>
      </c>
      <c r="AI62" s="9" t="s">
        <v>333</v>
      </c>
      <c r="AJ62" s="10">
        <v>2024</v>
      </c>
      <c r="AK62" s="9" t="s">
        <v>334</v>
      </c>
      <c r="AL62" s="9" t="s">
        <v>65</v>
      </c>
      <c r="AM62" s="9" t="s">
        <v>561</v>
      </c>
      <c r="AN62" s="9" t="s">
        <v>147</v>
      </c>
      <c r="AO62" s="9" t="s">
        <v>68</v>
      </c>
      <c r="AP62" s="9" t="s">
        <v>982</v>
      </c>
      <c r="AQ62" s="9" t="s">
        <v>148</v>
      </c>
      <c r="AR62" s="9" t="s">
        <v>562</v>
      </c>
      <c r="AS62" s="9" t="s">
        <v>563</v>
      </c>
      <c r="AT62" s="9" t="s">
        <v>412</v>
      </c>
      <c r="AU62" s="9" t="s">
        <v>413</v>
      </c>
      <c r="AV62" s="9" t="s">
        <v>413</v>
      </c>
      <c r="AW62" s="9" t="s">
        <v>496</v>
      </c>
      <c r="AX62" s="9" t="s">
        <v>207</v>
      </c>
      <c r="AY62" s="9" t="s">
        <v>422</v>
      </c>
      <c r="AZ62" s="9" t="s">
        <v>567</v>
      </c>
      <c r="BC62" s="18">
        <v>0.33</v>
      </c>
      <c r="BD62" s="9" t="s">
        <v>564</v>
      </c>
      <c r="BE62" s="9">
        <v>140</v>
      </c>
      <c r="BF62" s="9">
        <v>8</v>
      </c>
      <c r="BH62" s="18">
        <v>0.38429999999999997</v>
      </c>
      <c r="BI62" s="9" t="s">
        <v>79</v>
      </c>
      <c r="BJ62" s="9">
        <v>15</v>
      </c>
      <c r="BK62" s="9" t="s">
        <v>565</v>
      </c>
      <c r="BL62" s="9" t="s">
        <v>158</v>
      </c>
      <c r="BM62" s="11" t="s">
        <v>566</v>
      </c>
      <c r="BN62" s="19">
        <v>0.97</v>
      </c>
      <c r="BO62" s="9" t="s">
        <v>160</v>
      </c>
      <c r="BP62" s="37">
        <v>665.31</v>
      </c>
      <c r="BQ62" s="9" t="s">
        <v>84</v>
      </c>
      <c r="BR62" s="9" t="s">
        <v>209</v>
      </c>
      <c r="BU62" s="9" t="s">
        <v>114</v>
      </c>
      <c r="BV62" s="9" t="s">
        <v>984</v>
      </c>
      <c r="CG62" s="30" t="s">
        <v>1179</v>
      </c>
      <c r="CH62" s="30" t="s">
        <v>1180</v>
      </c>
      <c r="CI62" s="30">
        <v>148</v>
      </c>
      <c r="CJ62" s="30">
        <v>133</v>
      </c>
      <c r="CK62" s="30">
        <v>15</v>
      </c>
      <c r="CL62" s="31" t="s">
        <v>1213</v>
      </c>
    </row>
    <row r="63" spans="1:90">
      <c r="A63" s="9">
        <v>46</v>
      </c>
      <c r="B63" s="10">
        <v>501</v>
      </c>
      <c r="C63" s="11" t="s">
        <v>1368</v>
      </c>
      <c r="D63" s="9" t="s">
        <v>969</v>
      </c>
      <c r="E63" s="12" t="str">
        <f t="shared" si="3"/>
        <v>501 新未來1</v>
      </c>
      <c r="F63" s="12" t="s">
        <v>1138</v>
      </c>
      <c r="G63" s="12"/>
      <c r="H63" s="20" t="s">
        <v>970</v>
      </c>
      <c r="I63" s="20"/>
      <c r="J63" s="20"/>
      <c r="K63" s="14">
        <v>34.36</v>
      </c>
      <c r="L63" s="13">
        <v>30.58</v>
      </c>
      <c r="M63" s="13"/>
      <c r="N63" s="14">
        <v>37.549999999999997</v>
      </c>
      <c r="O63" s="14">
        <v>26.75</v>
      </c>
      <c r="P63" s="9" t="s">
        <v>440</v>
      </c>
      <c r="Q63" s="15">
        <v>33</v>
      </c>
      <c r="R63" s="15">
        <v>38</v>
      </c>
      <c r="S63" s="15">
        <f>(Q63+R63)/2</f>
        <v>35.5</v>
      </c>
      <c r="T63" s="15">
        <f>R63-S63</f>
        <v>2.5</v>
      </c>
      <c r="U63" s="9" t="s">
        <v>440</v>
      </c>
      <c r="V63" s="15">
        <v>33</v>
      </c>
      <c r="W63" s="15">
        <v>38</v>
      </c>
      <c r="X63" s="15">
        <f>W63-V63</f>
        <v>5</v>
      </c>
      <c r="Y63" s="15">
        <f t="shared" si="7"/>
        <v>35.5</v>
      </c>
      <c r="Z63" s="15" t="s">
        <v>115</v>
      </c>
      <c r="AA63" s="9" t="s">
        <v>971</v>
      </c>
      <c r="AB63" s="9" t="s">
        <v>972</v>
      </c>
      <c r="AG63" s="9" t="s">
        <v>95</v>
      </c>
      <c r="AH63" s="9" t="s">
        <v>490</v>
      </c>
      <c r="AI63" s="9" t="s">
        <v>292</v>
      </c>
      <c r="AJ63" s="10">
        <v>2021</v>
      </c>
      <c r="AK63" s="9" t="s">
        <v>892</v>
      </c>
      <c r="AL63" s="9" t="s">
        <v>65</v>
      </c>
      <c r="AM63" s="9" t="s">
        <v>973</v>
      </c>
      <c r="AN63" s="9" t="s">
        <v>147</v>
      </c>
      <c r="AO63" s="9" t="s">
        <v>68</v>
      </c>
      <c r="AQ63" s="9" t="s">
        <v>100</v>
      </c>
      <c r="AR63" s="9" t="s">
        <v>430</v>
      </c>
      <c r="AS63" s="9" t="s">
        <v>430</v>
      </c>
      <c r="AT63" s="9" t="s">
        <v>431</v>
      </c>
      <c r="AU63" s="9" t="s">
        <v>432</v>
      </c>
      <c r="AV63" s="9" t="s">
        <v>432</v>
      </c>
      <c r="AW63" s="9" t="s">
        <v>974</v>
      </c>
      <c r="AX63" s="9" t="s">
        <v>975</v>
      </c>
      <c r="AY63" s="9" t="s">
        <v>980</v>
      </c>
      <c r="AZ63" s="9" t="s">
        <v>979</v>
      </c>
      <c r="BA63" s="9" t="s">
        <v>86</v>
      </c>
      <c r="BB63" s="9" t="s">
        <v>325</v>
      </c>
      <c r="BC63" s="18">
        <v>0.33</v>
      </c>
      <c r="BD63" s="9" t="s">
        <v>976</v>
      </c>
      <c r="BE63" s="9">
        <v>807</v>
      </c>
      <c r="BF63" s="9">
        <v>14</v>
      </c>
      <c r="BH63" s="18">
        <v>0.57020000000000004</v>
      </c>
      <c r="BI63" s="9" t="s">
        <v>552</v>
      </c>
      <c r="BJ63" s="9">
        <v>28</v>
      </c>
      <c r="BK63" s="9" t="s">
        <v>977</v>
      </c>
      <c r="BL63" s="9" t="s">
        <v>554</v>
      </c>
      <c r="BM63" s="11" t="s">
        <v>978</v>
      </c>
      <c r="BN63" s="19">
        <v>0.89</v>
      </c>
      <c r="BO63" s="9" t="s">
        <v>83</v>
      </c>
      <c r="BP63" s="37">
        <v>2890</v>
      </c>
      <c r="BQ63" s="9" t="s">
        <v>84</v>
      </c>
      <c r="BR63" s="9" t="s">
        <v>269</v>
      </c>
      <c r="BS63" s="9" t="s">
        <v>86</v>
      </c>
      <c r="BT63" s="9" t="s">
        <v>86</v>
      </c>
      <c r="BU63" s="9" t="s">
        <v>568</v>
      </c>
      <c r="BV63" s="9" t="s">
        <v>984</v>
      </c>
    </row>
    <row r="64" spans="1:90" ht="16">
      <c r="A64" s="9">
        <v>47</v>
      </c>
      <c r="B64" s="10">
        <v>502</v>
      </c>
      <c r="C64" s="11" t="s">
        <v>1368</v>
      </c>
      <c r="D64" s="23" t="s">
        <v>569</v>
      </c>
      <c r="E64" s="12" t="str">
        <f t="shared" si="3"/>
        <v>502 富宇天匯</v>
      </c>
      <c r="F64" s="12" t="s">
        <v>1139</v>
      </c>
      <c r="G64" s="12"/>
      <c r="H64" s="20" t="s">
        <v>570</v>
      </c>
      <c r="I64" s="20"/>
      <c r="J64" s="20"/>
      <c r="K64" s="21">
        <v>35</v>
      </c>
      <c r="L64" s="22"/>
      <c r="M64" s="22">
        <v>192</v>
      </c>
      <c r="N64" s="21"/>
      <c r="O64" s="21"/>
      <c r="P64" s="9" t="s">
        <v>571</v>
      </c>
      <c r="Q64" s="15">
        <v>39</v>
      </c>
      <c r="R64" s="15">
        <v>43</v>
      </c>
      <c r="S64" s="15">
        <f>(Q64+R64)/2</f>
        <v>41</v>
      </c>
      <c r="T64" s="15">
        <f>R64-S64</f>
        <v>2</v>
      </c>
      <c r="U64" s="9" t="s">
        <v>572</v>
      </c>
      <c r="V64" s="15">
        <v>45</v>
      </c>
      <c r="W64" s="15">
        <v>50</v>
      </c>
      <c r="X64" s="15">
        <f>W64-V64</f>
        <v>5</v>
      </c>
      <c r="Y64" s="15">
        <f t="shared" si="7"/>
        <v>47.5</v>
      </c>
      <c r="AD64" s="9" t="s">
        <v>573</v>
      </c>
      <c r="AE64" s="16">
        <v>160</v>
      </c>
      <c r="AF64" s="16">
        <v>205</v>
      </c>
      <c r="AG64" s="9" t="s">
        <v>95</v>
      </c>
      <c r="AH64" s="9" t="s">
        <v>62</v>
      </c>
      <c r="AI64" s="9" t="s">
        <v>574</v>
      </c>
      <c r="AJ64" s="10">
        <v>2023</v>
      </c>
      <c r="AK64" s="9" t="s">
        <v>575</v>
      </c>
      <c r="AL64" s="9" t="s">
        <v>65</v>
      </c>
      <c r="AM64" s="9" t="s">
        <v>576</v>
      </c>
      <c r="AN64" s="9" t="s">
        <v>147</v>
      </c>
      <c r="AO64" s="9" t="s">
        <v>68</v>
      </c>
      <c r="AP64" s="9" t="s">
        <v>982</v>
      </c>
      <c r="AQ64" s="9" t="s">
        <v>100</v>
      </c>
      <c r="AR64" s="9" t="s">
        <v>577</v>
      </c>
      <c r="AS64" s="9" t="s">
        <v>578</v>
      </c>
      <c r="AT64" s="9" t="s">
        <v>579</v>
      </c>
      <c r="AU64" s="9" t="s">
        <v>580</v>
      </c>
      <c r="AV64" s="9" t="s">
        <v>175</v>
      </c>
      <c r="AW64" s="9" t="s">
        <v>581</v>
      </c>
      <c r="AX64" s="9" t="s">
        <v>582</v>
      </c>
      <c r="AY64" s="9" t="s">
        <v>587</v>
      </c>
      <c r="AZ64" s="9" t="s">
        <v>586</v>
      </c>
      <c r="BA64" s="9" t="s">
        <v>86</v>
      </c>
      <c r="BB64" s="9" t="s">
        <v>325</v>
      </c>
      <c r="BC64" s="18">
        <v>0.33500000000000002</v>
      </c>
      <c r="BD64" s="9" t="s">
        <v>583</v>
      </c>
      <c r="BE64" s="9">
        <v>266</v>
      </c>
      <c r="BF64" s="9">
        <v>4</v>
      </c>
      <c r="BH64" s="18">
        <v>0.49540000000000001</v>
      </c>
      <c r="BI64" s="9" t="s">
        <v>79</v>
      </c>
      <c r="BJ64" s="9">
        <v>15</v>
      </c>
      <c r="BK64" s="18" t="s">
        <v>584</v>
      </c>
      <c r="BL64" s="9" t="s">
        <v>515</v>
      </c>
      <c r="BM64" s="11" t="s">
        <v>585</v>
      </c>
      <c r="BN64" s="19">
        <v>1.03</v>
      </c>
      <c r="BO64" s="9" t="s">
        <v>83</v>
      </c>
      <c r="BP64" s="37">
        <v>1471.38</v>
      </c>
      <c r="BQ64" s="9" t="s">
        <v>84</v>
      </c>
      <c r="BR64" s="9" t="s">
        <v>420</v>
      </c>
      <c r="BS64" s="9" t="s">
        <v>86</v>
      </c>
      <c r="BT64" s="9" t="s">
        <v>86</v>
      </c>
      <c r="BU64" s="9" t="s">
        <v>568</v>
      </c>
      <c r="BV64" s="9" t="s">
        <v>984</v>
      </c>
    </row>
    <row r="65" spans="1:74">
      <c r="A65" s="9">
        <v>48</v>
      </c>
      <c r="B65" s="10">
        <v>503</v>
      </c>
      <c r="C65" s="11" t="s">
        <v>1368</v>
      </c>
      <c r="D65" s="9" t="s">
        <v>713</v>
      </c>
      <c r="E65" s="12" t="str">
        <f t="shared" si="3"/>
        <v>503 竹城明治</v>
      </c>
      <c r="F65" s="12" t="s">
        <v>1140</v>
      </c>
      <c r="G65" s="12"/>
      <c r="H65" s="13" t="s">
        <v>714</v>
      </c>
      <c r="I65" s="13"/>
      <c r="J65" s="13"/>
      <c r="K65" s="14">
        <v>26.56</v>
      </c>
      <c r="L65" s="13">
        <v>26.09</v>
      </c>
      <c r="M65" s="13"/>
      <c r="N65" s="14">
        <v>33.130000000000003</v>
      </c>
      <c r="O65" s="14">
        <v>22.2</v>
      </c>
      <c r="P65" s="9" t="s">
        <v>715</v>
      </c>
      <c r="Q65" s="15">
        <v>28</v>
      </c>
      <c r="R65" s="15">
        <v>30</v>
      </c>
      <c r="S65" s="15">
        <f>(Q65+R65)/2</f>
        <v>29</v>
      </c>
      <c r="T65" s="15">
        <f>R65-S65</f>
        <v>1</v>
      </c>
      <c r="U65" s="9" t="s">
        <v>715</v>
      </c>
      <c r="V65" s="15">
        <v>28</v>
      </c>
      <c r="W65" s="15">
        <v>30</v>
      </c>
      <c r="X65" s="15">
        <f>W65-V65</f>
        <v>2</v>
      </c>
      <c r="Y65" s="15">
        <f t="shared" si="7"/>
        <v>29</v>
      </c>
      <c r="Z65" s="15" t="s">
        <v>115</v>
      </c>
      <c r="AG65" s="9" t="s">
        <v>95</v>
      </c>
      <c r="AH65" s="9" t="s">
        <v>62</v>
      </c>
      <c r="AI65" s="9" t="s">
        <v>642</v>
      </c>
      <c r="AJ65" s="10">
        <v>2020</v>
      </c>
      <c r="AK65" s="9" t="s">
        <v>716</v>
      </c>
      <c r="AL65" s="9" t="s">
        <v>65</v>
      </c>
      <c r="AM65" s="9" t="s">
        <v>717</v>
      </c>
      <c r="AN65" s="9" t="s">
        <v>116</v>
      </c>
      <c r="AO65" s="9" t="s">
        <v>68</v>
      </c>
      <c r="AQ65" s="9" t="s">
        <v>100</v>
      </c>
      <c r="AR65" s="9" t="s">
        <v>718</v>
      </c>
      <c r="AS65" s="9" t="s">
        <v>719</v>
      </c>
      <c r="AT65" s="9" t="s">
        <v>720</v>
      </c>
      <c r="AU65" s="9" t="s">
        <v>704</v>
      </c>
      <c r="AV65" s="9" t="s">
        <v>704</v>
      </c>
      <c r="AW65" s="9" t="s">
        <v>721</v>
      </c>
      <c r="AX65" s="9" t="s">
        <v>722</v>
      </c>
      <c r="AY65" s="9" t="s">
        <v>321</v>
      </c>
      <c r="AZ65" s="9" t="s">
        <v>726</v>
      </c>
      <c r="BA65" s="9" t="s">
        <v>727</v>
      </c>
      <c r="BB65" s="9" t="s">
        <v>676</v>
      </c>
      <c r="BC65" s="18">
        <v>0.32</v>
      </c>
      <c r="BD65" s="9" t="s">
        <v>723</v>
      </c>
      <c r="BE65" s="9">
        <v>168</v>
      </c>
      <c r="BF65" s="9">
        <v>5</v>
      </c>
      <c r="BH65" s="18">
        <v>0.4556</v>
      </c>
      <c r="BI65" s="9" t="s">
        <v>724</v>
      </c>
      <c r="BJ65" s="9">
        <v>13</v>
      </c>
      <c r="BK65" s="9" t="s">
        <v>725</v>
      </c>
      <c r="BL65" s="9" t="s">
        <v>81</v>
      </c>
      <c r="BM65" s="11" t="s">
        <v>319</v>
      </c>
      <c r="BN65" s="19">
        <v>0.86</v>
      </c>
      <c r="BO65" s="9" t="s">
        <v>83</v>
      </c>
      <c r="BP65" s="37">
        <v>961.25</v>
      </c>
      <c r="BQ65" s="9" t="s">
        <v>84</v>
      </c>
      <c r="BR65" s="9" t="s">
        <v>463</v>
      </c>
      <c r="BS65" s="9" t="s">
        <v>86</v>
      </c>
      <c r="BT65" s="9" t="s">
        <v>86</v>
      </c>
      <c r="BU65" s="9" t="s">
        <v>568</v>
      </c>
      <c r="BV65" s="9" t="s">
        <v>984</v>
      </c>
    </row>
    <row r="66" spans="1:74" ht="19">
      <c r="A66" s="9">
        <v>49</v>
      </c>
      <c r="B66" s="10">
        <v>504</v>
      </c>
      <c r="C66" s="11" t="s">
        <v>1368</v>
      </c>
      <c r="D66" s="9" t="s">
        <v>697</v>
      </c>
      <c r="E66" s="12" t="str">
        <f t="shared" si="3"/>
        <v>504 竹城宇治</v>
      </c>
      <c r="F66" s="12" t="s">
        <v>1141</v>
      </c>
      <c r="G66" s="12"/>
      <c r="H66" s="13" t="s">
        <v>698</v>
      </c>
      <c r="I66" s="13"/>
      <c r="J66" s="13"/>
      <c r="K66" s="14"/>
      <c r="L66" s="13">
        <v>24.13</v>
      </c>
      <c r="M66" s="13"/>
      <c r="N66" s="14">
        <v>29.39</v>
      </c>
      <c r="O66" s="14">
        <v>22.11</v>
      </c>
      <c r="P66" s="9" t="s">
        <v>699</v>
      </c>
      <c r="Q66" s="15">
        <v>30</v>
      </c>
      <c r="R66" s="15">
        <v>30</v>
      </c>
      <c r="S66" s="15">
        <f>(Q66+R66)/2</f>
        <v>30</v>
      </c>
      <c r="T66" s="15">
        <f>R66-S66</f>
        <v>0</v>
      </c>
      <c r="U66" s="9" t="s">
        <v>699</v>
      </c>
      <c r="V66" s="15">
        <v>30</v>
      </c>
      <c r="W66" s="15">
        <v>30</v>
      </c>
      <c r="X66" s="15">
        <f>W66-V66</f>
        <v>0</v>
      </c>
      <c r="Y66" s="15">
        <f t="shared" si="7"/>
        <v>30</v>
      </c>
      <c r="Z66" s="15" t="s">
        <v>115</v>
      </c>
      <c r="AD66" s="9" t="s">
        <v>700</v>
      </c>
      <c r="AE66" s="16">
        <v>170</v>
      </c>
      <c r="AF66" s="16">
        <v>185</v>
      </c>
      <c r="AG66" s="9" t="s">
        <v>95</v>
      </c>
      <c r="AH66" s="9" t="s">
        <v>490</v>
      </c>
      <c r="AI66" s="9" t="s">
        <v>642</v>
      </c>
      <c r="AJ66" s="10">
        <v>2019</v>
      </c>
      <c r="AK66" s="9" t="s">
        <v>688</v>
      </c>
      <c r="AL66" s="9" t="s">
        <v>65</v>
      </c>
      <c r="AM66" s="9" t="s">
        <v>701</v>
      </c>
      <c r="AN66" s="9" t="s">
        <v>116</v>
      </c>
      <c r="AO66" s="9" t="s">
        <v>68</v>
      </c>
      <c r="AQ66" s="9" t="s">
        <v>100</v>
      </c>
      <c r="AR66" s="9" t="s">
        <v>702</v>
      </c>
      <c r="AS66" s="9" t="s">
        <v>702</v>
      </c>
      <c r="AT66" s="9" t="s">
        <v>703</v>
      </c>
      <c r="AU66" s="9" t="s">
        <v>704</v>
      </c>
      <c r="AV66" s="9" t="s">
        <v>704</v>
      </c>
      <c r="AW66" s="9" t="s">
        <v>705</v>
      </c>
      <c r="AX66" s="9" t="s">
        <v>703</v>
      </c>
      <c r="AY66" s="9" t="s">
        <v>587</v>
      </c>
      <c r="AZ66" s="28" t="s">
        <v>711</v>
      </c>
      <c r="BA66" s="9" t="s">
        <v>712</v>
      </c>
      <c r="BB66" s="9" t="s">
        <v>706</v>
      </c>
      <c r="BC66" s="18">
        <v>0.315</v>
      </c>
      <c r="BD66" s="9" t="s">
        <v>707</v>
      </c>
      <c r="BE66" s="9">
        <v>103</v>
      </c>
      <c r="BF66" s="9">
        <v>6</v>
      </c>
      <c r="BH66" s="18">
        <v>0.45700000000000002</v>
      </c>
      <c r="BI66" s="9" t="s">
        <v>708</v>
      </c>
      <c r="BJ66" s="9">
        <v>13</v>
      </c>
      <c r="BK66" s="18" t="s">
        <v>709</v>
      </c>
      <c r="BL66" s="9" t="s">
        <v>268</v>
      </c>
      <c r="BM66" s="11" t="s">
        <v>710</v>
      </c>
      <c r="BN66" s="19">
        <v>0.75</v>
      </c>
      <c r="BO66" s="9" t="s">
        <v>83</v>
      </c>
      <c r="BP66" s="37">
        <v>638.13</v>
      </c>
      <c r="BQ66" s="9" t="s">
        <v>84</v>
      </c>
      <c r="BR66" s="9" t="s">
        <v>463</v>
      </c>
      <c r="BU66" s="9" t="s">
        <v>568</v>
      </c>
      <c r="BV66" s="9" t="s">
        <v>984</v>
      </c>
    </row>
    <row r="67" spans="1:74">
      <c r="A67" s="9">
        <v>50</v>
      </c>
      <c r="B67" s="10">
        <v>505</v>
      </c>
      <c r="C67" s="11" t="s">
        <v>1368</v>
      </c>
      <c r="D67" s="9" t="s">
        <v>588</v>
      </c>
      <c r="E67" s="12" t="str">
        <f t="shared" si="3"/>
        <v>505 櫻花澍</v>
      </c>
      <c r="F67" s="12" t="s">
        <v>1142</v>
      </c>
      <c r="G67" s="12"/>
      <c r="H67" s="20" t="s">
        <v>589</v>
      </c>
      <c r="I67" s="20"/>
      <c r="J67" s="20"/>
      <c r="K67" s="21">
        <v>26</v>
      </c>
      <c r="L67" s="22">
        <v>26.09</v>
      </c>
      <c r="M67" s="22">
        <v>120</v>
      </c>
      <c r="N67" s="21">
        <v>28.35</v>
      </c>
      <c r="O67" s="21">
        <v>24.04</v>
      </c>
      <c r="P67" s="9" t="s">
        <v>590</v>
      </c>
      <c r="Q67" s="15">
        <v>28</v>
      </c>
      <c r="R67" s="15">
        <v>32</v>
      </c>
      <c r="S67" s="15">
        <f>(Q67+R67)/2</f>
        <v>30</v>
      </c>
      <c r="T67" s="15">
        <f>R67-S67</f>
        <v>2</v>
      </c>
      <c r="U67" s="9" t="s">
        <v>590</v>
      </c>
      <c r="V67" s="15">
        <v>28</v>
      </c>
      <c r="W67" s="15">
        <v>32</v>
      </c>
      <c r="X67" s="15">
        <f>W67-V67</f>
        <v>4</v>
      </c>
      <c r="Y67" s="15">
        <f t="shared" si="7"/>
        <v>30</v>
      </c>
      <c r="Z67" s="15" t="s">
        <v>115</v>
      </c>
      <c r="AA67" s="9" t="s">
        <v>591</v>
      </c>
      <c r="AB67" s="20" t="s">
        <v>592</v>
      </c>
      <c r="AD67" s="9" t="s">
        <v>593</v>
      </c>
      <c r="AE67" s="16">
        <v>165</v>
      </c>
      <c r="AF67" s="16">
        <v>195</v>
      </c>
      <c r="AG67" s="9" t="s">
        <v>95</v>
      </c>
      <c r="AH67" s="9" t="s">
        <v>490</v>
      </c>
      <c r="AI67" s="9" t="s">
        <v>383</v>
      </c>
      <c r="AJ67" s="10">
        <v>2022</v>
      </c>
      <c r="AK67" s="9" t="s">
        <v>64</v>
      </c>
      <c r="AL67" s="9" t="s">
        <v>65</v>
      </c>
      <c r="AM67" s="9" t="s">
        <v>594</v>
      </c>
      <c r="AN67" s="9" t="s">
        <v>147</v>
      </c>
      <c r="AO67" s="9" t="s">
        <v>68</v>
      </c>
      <c r="AP67" s="9" t="s">
        <v>982</v>
      </c>
      <c r="AQ67" s="9" t="s">
        <v>100</v>
      </c>
      <c r="AR67" s="9" t="s">
        <v>595</v>
      </c>
      <c r="AS67" s="9" t="s">
        <v>596</v>
      </c>
      <c r="AT67" s="9" t="s">
        <v>597</v>
      </c>
      <c r="AU67" s="9" t="s">
        <v>598</v>
      </c>
      <c r="AV67" s="9" t="s">
        <v>598</v>
      </c>
      <c r="AW67" s="9" t="s">
        <v>75</v>
      </c>
      <c r="AX67" s="9" t="s">
        <v>599</v>
      </c>
      <c r="AY67" s="9" t="s">
        <v>394</v>
      </c>
      <c r="AZ67" s="9" t="s">
        <v>604</v>
      </c>
      <c r="BA67" s="9" t="s">
        <v>86</v>
      </c>
      <c r="BB67" s="9" t="s">
        <v>600</v>
      </c>
      <c r="BC67" s="18">
        <v>0.32</v>
      </c>
      <c r="BD67" s="9" t="s">
        <v>601</v>
      </c>
      <c r="BE67" s="9">
        <v>106</v>
      </c>
      <c r="BF67" s="9">
        <v>2</v>
      </c>
      <c r="BH67" s="18">
        <v>0.38140000000000002</v>
      </c>
      <c r="BI67" s="9" t="s">
        <v>499</v>
      </c>
      <c r="BJ67" s="9">
        <v>14</v>
      </c>
      <c r="BK67" s="9" t="s">
        <v>602</v>
      </c>
      <c r="BL67" s="9" t="s">
        <v>603</v>
      </c>
      <c r="BM67" s="11" t="s">
        <v>118</v>
      </c>
      <c r="BN67" s="19">
        <v>1</v>
      </c>
      <c r="BO67" s="9" t="s">
        <v>83</v>
      </c>
      <c r="BP67" s="37">
        <v>602.07000000000005</v>
      </c>
      <c r="BQ67" s="9" t="s">
        <v>84</v>
      </c>
      <c r="BR67" s="9" t="s">
        <v>463</v>
      </c>
      <c r="BT67" s="9" t="s">
        <v>86</v>
      </c>
      <c r="BU67" s="9" t="s">
        <v>568</v>
      </c>
      <c r="BV67" s="9" t="s">
        <v>984</v>
      </c>
    </row>
    <row r="68" spans="1:74">
      <c r="A68" s="9">
        <v>51</v>
      </c>
      <c r="B68" s="10">
        <v>506</v>
      </c>
      <c r="C68" s="11" t="s">
        <v>1368</v>
      </c>
      <c r="D68" s="9" t="s">
        <v>844</v>
      </c>
      <c r="E68" s="12" t="str">
        <f t="shared" si="3"/>
        <v>506 和煦隆陞</v>
      </c>
      <c r="F68" s="12" t="s">
        <v>1143</v>
      </c>
      <c r="G68" s="12"/>
      <c r="H68" s="20" t="s">
        <v>845</v>
      </c>
      <c r="I68" s="20"/>
      <c r="J68" s="20"/>
      <c r="K68" s="19">
        <v>32.270000000000003</v>
      </c>
      <c r="L68" s="22">
        <v>28.56</v>
      </c>
      <c r="M68" s="22"/>
      <c r="N68" s="19">
        <v>33.619999999999997</v>
      </c>
      <c r="O68" s="19">
        <v>26.99</v>
      </c>
      <c r="U68" s="9" t="s">
        <v>846</v>
      </c>
      <c r="Y68" s="15">
        <f t="shared" si="7"/>
        <v>0</v>
      </c>
      <c r="AH68" s="9" t="s">
        <v>490</v>
      </c>
      <c r="AI68" s="9" t="s">
        <v>642</v>
      </c>
      <c r="AJ68" s="10">
        <v>2021</v>
      </c>
      <c r="AK68" s="9" t="s">
        <v>847</v>
      </c>
      <c r="AL68" s="9" t="s">
        <v>65</v>
      </c>
      <c r="AM68" s="9" t="s">
        <v>848</v>
      </c>
      <c r="AN68" s="9" t="s">
        <v>116</v>
      </c>
      <c r="AO68" s="9" t="s">
        <v>68</v>
      </c>
      <c r="AQ68" s="9" t="s">
        <v>148</v>
      </c>
      <c r="AR68" s="9" t="s">
        <v>849</v>
      </c>
      <c r="AU68" s="9" t="s">
        <v>850</v>
      </c>
      <c r="AW68" s="9" t="s">
        <v>851</v>
      </c>
      <c r="AX68" s="9" t="s">
        <v>851</v>
      </c>
      <c r="BC68" s="18">
        <v>0.32700000000000001</v>
      </c>
      <c r="BD68" s="9" t="s">
        <v>852</v>
      </c>
      <c r="BE68" s="9">
        <v>22</v>
      </c>
      <c r="BH68" s="18">
        <v>0.5897</v>
      </c>
      <c r="BI68" s="9" t="s">
        <v>853</v>
      </c>
      <c r="BJ68" s="9">
        <v>8</v>
      </c>
      <c r="BL68" s="9" t="s">
        <v>854</v>
      </c>
      <c r="BP68" s="37">
        <v>394.41</v>
      </c>
      <c r="BQ68" s="9" t="s">
        <v>84</v>
      </c>
      <c r="BR68" s="9" t="s">
        <v>463</v>
      </c>
      <c r="BT68" s="9" t="s">
        <v>855</v>
      </c>
      <c r="BU68" s="9" t="s">
        <v>568</v>
      </c>
      <c r="BV68" s="9" t="s">
        <v>984</v>
      </c>
    </row>
    <row r="69" spans="1:74">
      <c r="A69" s="9">
        <v>52</v>
      </c>
      <c r="B69" s="10">
        <v>511</v>
      </c>
      <c r="C69" s="11" t="s">
        <v>1368</v>
      </c>
      <c r="D69" s="9" t="s">
        <v>637</v>
      </c>
      <c r="E69" s="12" t="str">
        <f t="shared" si="3"/>
        <v>511 遠雄文青</v>
      </c>
      <c r="F69" s="12" t="s">
        <v>1144</v>
      </c>
      <c r="G69" s="12"/>
      <c r="H69" s="20" t="s">
        <v>638</v>
      </c>
      <c r="I69" s="20"/>
      <c r="J69" s="20"/>
      <c r="K69" s="21">
        <v>22.77</v>
      </c>
      <c r="L69" s="22">
        <v>22.81</v>
      </c>
      <c r="M69" s="22"/>
      <c r="N69" s="21">
        <v>30.56</v>
      </c>
      <c r="O69" s="21">
        <v>11.84</v>
      </c>
      <c r="P69" s="9" t="s">
        <v>639</v>
      </c>
      <c r="Q69" s="15">
        <v>15</v>
      </c>
      <c r="R69" s="15">
        <v>15</v>
      </c>
      <c r="S69" s="15">
        <f>(Q69+R69)/2</f>
        <v>15</v>
      </c>
      <c r="T69" s="15">
        <f>R69-S69</f>
        <v>0</v>
      </c>
      <c r="U69" s="9" t="s">
        <v>639</v>
      </c>
      <c r="V69" s="15">
        <v>15</v>
      </c>
      <c r="W69" s="15">
        <v>15</v>
      </c>
      <c r="X69" s="15">
        <f>W69-V69</f>
        <v>0</v>
      </c>
      <c r="Y69" s="15">
        <f t="shared" si="7"/>
        <v>15</v>
      </c>
      <c r="Z69" s="15" t="s">
        <v>115</v>
      </c>
      <c r="AA69" s="9" t="s">
        <v>640</v>
      </c>
      <c r="AB69" s="20" t="s">
        <v>641</v>
      </c>
      <c r="AG69" s="9" t="s">
        <v>95</v>
      </c>
      <c r="AH69" s="9" t="s">
        <v>490</v>
      </c>
      <c r="AI69" s="9" t="s">
        <v>642</v>
      </c>
      <c r="AJ69" s="10">
        <v>2016</v>
      </c>
      <c r="AK69" s="9" t="s">
        <v>643</v>
      </c>
      <c r="AL69" s="9" t="s">
        <v>65</v>
      </c>
      <c r="AN69" s="9" t="s">
        <v>116</v>
      </c>
      <c r="AO69" s="9" t="s">
        <v>68</v>
      </c>
      <c r="AQ69" s="9" t="s">
        <v>100</v>
      </c>
      <c r="AR69" s="9" t="s">
        <v>644</v>
      </c>
      <c r="AS69" s="9" t="s">
        <v>644</v>
      </c>
      <c r="AU69" s="9" t="s">
        <v>432</v>
      </c>
      <c r="AV69" s="9" t="s">
        <v>432</v>
      </c>
      <c r="BE69" s="9">
        <v>1272</v>
      </c>
      <c r="BO69" s="9" t="s">
        <v>83</v>
      </c>
      <c r="BQ69" s="9" t="s">
        <v>84</v>
      </c>
      <c r="BR69" s="9" t="s">
        <v>463</v>
      </c>
      <c r="BU69" s="9" t="s">
        <v>568</v>
      </c>
      <c r="BV69" s="9" t="s">
        <v>984</v>
      </c>
    </row>
    <row r="70" spans="1:74">
      <c r="A70" s="9">
        <v>53</v>
      </c>
      <c r="B70" s="10">
        <v>512</v>
      </c>
      <c r="C70" s="11" t="s">
        <v>1368</v>
      </c>
      <c r="D70" s="9" t="s">
        <v>645</v>
      </c>
      <c r="E70" s="12" t="str">
        <f t="shared" si="3"/>
        <v>512 皇翔歡喜城</v>
      </c>
      <c r="F70" s="12" t="s">
        <v>1145</v>
      </c>
      <c r="G70" s="12"/>
      <c r="H70" s="20" t="s">
        <v>646</v>
      </c>
      <c r="I70" s="20"/>
      <c r="J70" s="20"/>
      <c r="K70" s="21">
        <v>22.67</v>
      </c>
      <c r="L70" s="22">
        <v>22.7</v>
      </c>
      <c r="M70" s="22"/>
      <c r="N70" s="21">
        <v>28.54</v>
      </c>
      <c r="O70" s="21">
        <v>12.94</v>
      </c>
      <c r="P70" s="9" t="s">
        <v>647</v>
      </c>
      <c r="Q70" s="15">
        <v>15</v>
      </c>
      <c r="R70" s="15">
        <v>15</v>
      </c>
      <c r="S70" s="15">
        <f>(Q70+R70)/2</f>
        <v>15</v>
      </c>
      <c r="T70" s="15">
        <f>R70-S70</f>
        <v>0</v>
      </c>
      <c r="U70" s="9" t="s">
        <v>647</v>
      </c>
      <c r="V70" s="15">
        <v>15</v>
      </c>
      <c r="W70" s="15">
        <v>15</v>
      </c>
      <c r="X70" s="15">
        <f>W70-V70</f>
        <v>0</v>
      </c>
      <c r="Y70" s="15">
        <f t="shared" si="7"/>
        <v>15</v>
      </c>
      <c r="Z70" s="15" t="s">
        <v>115</v>
      </c>
      <c r="AA70" s="9" t="s">
        <v>648</v>
      </c>
      <c r="AB70" s="20" t="s">
        <v>649</v>
      </c>
      <c r="AG70" s="9" t="s">
        <v>95</v>
      </c>
      <c r="AH70" s="9" t="s">
        <v>490</v>
      </c>
      <c r="AI70" s="9" t="s">
        <v>642</v>
      </c>
      <c r="AJ70" s="10">
        <v>2016</v>
      </c>
      <c r="AK70" s="9" t="s">
        <v>643</v>
      </c>
      <c r="AL70" s="9" t="s">
        <v>65</v>
      </c>
      <c r="AN70" s="9" t="s">
        <v>116</v>
      </c>
      <c r="AO70" s="9" t="s">
        <v>68</v>
      </c>
      <c r="AQ70" s="9" t="s">
        <v>100</v>
      </c>
      <c r="AR70" s="9" t="s">
        <v>650</v>
      </c>
      <c r="AU70" s="9" t="s">
        <v>651</v>
      </c>
      <c r="AV70" s="9" t="s">
        <v>651</v>
      </c>
      <c r="BE70" s="9">
        <v>1780</v>
      </c>
      <c r="BO70" s="9" t="s">
        <v>83</v>
      </c>
      <c r="BQ70" s="9" t="s">
        <v>84</v>
      </c>
      <c r="BR70" s="9" t="s">
        <v>463</v>
      </c>
      <c r="BU70" s="9" t="s">
        <v>568</v>
      </c>
      <c r="BV70" s="9" t="s">
        <v>984</v>
      </c>
    </row>
    <row r="71" spans="1:74">
      <c r="A71" s="9">
        <v>54</v>
      </c>
      <c r="B71" s="10">
        <v>513</v>
      </c>
      <c r="C71" s="11" t="s">
        <v>1368</v>
      </c>
      <c r="D71" s="9" t="s">
        <v>652</v>
      </c>
      <c r="E71" s="12" t="str">
        <f t="shared" si="3"/>
        <v>513 名軒快樂家</v>
      </c>
      <c r="F71" s="12" t="s">
        <v>1146</v>
      </c>
      <c r="G71" s="12"/>
      <c r="H71" s="20" t="s">
        <v>653</v>
      </c>
      <c r="I71" s="20"/>
      <c r="J71" s="20"/>
      <c r="K71" s="21">
        <v>22.41</v>
      </c>
      <c r="L71" s="22">
        <v>22.48</v>
      </c>
      <c r="M71" s="22"/>
      <c r="N71" s="21">
        <v>27.8</v>
      </c>
      <c r="O71" s="21">
        <v>13.62</v>
      </c>
      <c r="P71" s="9" t="s">
        <v>654</v>
      </c>
      <c r="Q71" s="15">
        <v>15</v>
      </c>
      <c r="R71" s="15">
        <v>15</v>
      </c>
      <c r="S71" s="15">
        <f>(Q71+R71)/2</f>
        <v>15</v>
      </c>
      <c r="T71" s="15">
        <f>R71-S71</f>
        <v>0</v>
      </c>
      <c r="U71" s="9" t="s">
        <v>654</v>
      </c>
      <c r="V71" s="15">
        <v>15</v>
      </c>
      <c r="W71" s="15">
        <v>15</v>
      </c>
      <c r="X71" s="15">
        <f>W71-V71</f>
        <v>0</v>
      </c>
      <c r="Y71" s="15">
        <f t="shared" si="7"/>
        <v>15</v>
      </c>
      <c r="Z71" s="15" t="s">
        <v>115</v>
      </c>
      <c r="AA71" s="9" t="s">
        <v>655</v>
      </c>
      <c r="AB71" s="20" t="s">
        <v>656</v>
      </c>
      <c r="AG71" s="9" t="s">
        <v>95</v>
      </c>
      <c r="AH71" s="9" t="s">
        <v>490</v>
      </c>
      <c r="AI71" s="9" t="s">
        <v>642</v>
      </c>
      <c r="AJ71" s="10">
        <v>2016</v>
      </c>
      <c r="AK71" s="9" t="s">
        <v>643</v>
      </c>
      <c r="AL71" s="9" t="s">
        <v>65</v>
      </c>
      <c r="AN71" s="9" t="s">
        <v>116</v>
      </c>
      <c r="AO71" s="9" t="s">
        <v>68</v>
      </c>
      <c r="AQ71" s="9" t="s">
        <v>100</v>
      </c>
      <c r="AR71" s="9" t="s">
        <v>657</v>
      </c>
      <c r="AU71" s="9" t="s">
        <v>658</v>
      </c>
      <c r="AV71" s="9" t="s">
        <v>658</v>
      </c>
      <c r="BE71" s="9">
        <v>514</v>
      </c>
      <c r="BO71" s="9" t="s">
        <v>83</v>
      </c>
      <c r="BQ71" s="9" t="s">
        <v>84</v>
      </c>
      <c r="BR71" s="9" t="s">
        <v>463</v>
      </c>
      <c r="BU71" s="9" t="s">
        <v>568</v>
      </c>
      <c r="BV71" s="9" t="s">
        <v>984</v>
      </c>
    </row>
    <row r="72" spans="1:74">
      <c r="A72" s="9">
        <v>55</v>
      </c>
      <c r="B72" s="10">
        <v>514</v>
      </c>
      <c r="C72" s="11" t="s">
        <v>1368</v>
      </c>
      <c r="D72" s="9" t="s">
        <v>659</v>
      </c>
      <c r="E72" s="12" t="str">
        <f t="shared" si="3"/>
        <v>514 麗寶快樂家</v>
      </c>
      <c r="F72" s="12" t="s">
        <v>1147</v>
      </c>
      <c r="G72" s="12"/>
      <c r="H72" s="20" t="s">
        <v>660</v>
      </c>
      <c r="I72" s="20"/>
      <c r="J72" s="20"/>
      <c r="K72" s="21">
        <v>22.58</v>
      </c>
      <c r="L72" s="22">
        <v>22.58</v>
      </c>
      <c r="M72" s="22"/>
      <c r="N72" s="21">
        <v>28.38</v>
      </c>
      <c r="O72" s="21">
        <v>14.83</v>
      </c>
      <c r="P72" s="9" t="s">
        <v>661</v>
      </c>
      <c r="Q72" s="15">
        <v>15</v>
      </c>
      <c r="R72" s="15">
        <v>15</v>
      </c>
      <c r="S72" s="15">
        <f>(Q72+R72)/2</f>
        <v>15</v>
      </c>
      <c r="T72" s="15">
        <f>R72-S72</f>
        <v>0</v>
      </c>
      <c r="U72" s="9" t="s">
        <v>661</v>
      </c>
      <c r="V72" s="15">
        <v>15</v>
      </c>
      <c r="W72" s="15">
        <v>15</v>
      </c>
      <c r="X72" s="15">
        <f>W72-V72</f>
        <v>0</v>
      </c>
      <c r="Y72" s="15">
        <f t="shared" si="7"/>
        <v>15</v>
      </c>
      <c r="Z72" s="15" t="s">
        <v>115</v>
      </c>
      <c r="AA72" s="9" t="s">
        <v>662</v>
      </c>
      <c r="AB72" s="20" t="s">
        <v>663</v>
      </c>
      <c r="AG72" s="9" t="s">
        <v>95</v>
      </c>
      <c r="AH72" s="9" t="s">
        <v>490</v>
      </c>
      <c r="AI72" s="9" t="s">
        <v>642</v>
      </c>
      <c r="AJ72" s="10">
        <v>2016</v>
      </c>
      <c r="AK72" s="9" t="s">
        <v>643</v>
      </c>
      <c r="AL72" s="9" t="s">
        <v>65</v>
      </c>
      <c r="AN72" s="9" t="s">
        <v>116</v>
      </c>
      <c r="AO72" s="9" t="s">
        <v>68</v>
      </c>
      <c r="AQ72" s="9" t="s">
        <v>100</v>
      </c>
      <c r="AR72" s="9" t="s">
        <v>664</v>
      </c>
      <c r="AU72" s="9" t="s">
        <v>665</v>
      </c>
      <c r="AV72" s="9" t="s">
        <v>665</v>
      </c>
      <c r="BE72" s="9">
        <v>897</v>
      </c>
      <c r="BO72" s="9" t="s">
        <v>83</v>
      </c>
      <c r="BQ72" s="9" t="s">
        <v>84</v>
      </c>
      <c r="BR72" s="9" t="s">
        <v>463</v>
      </c>
      <c r="BU72" s="9" t="s">
        <v>568</v>
      </c>
      <c r="BV72" s="9" t="s">
        <v>984</v>
      </c>
    </row>
  </sheetData>
  <sortState xmlns:xlrd2="http://schemas.microsoft.com/office/spreadsheetml/2017/richdata2" ref="A2:CL72">
    <sortCondition ref="BW2:BW72"/>
    <sortCondition ref="B2:B72"/>
  </sortState>
  <phoneticPr fontId="2" type="noConversion"/>
  <hyperlinks>
    <hyperlink ref="H20" r:id="rId1" xr:uid="{60EC4BA6-2F6F-F04D-B290-240CF8C62322}"/>
    <hyperlink ref="H43" r:id="rId2" xr:uid="{ED14C2AB-7C33-B243-B44C-CAF64408C1CF}"/>
    <hyperlink ref="H57" r:id="rId3" xr:uid="{4A82A7A4-7728-6E4C-85C7-04F3D281CDE8}"/>
    <hyperlink ref="H11" r:id="rId4" xr:uid="{AB88406E-98AA-164F-B7D1-3CCE4D76ED40}"/>
    <hyperlink ref="H51" r:id="rId5" xr:uid="{F6FD03DD-70CE-9442-8230-9D1E07A842D9}"/>
    <hyperlink ref="H27" r:id="rId6" xr:uid="{565FB8A8-6ABB-8B4C-A4DB-B0F2B8462905}"/>
    <hyperlink ref="H36" r:id="rId7" xr:uid="{5AAADDD7-1BCD-8043-9858-B05D252C83A4}"/>
    <hyperlink ref="H8" r:id="rId8" xr:uid="{026BD39A-FBA0-F34B-9942-9BA4A9108E5E}"/>
    <hyperlink ref="H38" r:id="rId9" xr:uid="{317A5C37-B0D1-054D-853E-B45BA54E79E8}"/>
    <hyperlink ref="H7" r:id="rId10" xr:uid="{B8E384B0-1C19-0641-BC64-9B025489BC73}"/>
    <hyperlink ref="H58" r:id="rId11" xr:uid="{0297B810-E8A7-9F4F-A1DF-2DC2FD9CAD58}"/>
    <hyperlink ref="H2" r:id="rId12" xr:uid="{DB7AE95F-1A5B-A947-BB9C-5AFE940F01C6}"/>
    <hyperlink ref="H30" r:id="rId13" xr:uid="{BD32F7E6-14AF-4846-B45A-135801EF66FD}"/>
    <hyperlink ref="H9" r:id="rId14" xr:uid="{17AF1D91-F737-7049-A0B1-8CBE6EAE2731}"/>
    <hyperlink ref="H56" r:id="rId15" xr:uid="{7DA58C6F-B4E1-BF4C-B72D-C453F86FF441}"/>
    <hyperlink ref="H55" r:id="rId16" xr:uid="{0CD54E4F-BE3F-394C-92A9-B6263FF7A035}"/>
    <hyperlink ref="H52" r:id="rId17" xr:uid="{CEE458E9-8036-0C42-9F63-FD98A878F938}"/>
    <hyperlink ref="H54" r:id="rId18" xr:uid="{006F8A27-A92E-D64A-A9FE-2AC6CCFEFC8C}"/>
    <hyperlink ref="H64" r:id="rId19" xr:uid="{AF8C33CF-BBF6-514E-847C-B813484FDC84}"/>
    <hyperlink ref="H42" r:id="rId20" xr:uid="{2DA563E0-820A-CD40-A478-057112A6CCC6}"/>
    <hyperlink ref="H47" r:id="rId21" xr:uid="{90F02F31-6FE9-1F46-B629-90C007EF11EB}"/>
    <hyperlink ref="H37" r:id="rId22" xr:uid="{D9971F84-130E-DA4F-986A-340C7B198692}"/>
    <hyperlink ref="H59" r:id="rId23" xr:uid="{869CC27C-6AB3-BD4B-8CB7-40A8854616E6}"/>
    <hyperlink ref="H67" r:id="rId24" xr:uid="{3C036DD2-1C9D-434B-9C1B-3507EF213098}"/>
    <hyperlink ref="H60" r:id="rId25" xr:uid="{0BF335F6-0BCF-0547-AA2E-C7E0E9C4B567}"/>
    <hyperlink ref="AB67" r:id="rId26" xr:uid="{E8E161C7-0BBA-534C-8A47-A9C6601E4602}"/>
    <hyperlink ref="H48" r:id="rId27" xr:uid="{AD5F4398-C515-4348-A8F1-C94596F8E999}"/>
    <hyperlink ref="H61" r:id="rId28" xr:uid="{ED4CE85D-0A6F-424B-94F0-E2C03BB9FEF8}"/>
    <hyperlink ref="H62" r:id="rId29" xr:uid="{D02F3456-2CA3-0747-B090-E8157B776FF6}"/>
    <hyperlink ref="H3" r:id="rId30" xr:uid="{8783B552-ADF8-084E-A4AD-9E2666874F7A}"/>
    <hyperlink ref="H21" r:id="rId31" xr:uid="{B2D11C37-9E29-D148-B15B-CC9046040414}"/>
    <hyperlink ref="H10" r:id="rId32" xr:uid="{77D2A093-720A-3047-8CB4-FF8C900FB8B4}"/>
    <hyperlink ref="H49" r:id="rId33" xr:uid="{3BE55096-AAC1-9143-B9AA-DB044D718BB8}"/>
    <hyperlink ref="H33" r:id="rId34" xr:uid="{00EECBAE-6E61-8A4E-B406-90809C66CAEF}"/>
    <hyperlink ref="H50" r:id="rId35" xr:uid="{DE4AA671-6BA8-5146-9560-128575A363C2}"/>
    <hyperlink ref="H32" r:id="rId36" xr:uid="{D7BE7F57-82A3-0F44-B1B7-4B22E5328695}"/>
    <hyperlink ref="H41" r:id="rId37" xr:uid="{D3CE096C-5BD1-6648-B512-AB874D8F9DF4}"/>
    <hyperlink ref="H29" r:id="rId38" xr:uid="{4704345D-2EBB-D547-9032-1FBC1CF8CB02}"/>
    <hyperlink ref="H34" r:id="rId39" xr:uid="{B5971C04-372D-F440-833B-55EA035A41ED}"/>
    <hyperlink ref="H31" r:id="rId40" xr:uid="{D6885CCE-A3BB-974D-904A-72FD92F4B1FD}"/>
    <hyperlink ref="H28" r:id="rId41" xr:uid="{1BC41FBD-C610-FF4A-91BA-D03C6FE04F65}"/>
    <hyperlink ref="H39" r:id="rId42" xr:uid="{414DCCDE-DF8F-C843-9703-9EB2EA3C6245}"/>
    <hyperlink ref="H53" r:id="rId43" xr:uid="{D0B068BF-ABBE-6341-B275-E54ED49C7A76}"/>
    <hyperlink ref="H65" r:id="rId44" xr:uid="{1FB72915-6BC9-E34C-9B3F-54665F33B095}"/>
    <hyperlink ref="H45" r:id="rId45" xr:uid="{3DE3E4EC-5AB8-E242-A746-6EF57C6D359C}"/>
    <hyperlink ref="H63" r:id="rId46" xr:uid="{FCDE8C28-A0E7-354E-8E7C-59D4C9C70B7D}"/>
    <hyperlink ref="H40" r:id="rId47" xr:uid="{3335614D-8FBC-8F4D-80F5-D47C4B8BAC63}"/>
    <hyperlink ref="H46" r:id="rId48" xr:uid="{02B0635F-E24C-EB46-AC89-EA802133DAFC}"/>
    <hyperlink ref="H66" r:id="rId49" xr:uid="{BB5560EF-4A43-A14D-A64F-408323DE2120}"/>
    <hyperlink ref="H69" r:id="rId50" xr:uid="{B6D03291-73B9-594A-BC38-02965DDF5444}"/>
    <hyperlink ref="H70" r:id="rId51" xr:uid="{425C26ED-F451-D244-9506-2D2196DB38A5}"/>
    <hyperlink ref="H71" r:id="rId52" xr:uid="{356A4193-5E8B-AC4B-8BAA-A46404E78F92}"/>
    <hyperlink ref="H72" r:id="rId53" xr:uid="{4EBF7E99-2ABA-234B-813B-A49C4189CE71}"/>
    <hyperlink ref="AB72" r:id="rId54" xr:uid="{D02561C0-34F6-9749-9558-7D08A0E13964}"/>
    <hyperlink ref="AB71" r:id="rId55" xr:uid="{1E7A7BA1-703D-F348-9749-DDAEBF715CB8}"/>
    <hyperlink ref="AB70" r:id="rId56" xr:uid="{9BFA37C5-725D-BD43-B55E-70F7584C9EBE}"/>
    <hyperlink ref="AB69" r:id="rId57" xr:uid="{A7D773A1-E75A-3940-9A84-E672730D8B5A}"/>
    <hyperlink ref="AB53" r:id="rId58" xr:uid="{CF8ABE84-4E5E-6942-B9B9-6F808FBF6676}"/>
    <hyperlink ref="AB50" r:id="rId59" xr:uid="{EAD849AE-1240-D742-844C-B53D5FEAB1DD}"/>
    <hyperlink ref="AB49" r:id="rId60" xr:uid="{13CB7A7B-86D7-EA49-A06E-00073A63E0E6}"/>
    <hyperlink ref="AB45" r:id="rId61" xr:uid="{1CEEE024-BC46-324D-A14C-95B7EA6DBF24}"/>
    <hyperlink ref="AB41" r:id="rId62" xr:uid="{B7BDF3D6-6B0A-6B4B-9022-1A482A04DD0D}"/>
    <hyperlink ref="AB40" r:id="rId63" xr:uid="{D7188334-6A69-7842-B737-ED46A180DEDE}"/>
    <hyperlink ref="AB33" r:id="rId64" xr:uid="{8F4A52B4-A461-9445-962D-ED45BFB29EB4}"/>
    <hyperlink ref="AB35" r:id="rId65" xr:uid="{A5A779CC-DE83-8B49-AB1B-725842639BC7}"/>
    <hyperlink ref="AB32" r:id="rId66" xr:uid="{6415E8AE-6B2A-654D-BCBD-A4451A162B55}"/>
    <hyperlink ref="AB29" r:id="rId67" xr:uid="{46EC08DF-46EC-9B47-BEA3-E553FC20976D}"/>
    <hyperlink ref="AB28" r:id="rId68" xr:uid="{9DBB1761-B9E6-764C-8D69-5D6CFDB46CD9}"/>
    <hyperlink ref="H68" r:id="rId69" xr:uid="{4D4844A8-C08F-D741-97F2-163B6423AE58}"/>
    <hyperlink ref="H19" r:id="rId70" xr:uid="{6F1C73AA-5081-EE4C-B774-440A85DFA17E}"/>
    <hyperlink ref="H4" r:id="rId71" xr:uid="{CEA11BD7-7254-4145-BEDA-F0FD72589429}"/>
    <hyperlink ref="H5" r:id="rId72" xr:uid="{ABC34530-BD1C-004D-A30B-478B62374522}"/>
    <hyperlink ref="H22" r:id="rId73" xr:uid="{140D2631-386A-DB47-AB93-5F642B0978A2}"/>
    <hyperlink ref="H12" r:id="rId74" xr:uid="{7CCE0DFA-F1CF-0843-AD31-E90192BF7A27}"/>
    <hyperlink ref="H24" r:id="rId75" xr:uid="{6B3446EF-1743-0A48-BF29-B388319342B0}"/>
    <hyperlink ref="H13" r:id="rId76" xr:uid="{9390FC39-6EE5-084E-8280-61783280D608}"/>
    <hyperlink ref="AY13" r:id="rId77" location=":~:text=%E5%BB%BA%E7%AF%89%E8%A8%AD%E8%A8%88-,%E6%8B%93%E7%92%9E%E8%81%AF%E5%90%88%E5%BB%BA%E7%AF%89%E5%B8%AB%E4%BA%8B%E5%8B%99%E6%89%80,-%E4%BD%BF%E7%94%A8%E5%9F%B7%E7%85%A7" display="https://newhouse.591.com.tw/130297#:~:text=%E5%BB%BA%E7%AF%89%E8%A8%AD%E8%A8%88-,%E6%8B%93%E7%92%9E%E8%81%AF%E5%90%88%E5%BB%BA%E7%AF%89%E5%B8%AB%E4%BA%8B%E5%8B%99%E6%89%80,-%E4%BD%BF%E7%94%A8%E5%9F%B7%E7%85%A7" xr:uid="{86C3938E-B407-8246-AE9F-5A24FA2143AF}"/>
    <hyperlink ref="H14" r:id="rId78" xr:uid="{22EF0F95-15D0-7F4F-B7FB-89D5288803D1}"/>
    <hyperlink ref="H15" r:id="rId79" xr:uid="{13143955-CB83-7D47-83B8-6ACD77BECD58}"/>
    <hyperlink ref="H16" r:id="rId80" xr:uid="{8B9D4691-6C51-0940-ADD3-56DA1E552F72}"/>
    <hyperlink ref="I16" r:id="rId81" xr:uid="{8A519F34-7AFA-D449-A69A-C9F128BBDE36}"/>
    <hyperlink ref="J16" r:id="rId82" xr:uid="{ECC9B192-F6D0-664E-B49C-51AD9F1C6AA7}"/>
    <hyperlink ref="I15" r:id="rId83" xr:uid="{DB44A883-5D69-9244-8121-CE5A36CDC02C}"/>
    <hyperlink ref="I14" r:id="rId84" xr:uid="{4A299C40-8B6E-CC4E-B658-48B982DF2C07}"/>
    <hyperlink ref="J14" r:id="rId85" xr:uid="{3552358E-3AA0-DD48-B7B8-1FFFD5110605}"/>
    <hyperlink ref="I10" r:id="rId86" xr:uid="{9018F1EC-A176-AA4F-8948-285EEC3B53AB}"/>
    <hyperlink ref="J10" r:id="rId87" xr:uid="{B5446C0F-B2DB-1B4C-9C86-94AD08B5BB57}"/>
    <hyperlink ref="I13" r:id="rId88" xr:uid="{8E9E5C50-5C25-FE43-8987-692B319C4ABD}"/>
    <hyperlink ref="J13" r:id="rId89" xr:uid="{94324426-4A79-2645-BCC8-DE82E7AC4007}"/>
    <hyperlink ref="J3" r:id="rId90" xr:uid="{84F71A66-59F1-6546-9AD2-09A9B0A4461A}"/>
    <hyperlink ref="I3" r:id="rId91" xr:uid="{00D4194E-69D6-E644-A031-DFE707B6C8D2}"/>
    <hyperlink ref="J21" r:id="rId92" xr:uid="{77AFD30D-5ACB-D145-A368-BD486DFA901B}"/>
    <hyperlink ref="I21" r:id="rId93" xr:uid="{2FB8DED4-E585-CD4E-A148-1D057FDE93CF}"/>
    <hyperlink ref="J8" r:id="rId94" xr:uid="{F5DBC496-F168-2848-A4E5-3266B5F7036F}"/>
    <hyperlink ref="I8" r:id="rId95" xr:uid="{6A893500-19DD-0641-9D9F-87377AA0CDAC}"/>
    <hyperlink ref="I9" r:id="rId96" xr:uid="{2FA7F1C4-34C3-FA46-B6BF-974CF3F308E0}"/>
    <hyperlink ref="J9" r:id="rId97" xr:uid="{A4C64FDF-6231-3F4E-8147-C3AE94A41BEB}"/>
    <hyperlink ref="I11" r:id="rId98" xr:uid="{4E62549D-2947-8B40-B8A4-40C041EB1FCF}"/>
    <hyperlink ref="J11" r:id="rId99" xr:uid="{77980AD9-30AA-8E4B-8379-459F3ACBEFBE}"/>
    <hyperlink ref="I24" r:id="rId100" xr:uid="{D047E609-7B1F-AD44-959E-BF69CF70E9BD}"/>
    <hyperlink ref="J24" r:id="rId101" xr:uid="{8CB29362-E59B-A04D-B120-7431A26531C4}"/>
    <hyperlink ref="I62" r:id="rId102" xr:uid="{A746AC01-1F88-5A45-BC0C-976822A81DF4}"/>
    <hyperlink ref="J62" r:id="rId103" xr:uid="{B6854755-EEB4-9947-944D-E21A410F6F36}"/>
    <hyperlink ref="I12" r:id="rId104" xr:uid="{623F48D4-2F76-994A-B468-664033CBA545}"/>
    <hyperlink ref="J12" r:id="rId105" xr:uid="{8C66F2E3-B14E-7941-A22D-AC9E83760610}"/>
    <hyperlink ref="I22" r:id="rId106" xr:uid="{77224CEB-E961-2743-AAA7-9BE8E6BABD82}"/>
    <hyperlink ref="J22" r:id="rId107" xr:uid="{067F2949-3038-2A47-B6B1-171C87CFBEE3}"/>
    <hyperlink ref="I5" r:id="rId108" xr:uid="{88FFC3B9-741B-6B41-9C0F-BF7A01F45020}"/>
    <hyperlink ref="I4" r:id="rId109" xr:uid="{92990BAE-012A-2F4D-82F2-95BB48579F6F}"/>
    <hyperlink ref="J4" r:id="rId110" xr:uid="{15292752-1ED1-DC43-A7BA-5001F7AA29F2}"/>
    <hyperlink ref="I7" r:id="rId111" xr:uid="{6022B083-5D11-D14A-BE09-967758066AAF}"/>
    <hyperlink ref="J7" r:id="rId112" xr:uid="{8C94061F-34CE-CF4F-A6AA-5E9F68D34029}"/>
    <hyperlink ref="I56" r:id="rId113" xr:uid="{222200EC-4EC5-6544-8ECF-4137570C99D4}"/>
    <hyperlink ref="I48" r:id="rId114" xr:uid="{5433E5C5-BF61-5D4A-A8E2-C89F7D7CC431}"/>
    <hyperlink ref="I47" r:id="rId115" xr:uid="{A0875999-7749-0545-AC33-5856BB8CEB2F}"/>
    <hyperlink ref="J19" r:id="rId116" xr:uid="{C3625536-DF66-5C4A-9953-E62D9805932C}"/>
    <hyperlink ref="I6" r:id="rId117" xr:uid="{A5B2A3B8-A3A2-8245-A775-3CF6D5C717D4}"/>
    <hyperlink ref="J6" r:id="rId118" xr:uid="{F13DC9D5-B374-9443-AAEC-AC200DE82FEF}"/>
    <hyperlink ref="I38" r:id="rId119" xr:uid="{3D02D6BD-1862-8D4D-9DD1-D0129F7035E1}"/>
    <hyperlink ref="J38" r:id="rId120" display="https://www.google.com/maps/place/%E6%AC%A3%E6%99%82%E4%BB%A3(%E5%B7%B4%E5%B7%B4%E4%BA%8B%E6%A5%AD)/@25.048674,121.3802099,17z/data=!3m1!4b1!4m6!3m5!1s0x3442a7ddbc69cb0d:0xe9964be4492962e2!8m2!3d25.0486692!4d121.3827902!16s%2Fg%2F11rb4pzwwt?authuser=0&amp;entry=ttu" xr:uid="{93320645-9511-7040-B0C2-2FB016A520D4}"/>
    <hyperlink ref="J20" r:id="rId121" xr:uid="{EB65B2B9-05B0-1F44-AC70-185F1368C2D2}"/>
    <hyperlink ref="I36" r:id="rId122" xr:uid="{86F9DABD-0A51-334D-8520-EC672ECC3B0B}"/>
    <hyperlink ref="I20" r:id="rId123" xr:uid="{3B319997-3F76-0A43-A990-5B909B144680}"/>
    <hyperlink ref="I51" r:id="rId124" xr:uid="{64EB89F0-6BF6-664C-8DAA-54E388F2CD14}"/>
    <hyperlink ref="G36" r:id="rId125" xr:uid="{CE03E447-50AE-5248-A183-19AF737B3CA7}"/>
    <hyperlink ref="G38" r:id="rId126" xr:uid="{C08428AF-D62D-B84B-BCA1-45B5C1AA6902}"/>
    <hyperlink ref="G19" r:id="rId127" xr:uid="{00560799-0C9B-264B-8051-5E972AA085DE}"/>
    <hyperlink ref="G12" r:id="rId128" xr:uid="{0EB34751-5752-D940-B35A-73612989807C}"/>
    <hyperlink ref="G4" r:id="rId129" xr:uid="{E9A5D8A8-48E0-4149-ACE5-0CF26051F93A}"/>
    <hyperlink ref="G7" r:id="rId130" xr:uid="{669C0C04-A9F9-184C-B042-8617C654D902}"/>
    <hyperlink ref="G5" r:id="rId131" xr:uid="{96A6FB18-9096-1A4F-9B57-9AA3E4D3AB29}"/>
    <hyperlink ref="G24" r:id="rId132" xr:uid="{D07D70EA-C861-4D4F-96F9-DFD88BD02E44}"/>
    <hyperlink ref="G11" r:id="rId133" xr:uid="{F2FCA853-1B00-E64B-86B7-7FEA62563604}"/>
    <hyperlink ref="G9" r:id="rId134" xr:uid="{28005D42-4CFD-5C4D-B013-2A5F0C368B17}"/>
    <hyperlink ref="G8" r:id="rId135" xr:uid="{D6C91704-13A0-E343-B11A-895EB0A27754}"/>
    <hyperlink ref="G21" r:id="rId136" xr:uid="{ADA2842C-1C8D-5140-950F-098D3D297833}"/>
    <hyperlink ref="G3" r:id="rId137" xr:uid="{D67F8C4F-39E0-A745-AA41-4BDBAA9AF960}"/>
    <hyperlink ref="I23" r:id="rId138" xr:uid="{CB638DA1-66CC-5A41-A27A-2D58E51A4985}"/>
    <hyperlink ref="H23" r:id="rId139" xr:uid="{FB478952-5ADF-254F-81B3-67F5F8EAB8D5}"/>
    <hyperlink ref="J23" r:id="rId140" xr:uid="{01D105B4-AC0D-B44D-AF14-47C9DBF178E2}"/>
    <hyperlink ref="I17" r:id="rId141" xr:uid="{83144971-E443-F84A-ACDE-888E90BDB84F}"/>
    <hyperlink ref="H17" r:id="rId142" xr:uid="{3157D222-1BBD-E842-BFB7-7B29533FC111}"/>
    <hyperlink ref="J17" r:id="rId143" xr:uid="{E211ED24-F654-A446-857F-27A6711F9CE7}"/>
    <hyperlink ref="G17" r:id="rId144" xr:uid="{59249FFD-4A35-9141-8620-092FA3E70401}"/>
    <hyperlink ref="G14" r:id="rId145" xr:uid="{AC18D1FD-C784-4B4D-AD42-0A9AC563E574}"/>
    <hyperlink ref="G16" r:id="rId146" xr:uid="{2F80C074-BE65-9947-93D2-8D2364783493}"/>
    <hyperlink ref="J18" r:id="rId147" xr:uid="{2975C40F-6A88-2C45-B57D-8C0229FCED51}"/>
    <hyperlink ref="H18" r:id="rId148" xr:uid="{46B09A78-0EEC-1643-9805-33B9D3839503}"/>
    <hyperlink ref="I18" r:id="rId149" xr:uid="{F7987A04-23A6-8948-94C4-96AB2344D121}"/>
    <hyperlink ref="G10" r:id="rId150" xr:uid="{5A2F0C67-A385-9748-9008-C0BC51308A90}"/>
    <hyperlink ref="G15" r:id="rId151" xr:uid="{002593D6-EE61-7C47-A740-A22CFAD6B9ED}"/>
    <hyperlink ref="I2" r:id="rId152" xr:uid="{D42F00AF-5774-FF4D-BDC4-7D4AB3D50C55}"/>
    <hyperlink ref="J2" r:id="rId153" xr:uid="{75736B94-10E6-4541-8814-8926EFAC5690}"/>
    <hyperlink ref="I19" r:id="rId154" xr:uid="{DA910303-3395-114C-A301-C66FEA997A1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Tai-Chung Wang</cp:lastModifiedBy>
  <dcterms:created xsi:type="dcterms:W3CDTF">2022-05-19T19:01:25Z</dcterms:created>
  <dcterms:modified xsi:type="dcterms:W3CDTF">2023-10-25T02:28:38Z</dcterms:modified>
</cp:coreProperties>
</file>