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28800" windowHeight="12330"/>
  </bookViews>
  <sheets>
    <sheet name="ModalA" sheetId="5" r:id="rId1"/>
    <sheet name="Model B" sheetId="7" r:id="rId2"/>
    <sheet name="Model C" sheetId="8" r:id="rId3"/>
    <sheet name="Model1" sheetId="1" r:id="rId4"/>
    <sheet name="Model2" sheetId="2" r:id="rId5"/>
    <sheet name="Model3" sheetId="4" r:id="rId6"/>
    <sheet name="Model4" sheetId="3" r:id="rId7"/>
    <sheet name="Melspec Range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H3" i="1"/>
  <c r="L15" i="5" l="1"/>
  <c r="K15" i="5"/>
  <c r="K3" i="4" l="1"/>
  <c r="J3" i="4"/>
  <c r="L3" i="8" l="1"/>
  <c r="K3" i="8"/>
  <c r="L2" i="8"/>
  <c r="K2" i="8"/>
  <c r="L3" i="7" l="1"/>
  <c r="K3" i="7"/>
  <c r="L2" i="7" l="1"/>
  <c r="K2" i="7"/>
  <c r="L14" i="5" l="1"/>
  <c r="K14" i="5"/>
  <c r="L13" i="5" l="1"/>
  <c r="K13" i="5"/>
  <c r="L12" i="5" l="1"/>
  <c r="K12" i="5"/>
  <c r="L11" i="5" l="1"/>
  <c r="K11" i="5"/>
  <c r="K10" i="5" l="1"/>
  <c r="L10" i="5"/>
  <c r="L3" i="5" l="1"/>
  <c r="L4" i="5"/>
  <c r="L5" i="5"/>
  <c r="L6" i="5"/>
  <c r="L7" i="5"/>
  <c r="L8" i="5"/>
  <c r="L9" i="5"/>
  <c r="K3" i="5"/>
  <c r="K4" i="5"/>
  <c r="K5" i="5"/>
  <c r="K6" i="5"/>
  <c r="K7" i="5"/>
  <c r="K8" i="5"/>
  <c r="K9" i="5"/>
  <c r="K2" i="5"/>
  <c r="L2" i="5"/>
  <c r="H6" i="1"/>
  <c r="I6" i="1"/>
  <c r="I3" i="1"/>
  <c r="I4" i="1"/>
  <c r="I5" i="1"/>
  <c r="I7" i="1"/>
  <c r="I8" i="1"/>
  <c r="I9" i="1"/>
  <c r="I10" i="1"/>
  <c r="I11" i="1"/>
  <c r="H4" i="1"/>
  <c r="H5" i="1"/>
  <c r="H7" i="1"/>
  <c r="H8" i="1"/>
  <c r="H9" i="1"/>
  <c r="H10" i="1"/>
  <c r="H11" i="1"/>
  <c r="H6" i="2"/>
  <c r="I6" i="2"/>
  <c r="K2" i="4"/>
  <c r="J2" i="4"/>
  <c r="I3" i="2"/>
  <c r="I4" i="2"/>
  <c r="I5" i="2"/>
  <c r="H3" i="2"/>
  <c r="H4" i="2"/>
  <c r="H5" i="2"/>
  <c r="I3" i="3"/>
  <c r="H3" i="3"/>
  <c r="I2" i="3"/>
  <c r="H2" i="3"/>
  <c r="I7" i="2"/>
  <c r="H7" i="2"/>
  <c r="I8" i="2"/>
  <c r="H8" i="2"/>
  <c r="I2" i="2"/>
  <c r="H2" i="2"/>
</calcChain>
</file>

<file path=xl/sharedStrings.xml><?xml version="1.0" encoding="utf-8"?>
<sst xmlns="http://schemas.openxmlformats.org/spreadsheetml/2006/main" count="276" uniqueCount="70">
  <si>
    <t>Dropout</t>
  </si>
  <si>
    <t>Loss</t>
  </si>
  <si>
    <t>Acc</t>
  </si>
  <si>
    <t>Val loss</t>
  </si>
  <si>
    <t>Val acc</t>
  </si>
  <si>
    <t>epochs</t>
  </si>
  <si>
    <t>Loss diff</t>
  </si>
  <si>
    <t>Acc diff</t>
  </si>
  <si>
    <t>Initial LR</t>
  </si>
  <si>
    <t>No</t>
  </si>
  <si>
    <t>Note</t>
  </si>
  <si>
    <t>initial weights: glorot_normal</t>
  </si>
  <si>
    <t>LR factor</t>
  </si>
  <si>
    <t>Modal</t>
  </si>
  <si>
    <t>A-1</t>
  </si>
  <si>
    <t>A-2</t>
  </si>
  <si>
    <t>Reduce LR based on val_loss</t>
  </si>
  <si>
    <t>Regularization l2 = 0.001</t>
  </si>
  <si>
    <t>Regularization l2 = 0.01</t>
  </si>
  <si>
    <t>Epochs</t>
  </si>
  <si>
    <t>Xem file PredicResult Model A2 Drop out 70</t>
  </si>
  <si>
    <t>Xem file PredicResult Model A2 Drop out 80</t>
  </si>
  <si>
    <t>Model A-1</t>
  </si>
  <si>
    <t>Layer No.</t>
  </si>
  <si>
    <t>Number of filters</t>
  </si>
  <si>
    <t>Filter Size</t>
  </si>
  <si>
    <t>Max pooling size</t>
  </si>
  <si>
    <t>3x3</t>
  </si>
  <si>
    <t>3x5</t>
  </si>
  <si>
    <t>1x2</t>
  </si>
  <si>
    <t>2x2</t>
  </si>
  <si>
    <t>2x4</t>
  </si>
  <si>
    <t>4x4</t>
  </si>
  <si>
    <t>Total Number of parameters</t>
  </si>
  <si>
    <t>Model A-2</t>
  </si>
  <si>
    <t>5x5</t>
  </si>
  <si>
    <t>Model 1</t>
  </si>
  <si>
    <t>Model 2</t>
  </si>
  <si>
    <t>Model 3</t>
  </si>
  <si>
    <t>Model 4</t>
  </si>
  <si>
    <t>Train lại</t>
  </si>
  <si>
    <t>Train tiếp từ 9</t>
  </si>
  <si>
    <t>9b</t>
  </si>
  <si>
    <t>9a</t>
  </si>
  <si>
    <t>9c</t>
  </si>
  <si>
    <t>Max</t>
  </si>
  <si>
    <t>Min</t>
  </si>
  <si>
    <t>Normalize melspec, giảm LR</t>
  </si>
  <si>
    <t>B</t>
  </si>
  <si>
    <t>Use normalized melspec</t>
  </si>
  <si>
    <t>7x7</t>
  </si>
  <si>
    <t>7x7 strides 7x7</t>
  </si>
  <si>
    <t>Batch size</t>
  </si>
  <si>
    <t>Model B</t>
  </si>
  <si>
    <t>Model B-2</t>
  </si>
  <si>
    <t>Dense</t>
  </si>
  <si>
    <t>B-2</t>
  </si>
  <si>
    <t>C-1</t>
  </si>
  <si>
    <t>C-2</t>
  </si>
  <si>
    <t>Model C-1</t>
  </si>
  <si>
    <t>Number of Unit</t>
  </si>
  <si>
    <t>LSTM</t>
  </si>
  <si>
    <t>GlobalAvgPooling</t>
  </si>
  <si>
    <t>Layer</t>
  </si>
  <si>
    <t>Model C-2</t>
  </si>
  <si>
    <t>LR Factor</t>
  </si>
  <si>
    <t>Model A-3</t>
  </si>
  <si>
    <t>A-3</t>
  </si>
  <si>
    <t>4x1</t>
  </si>
  <si>
    <t>loss: 1.0957 - acc: 0.6279 - val_loss: 1.2061 - val_acc: 0.5972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</si>
</sst>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/>
    <xf numFmtId="3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0" borderId="0" xfId="1" applyNumberFormat="1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Model1!$B$18:$B$25</c:f>
              <c:numCache>
                <c:formatCode>General</c:formatCode>
                <c:ptCount val="8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0.75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Model1!$C$18:$C$25</c:f>
              <c:numCache>
                <c:formatCode>General</c:formatCode>
                <c:ptCount val="8"/>
                <c:pt idx="0" formatCode="0%">
                  <c:v>0.80649999999999999</c:v>
                </c:pt>
                <c:pt idx="1">
                  <c:v>0.73380000000000001</c:v>
                </c:pt>
                <c:pt idx="2">
                  <c:v>0.69199999999999995</c:v>
                </c:pt>
                <c:pt idx="3">
                  <c:v>0.72940000000000005</c:v>
                </c:pt>
                <c:pt idx="4">
                  <c:v>0.76490000000000002</c:v>
                </c:pt>
                <c:pt idx="5">
                  <c:v>0.76339999999999997</c:v>
                </c:pt>
                <c:pt idx="6">
                  <c:v>0.70089999999999997</c:v>
                </c:pt>
                <c:pt idx="7">
                  <c:v>0.1012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1-4F44-BC1F-46881B3CC7A1}"/>
            </c:ext>
          </c:extLst>
        </c:ser>
        <c:ser>
          <c:idx val="1"/>
          <c:order val="1"/>
          <c:tx>
            <c:v>Test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Model1!$B$18:$B$25</c:f>
              <c:numCache>
                <c:formatCode>General</c:formatCode>
                <c:ptCount val="8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0.75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Model1!$D$18:$D$25</c:f>
              <c:numCache>
                <c:formatCode>General</c:formatCode>
                <c:ptCount val="8"/>
                <c:pt idx="0">
                  <c:v>0.63190000000000002</c:v>
                </c:pt>
                <c:pt idx="1">
                  <c:v>0.59289999999999998</c:v>
                </c:pt>
                <c:pt idx="2">
                  <c:v>0.63890000000000002</c:v>
                </c:pt>
                <c:pt idx="3">
                  <c:v>0.59289999999999998</c:v>
                </c:pt>
                <c:pt idx="4">
                  <c:v>0.61809999999999998</c:v>
                </c:pt>
                <c:pt idx="5">
                  <c:v>0.64239999999999997</c:v>
                </c:pt>
                <c:pt idx="6">
                  <c:v>0.61109999999999998</c:v>
                </c:pt>
                <c:pt idx="7">
                  <c:v>9.7199999999999995E-2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1-4F44-BC1F-46881B3C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0111"/>
        <c:axId val="508811775"/>
      </c:scatterChart>
      <c:valAx>
        <c:axId val="508810111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1775"/>
        <c:crosses val="autoZero"/>
        <c:crossBetween val="midCat"/>
      </c:valAx>
      <c:valAx>
        <c:axId val="5088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928687</xdr:colOff>
      <xdr:row>12</xdr:row>
      <xdr:rowOff>123824</xdr:rowOff>
    </xdr:from>
    <xdr:to>
      <xdr:col>16</xdr:col>
      <xdr:colOff>266700</xdr:colOff>
      <xdr:row>35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FF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H8" sqref="H8"/>
    </sheetView>
  </sheetViews>
  <sheetFormatPr defaultRowHeight="15" x14ac:dyDescent="0.25"/>
  <cols>
    <col min="1" max="1" width="7.28515625" customWidth="1"/>
    <col min="2" max="2" width="6.5703125" bestFit="1" customWidth="1"/>
    <col min="3" max="3" width="8.5703125" bestFit="1" customWidth="1"/>
    <col min="4" max="4" width="8.5703125" customWidth="1"/>
    <col min="5" max="5" width="8.28515625" bestFit="1" customWidth="1"/>
    <col min="6" max="6" width="9.42578125" customWidth="1"/>
    <col min="7" max="7" width="7" bestFit="1" customWidth="1"/>
    <col min="8" max="8" width="7.7109375" bestFit="1" customWidth="1"/>
    <col min="9" max="9" width="9.140625" customWidth="1"/>
    <col min="10" max="10" width="7.28515625" bestFit="1" customWidth="1"/>
    <col min="11" max="11" width="7.7109375" bestFit="1" customWidth="1"/>
    <col min="12" max="12" width="8.28515625" bestFit="1" customWidth="1"/>
    <col min="13" max="13" width="40.140625" customWidth="1"/>
    <col min="16" max="16" width="16.42578125" bestFit="1" customWidth="1"/>
    <col min="18" max="18" width="15.7109375" customWidth="1"/>
  </cols>
  <sheetData>
    <row r="1" spans="1:18" x14ac:dyDescent="0.25">
      <c r="A1" t="s">
        <v>9</v>
      </c>
      <c r="B1" t="s">
        <v>13</v>
      </c>
      <c r="C1" t="s">
        <v>8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6</v>
      </c>
      <c r="M1" t="s">
        <v>10</v>
      </c>
      <c r="O1" s="7" t="s">
        <v>22</v>
      </c>
      <c r="P1" s="7"/>
      <c r="Q1" s="7"/>
      <c r="R1" s="7"/>
    </row>
    <row r="2" spans="1:18" x14ac:dyDescent="0.25">
      <c r="A2">
        <v>1</v>
      </c>
      <c r="B2" t="s">
        <v>14</v>
      </c>
      <c r="C2">
        <v>1E-3</v>
      </c>
      <c r="D2">
        <v>0.2</v>
      </c>
      <c r="E2">
        <v>0.7</v>
      </c>
      <c r="F2">
        <v>1.0125</v>
      </c>
      <c r="G2" s="10">
        <v>0.625</v>
      </c>
      <c r="H2">
        <v>1.2482</v>
      </c>
      <c r="I2" s="10">
        <v>0.60419999999999996</v>
      </c>
      <c r="J2">
        <v>30</v>
      </c>
      <c r="K2">
        <f>G2-I2</f>
        <v>2.0800000000000041E-2</v>
      </c>
      <c r="L2">
        <f>H2-F2</f>
        <v>0.23570000000000002</v>
      </c>
      <c r="O2" t="s">
        <v>23</v>
      </c>
      <c r="P2" t="s">
        <v>24</v>
      </c>
      <c r="Q2" t="s">
        <v>25</v>
      </c>
      <c r="R2" t="s">
        <v>26</v>
      </c>
    </row>
    <row r="3" spans="1:18" x14ac:dyDescent="0.25">
      <c r="A3">
        <v>2</v>
      </c>
      <c r="B3" t="s">
        <v>14</v>
      </c>
      <c r="C3">
        <v>5.0000000000000001E-4</v>
      </c>
      <c r="D3">
        <v>0.5</v>
      </c>
      <c r="E3">
        <v>0.7</v>
      </c>
      <c r="F3">
        <v>0.51339999999999997</v>
      </c>
      <c r="G3" s="10">
        <v>0.83140000000000003</v>
      </c>
      <c r="H3">
        <v>1.3673</v>
      </c>
      <c r="I3" s="10">
        <v>0.58330000000000004</v>
      </c>
      <c r="J3">
        <v>11</v>
      </c>
      <c r="K3">
        <f t="shared" ref="K3:K10" si="0">G3-I3</f>
        <v>0.24809999999999999</v>
      </c>
      <c r="L3">
        <f t="shared" ref="L3:L10" si="1">H3-F3</f>
        <v>0.85389999999999999</v>
      </c>
      <c r="O3">
        <v>1</v>
      </c>
      <c r="P3">
        <v>20</v>
      </c>
      <c r="Q3" t="s">
        <v>27</v>
      </c>
      <c r="R3" t="s">
        <v>29</v>
      </c>
    </row>
    <row r="4" spans="1:18" x14ac:dyDescent="0.25">
      <c r="A4">
        <v>3</v>
      </c>
      <c r="B4" t="s">
        <v>14</v>
      </c>
      <c r="C4">
        <v>1E-4</v>
      </c>
      <c r="D4">
        <v>0.5</v>
      </c>
      <c r="E4">
        <v>0.7</v>
      </c>
      <c r="F4">
        <v>1.5210999999999999</v>
      </c>
      <c r="G4" s="10">
        <v>0.4506</v>
      </c>
      <c r="H4">
        <v>1.4298</v>
      </c>
      <c r="I4" s="10">
        <v>0.54169999999999996</v>
      </c>
      <c r="J4">
        <v>36</v>
      </c>
      <c r="K4">
        <f t="shared" si="0"/>
        <v>-9.1099999999999959E-2</v>
      </c>
      <c r="L4">
        <f t="shared" si="1"/>
        <v>-9.1299999999999937E-2</v>
      </c>
      <c r="M4" t="s">
        <v>11</v>
      </c>
      <c r="O4">
        <v>2</v>
      </c>
      <c r="P4">
        <v>41</v>
      </c>
      <c r="Q4" t="s">
        <v>27</v>
      </c>
      <c r="R4" t="s">
        <v>30</v>
      </c>
    </row>
    <row r="5" spans="1:18" s="3" customFormat="1" x14ac:dyDescent="0.25">
      <c r="A5" s="1">
        <v>4</v>
      </c>
      <c r="B5" s="1" t="s">
        <v>15</v>
      </c>
      <c r="C5" s="1">
        <v>5.0000000000000001E-4</v>
      </c>
      <c r="D5" s="1">
        <v>0.2</v>
      </c>
      <c r="E5" s="1">
        <v>0.7</v>
      </c>
      <c r="F5" s="1">
        <v>0.65920000000000001</v>
      </c>
      <c r="G5" s="12">
        <v>0.77180000000000004</v>
      </c>
      <c r="H5" s="1">
        <v>1.0196000000000001</v>
      </c>
      <c r="I5" s="12">
        <v>0.66669999999999996</v>
      </c>
      <c r="J5" s="1">
        <v>28</v>
      </c>
      <c r="K5" s="1">
        <f t="shared" si="0"/>
        <v>0.10510000000000008</v>
      </c>
      <c r="L5" s="1">
        <f t="shared" si="1"/>
        <v>0.36040000000000005</v>
      </c>
      <c r="M5" s="1" t="s">
        <v>20</v>
      </c>
      <c r="O5">
        <v>3</v>
      </c>
      <c r="P5" s="3">
        <v>41</v>
      </c>
      <c r="Q5" t="s">
        <v>27</v>
      </c>
      <c r="R5" s="3" t="s">
        <v>31</v>
      </c>
    </row>
    <row r="6" spans="1:18" x14ac:dyDescent="0.25">
      <c r="A6">
        <v>5</v>
      </c>
      <c r="B6" t="s">
        <v>15</v>
      </c>
      <c r="C6">
        <v>5.0000000000000001E-4</v>
      </c>
      <c r="D6">
        <v>0.2</v>
      </c>
      <c r="E6">
        <v>0.7</v>
      </c>
      <c r="F6">
        <v>0.3538</v>
      </c>
      <c r="G6" s="10">
        <v>0.88660000000000005</v>
      </c>
      <c r="H6">
        <v>1.0976999999999999</v>
      </c>
      <c r="I6" s="10">
        <v>0.65620000000000001</v>
      </c>
      <c r="J6">
        <v>34</v>
      </c>
      <c r="K6">
        <f t="shared" si="0"/>
        <v>0.23040000000000005</v>
      </c>
      <c r="L6">
        <f t="shared" si="1"/>
        <v>0.74389999999999989</v>
      </c>
      <c r="M6" t="s">
        <v>16</v>
      </c>
      <c r="O6">
        <v>4</v>
      </c>
      <c r="P6" s="3">
        <v>41</v>
      </c>
      <c r="Q6" t="s">
        <v>27</v>
      </c>
      <c r="R6" s="3" t="s">
        <v>31</v>
      </c>
    </row>
    <row r="7" spans="1:18" x14ac:dyDescent="0.25">
      <c r="A7">
        <v>6</v>
      </c>
      <c r="B7" t="s">
        <v>15</v>
      </c>
      <c r="C7">
        <v>5.0000000000000001E-4</v>
      </c>
      <c r="D7">
        <v>0.2</v>
      </c>
      <c r="E7">
        <v>0.7</v>
      </c>
      <c r="F7" s="2">
        <v>1.7050000000000001</v>
      </c>
      <c r="G7" s="10">
        <v>0.58330000000000004</v>
      </c>
      <c r="H7">
        <v>1.9864999999999999</v>
      </c>
      <c r="I7" s="10">
        <v>0.48</v>
      </c>
      <c r="J7">
        <v>27</v>
      </c>
      <c r="K7">
        <f t="shared" si="0"/>
        <v>0.10330000000000006</v>
      </c>
      <c r="L7">
        <f t="shared" si="1"/>
        <v>0.28149999999999986</v>
      </c>
      <c r="M7" t="s">
        <v>17</v>
      </c>
      <c r="O7">
        <v>5</v>
      </c>
      <c r="P7" s="3">
        <v>62</v>
      </c>
      <c r="Q7" t="s">
        <v>27</v>
      </c>
      <c r="R7" s="3" t="s">
        <v>28</v>
      </c>
    </row>
    <row r="8" spans="1:18" x14ac:dyDescent="0.25">
      <c r="A8" s="1">
        <v>7</v>
      </c>
      <c r="B8" s="1" t="s">
        <v>15</v>
      </c>
      <c r="C8" s="1">
        <v>5.0000000000000001E-4</v>
      </c>
      <c r="D8" s="1">
        <v>0.5</v>
      </c>
      <c r="E8" s="1">
        <v>0.8</v>
      </c>
      <c r="F8" s="4">
        <v>0.28100000000000003</v>
      </c>
      <c r="G8" s="12">
        <v>0.92149999999999999</v>
      </c>
      <c r="H8" s="1">
        <v>1.0602</v>
      </c>
      <c r="I8" s="12">
        <v>0.67359999999999998</v>
      </c>
      <c r="J8" s="1">
        <v>45</v>
      </c>
      <c r="K8" s="4">
        <f t="shared" si="0"/>
        <v>0.24790000000000001</v>
      </c>
      <c r="L8" s="1">
        <f t="shared" si="1"/>
        <v>0.7792</v>
      </c>
      <c r="M8" s="1" t="s">
        <v>21</v>
      </c>
      <c r="O8">
        <v>6</v>
      </c>
      <c r="P8" s="3">
        <v>83</v>
      </c>
      <c r="Q8" t="s">
        <v>27</v>
      </c>
      <c r="R8" s="3" t="s">
        <v>32</v>
      </c>
    </row>
    <row r="9" spans="1:18" x14ac:dyDescent="0.25">
      <c r="A9">
        <v>8</v>
      </c>
      <c r="B9" t="s">
        <v>15</v>
      </c>
      <c r="C9">
        <v>1E-3</v>
      </c>
      <c r="D9">
        <v>0.2</v>
      </c>
      <c r="E9">
        <v>0.85</v>
      </c>
      <c r="F9">
        <v>0.38640000000000002</v>
      </c>
      <c r="G9" s="10">
        <v>0.90549999999999997</v>
      </c>
      <c r="H9">
        <v>1.2536</v>
      </c>
      <c r="I9" s="10">
        <v>0.57640000000000002</v>
      </c>
      <c r="K9">
        <f t="shared" si="0"/>
        <v>0.32909999999999995</v>
      </c>
      <c r="L9">
        <f t="shared" si="1"/>
        <v>0.86719999999999997</v>
      </c>
      <c r="O9" s="7" t="s">
        <v>33</v>
      </c>
      <c r="P9" s="7"/>
      <c r="Q9" s="8">
        <v>108138</v>
      </c>
      <c r="R9" s="8"/>
    </row>
    <row r="10" spans="1:18" x14ac:dyDescent="0.25">
      <c r="A10">
        <v>9</v>
      </c>
      <c r="B10" t="s">
        <v>15</v>
      </c>
      <c r="C10">
        <v>5.0000000000000001E-4</v>
      </c>
      <c r="D10">
        <v>0.5</v>
      </c>
      <c r="E10">
        <v>0.8</v>
      </c>
      <c r="F10">
        <v>0.62060000000000004</v>
      </c>
      <c r="G10" s="10">
        <v>0.78490000000000004</v>
      </c>
      <c r="H10">
        <v>1.0674999999999999</v>
      </c>
      <c r="I10" s="10">
        <v>0.65969999999999995</v>
      </c>
      <c r="J10">
        <v>42</v>
      </c>
      <c r="K10">
        <f t="shared" si="0"/>
        <v>0.12520000000000009</v>
      </c>
      <c r="L10">
        <f t="shared" si="1"/>
        <v>0.44689999999999985</v>
      </c>
      <c r="M10" t="s">
        <v>40</v>
      </c>
    </row>
    <row r="11" spans="1:18" x14ac:dyDescent="0.25">
      <c r="A11" t="s">
        <v>43</v>
      </c>
      <c r="B11" t="s">
        <v>15</v>
      </c>
      <c r="C11">
        <v>4.0000000000000002E-4</v>
      </c>
      <c r="D11">
        <v>0.5</v>
      </c>
      <c r="E11">
        <v>0.8</v>
      </c>
      <c r="F11">
        <v>0.76690000000000003</v>
      </c>
      <c r="G11" s="10">
        <v>0.73550000000000004</v>
      </c>
      <c r="H11">
        <v>1.1558999999999999</v>
      </c>
      <c r="I11" s="10">
        <v>0.63539999999999996</v>
      </c>
      <c r="J11">
        <v>2</v>
      </c>
      <c r="K11">
        <f t="shared" ref="K11:K15" si="2">G11-I11</f>
        <v>0.10010000000000008</v>
      </c>
      <c r="L11">
        <f t="shared" ref="L11:L15" si="3">H11-F11</f>
        <v>0.3889999999999999</v>
      </c>
      <c r="M11" t="s">
        <v>41</v>
      </c>
      <c r="O11" s="7" t="s">
        <v>34</v>
      </c>
      <c r="P11" s="7"/>
      <c r="Q11" s="7"/>
      <c r="R11" s="7"/>
    </row>
    <row r="12" spans="1:18" x14ac:dyDescent="0.25">
      <c r="A12" t="s">
        <v>42</v>
      </c>
      <c r="B12" t="s">
        <v>15</v>
      </c>
      <c r="C12">
        <v>4.0000000000000002E-4</v>
      </c>
      <c r="D12">
        <v>0.5</v>
      </c>
      <c r="E12">
        <v>0.9</v>
      </c>
      <c r="F12">
        <v>0.75090000000000001</v>
      </c>
      <c r="G12" s="10">
        <v>0.75290000000000001</v>
      </c>
      <c r="H12">
        <v>1.1594</v>
      </c>
      <c r="I12" s="10">
        <v>0.64580000000000004</v>
      </c>
      <c r="J12">
        <v>2</v>
      </c>
      <c r="K12">
        <f t="shared" si="2"/>
        <v>0.10709999999999997</v>
      </c>
      <c r="L12">
        <f t="shared" si="3"/>
        <v>0.40849999999999997</v>
      </c>
      <c r="M12" t="s">
        <v>41</v>
      </c>
      <c r="O12" t="s">
        <v>23</v>
      </c>
      <c r="P12" t="s">
        <v>24</v>
      </c>
      <c r="Q12" t="s">
        <v>25</v>
      </c>
      <c r="R12" t="s">
        <v>26</v>
      </c>
    </row>
    <row r="13" spans="1:18" x14ac:dyDescent="0.25">
      <c r="A13" t="s">
        <v>44</v>
      </c>
      <c r="B13" t="s">
        <v>15</v>
      </c>
      <c r="C13">
        <v>1E-4</v>
      </c>
      <c r="D13">
        <v>0.5</v>
      </c>
      <c r="E13">
        <v>0.85</v>
      </c>
      <c r="F13">
        <v>0.77749999999999997</v>
      </c>
      <c r="G13" s="10">
        <v>0.7369</v>
      </c>
      <c r="H13">
        <v>1.1095900000000001</v>
      </c>
      <c r="I13" s="10">
        <v>0.63890000000000002</v>
      </c>
      <c r="J13">
        <v>2</v>
      </c>
      <c r="K13">
        <f t="shared" si="2"/>
        <v>9.7999999999999976E-2</v>
      </c>
      <c r="L13">
        <f t="shared" si="3"/>
        <v>0.33209000000000011</v>
      </c>
      <c r="M13" t="s">
        <v>41</v>
      </c>
      <c r="O13">
        <v>1</v>
      </c>
      <c r="P13">
        <v>20</v>
      </c>
      <c r="Q13" t="s">
        <v>35</v>
      </c>
      <c r="R13" t="s">
        <v>29</v>
      </c>
    </row>
    <row r="14" spans="1:18" x14ac:dyDescent="0.25">
      <c r="A14">
        <v>10</v>
      </c>
      <c r="B14" t="s">
        <v>15</v>
      </c>
      <c r="C14">
        <v>1E-4</v>
      </c>
      <c r="D14">
        <v>0.5</v>
      </c>
      <c r="E14">
        <v>0.8</v>
      </c>
      <c r="F14">
        <v>1.4896</v>
      </c>
      <c r="G14" s="10">
        <v>0.4753</v>
      </c>
      <c r="H14">
        <v>1.4850000000000001</v>
      </c>
      <c r="I14" s="10">
        <v>0.51039999999999996</v>
      </c>
      <c r="J14">
        <v>58</v>
      </c>
      <c r="K14">
        <f t="shared" si="2"/>
        <v>-3.5099999999999965E-2</v>
      </c>
      <c r="L14">
        <f t="shared" si="3"/>
        <v>-4.5999999999999375E-3</v>
      </c>
      <c r="M14" t="s">
        <v>47</v>
      </c>
      <c r="O14">
        <v>2</v>
      </c>
      <c r="P14">
        <v>41</v>
      </c>
      <c r="Q14" t="s">
        <v>35</v>
      </c>
      <c r="R14" t="s">
        <v>30</v>
      </c>
    </row>
    <row r="15" spans="1:18" x14ac:dyDescent="0.25">
      <c r="A15">
        <v>11</v>
      </c>
      <c r="B15" t="s">
        <v>67</v>
      </c>
      <c r="C15">
        <v>1E-4</v>
      </c>
      <c r="D15">
        <v>0.2</v>
      </c>
      <c r="E15">
        <v>0.8</v>
      </c>
      <c r="F15">
        <v>0.71740000000000004</v>
      </c>
      <c r="G15" s="10">
        <v>0.74709999999999999</v>
      </c>
      <c r="H15">
        <v>1.2136</v>
      </c>
      <c r="I15" s="10">
        <v>0.61150000000000004</v>
      </c>
      <c r="J15">
        <v>63</v>
      </c>
      <c r="K15">
        <f t="shared" si="2"/>
        <v>0.13559999999999994</v>
      </c>
      <c r="L15">
        <f t="shared" si="3"/>
        <v>0.49619999999999997</v>
      </c>
      <c r="O15">
        <v>3</v>
      </c>
      <c r="P15" s="3">
        <v>41</v>
      </c>
      <c r="Q15" t="s">
        <v>35</v>
      </c>
      <c r="R15" s="3" t="s">
        <v>31</v>
      </c>
    </row>
    <row r="16" spans="1:18" x14ac:dyDescent="0.25">
      <c r="O16">
        <v>4</v>
      </c>
      <c r="P16" s="3">
        <v>41</v>
      </c>
      <c r="Q16" t="s">
        <v>35</v>
      </c>
      <c r="R16" s="3" t="s">
        <v>31</v>
      </c>
    </row>
    <row r="17" spans="15:18" x14ac:dyDescent="0.25">
      <c r="O17">
        <v>5</v>
      </c>
      <c r="P17" s="3">
        <v>62</v>
      </c>
      <c r="Q17" t="s">
        <v>35</v>
      </c>
      <c r="R17" s="3" t="s">
        <v>28</v>
      </c>
    </row>
    <row r="18" spans="15:18" x14ac:dyDescent="0.25">
      <c r="O18">
        <v>6</v>
      </c>
      <c r="P18" s="3">
        <v>83</v>
      </c>
      <c r="Q18" t="s">
        <v>35</v>
      </c>
      <c r="R18" s="3" t="s">
        <v>32</v>
      </c>
    </row>
    <row r="19" spans="15:18" x14ac:dyDescent="0.25">
      <c r="O19" s="7" t="s">
        <v>33</v>
      </c>
      <c r="P19" s="7"/>
      <c r="Q19" s="8">
        <v>298378</v>
      </c>
      <c r="R19" s="8"/>
    </row>
    <row r="21" spans="15:18" x14ac:dyDescent="0.25">
      <c r="O21" s="7" t="s">
        <v>66</v>
      </c>
      <c r="P21" s="7"/>
      <c r="Q21" s="7"/>
      <c r="R21" s="7"/>
    </row>
    <row r="22" spans="15:18" x14ac:dyDescent="0.25">
      <c r="O22" t="s">
        <v>23</v>
      </c>
      <c r="P22" t="s">
        <v>24</v>
      </c>
      <c r="Q22" t="s">
        <v>25</v>
      </c>
      <c r="R22" t="s">
        <v>26</v>
      </c>
    </row>
    <row r="23" spans="15:18" x14ac:dyDescent="0.25">
      <c r="O23">
        <v>1</v>
      </c>
      <c r="P23">
        <v>20</v>
      </c>
      <c r="Q23" t="s">
        <v>35</v>
      </c>
      <c r="R23" t="s">
        <v>29</v>
      </c>
    </row>
    <row r="24" spans="15:18" x14ac:dyDescent="0.25">
      <c r="O24">
        <v>2</v>
      </c>
      <c r="P24">
        <v>20</v>
      </c>
      <c r="Q24" t="s">
        <v>35</v>
      </c>
      <c r="R24" t="s">
        <v>29</v>
      </c>
    </row>
    <row r="25" spans="15:18" x14ac:dyDescent="0.25">
      <c r="O25">
        <v>3</v>
      </c>
      <c r="P25">
        <v>41</v>
      </c>
      <c r="Q25" t="s">
        <v>35</v>
      </c>
      <c r="R25" t="s">
        <v>31</v>
      </c>
    </row>
    <row r="26" spans="15:18" x14ac:dyDescent="0.25">
      <c r="O26">
        <v>4</v>
      </c>
      <c r="P26" s="3">
        <v>41</v>
      </c>
      <c r="Q26" t="s">
        <v>35</v>
      </c>
      <c r="R26" s="3" t="s">
        <v>31</v>
      </c>
    </row>
    <row r="27" spans="15:18" x14ac:dyDescent="0.25">
      <c r="O27">
        <v>5</v>
      </c>
      <c r="P27" s="3">
        <v>41</v>
      </c>
      <c r="Q27" t="s">
        <v>35</v>
      </c>
      <c r="R27" s="3" t="s">
        <v>31</v>
      </c>
    </row>
    <row r="28" spans="15:18" x14ac:dyDescent="0.25">
      <c r="O28">
        <v>6</v>
      </c>
      <c r="P28" s="3">
        <v>62</v>
      </c>
      <c r="Q28" t="s">
        <v>35</v>
      </c>
      <c r="R28" s="3" t="s">
        <v>28</v>
      </c>
    </row>
    <row r="29" spans="15:18" x14ac:dyDescent="0.25">
      <c r="O29">
        <v>7</v>
      </c>
      <c r="P29" s="3">
        <v>83</v>
      </c>
      <c r="Q29" t="s">
        <v>35</v>
      </c>
      <c r="R29" s="3" t="s">
        <v>68</v>
      </c>
    </row>
    <row r="30" spans="15:18" x14ac:dyDescent="0.25">
      <c r="O30" s="7" t="s">
        <v>33</v>
      </c>
      <c r="P30" s="7"/>
      <c r="Q30" s="8">
        <v>308398</v>
      </c>
      <c r="R30" s="8"/>
    </row>
  </sheetData>
  <mergeCells count="9">
    <mergeCell ref="O21:R21"/>
    <mergeCell ref="O30:P30"/>
    <mergeCell ref="Q30:R30"/>
    <mergeCell ref="O1:R1"/>
    <mergeCell ref="O11:R11"/>
    <mergeCell ref="O9:P9"/>
    <mergeCell ref="Q9:R9"/>
    <mergeCell ref="Q19:R19"/>
    <mergeCell ref="O19: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O1" sqref="O1:R6"/>
    </sheetView>
  </sheetViews>
  <sheetFormatPr defaultRowHeight="15" x14ac:dyDescent="0.25"/>
  <cols>
    <col min="13" max="13" width="23" bestFit="1" customWidth="1"/>
    <col min="16" max="16" width="16.42578125" bestFit="1" customWidth="1"/>
    <col min="18" max="18" width="15.85546875" bestFit="1" customWidth="1"/>
  </cols>
  <sheetData>
    <row r="1" spans="1:18" x14ac:dyDescent="0.25">
      <c r="A1" t="s">
        <v>9</v>
      </c>
      <c r="B1" t="s">
        <v>13</v>
      </c>
      <c r="C1" t="s">
        <v>8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6</v>
      </c>
      <c r="M1" t="s">
        <v>10</v>
      </c>
      <c r="O1" s="7" t="s">
        <v>53</v>
      </c>
      <c r="P1" s="7"/>
      <c r="Q1" s="7"/>
      <c r="R1" s="7"/>
    </row>
    <row r="2" spans="1:18" x14ac:dyDescent="0.25">
      <c r="A2">
        <v>1</v>
      </c>
      <c r="B2" t="s">
        <v>48</v>
      </c>
      <c r="C2">
        <v>1E-3</v>
      </c>
      <c r="D2">
        <v>0.2</v>
      </c>
      <c r="E2">
        <v>0.5</v>
      </c>
      <c r="F2">
        <v>1.5094000000000001</v>
      </c>
      <c r="G2" s="2">
        <v>0.47</v>
      </c>
      <c r="H2">
        <v>1.5586</v>
      </c>
      <c r="I2">
        <v>0.41499999999999998</v>
      </c>
      <c r="J2">
        <v>169</v>
      </c>
      <c r="K2">
        <f>G2-I2</f>
        <v>5.4999999999999993E-2</v>
      </c>
      <c r="L2">
        <f>H2-F2</f>
        <v>4.919999999999991E-2</v>
      </c>
      <c r="M2" t="s">
        <v>49</v>
      </c>
      <c r="O2" t="s">
        <v>23</v>
      </c>
      <c r="P2" t="s">
        <v>24</v>
      </c>
      <c r="Q2" t="s">
        <v>25</v>
      </c>
      <c r="R2" t="s">
        <v>26</v>
      </c>
    </row>
    <row r="3" spans="1:18" x14ac:dyDescent="0.25">
      <c r="A3">
        <v>2</v>
      </c>
      <c r="B3" t="s">
        <v>56</v>
      </c>
      <c r="C3">
        <v>5.0000000000000001E-4</v>
      </c>
      <c r="D3">
        <v>0.2</v>
      </c>
      <c r="E3">
        <v>0.5</v>
      </c>
      <c r="F3">
        <v>1.5273000000000001</v>
      </c>
      <c r="G3">
        <v>0.43169999999999997</v>
      </c>
      <c r="H3">
        <v>1.5969</v>
      </c>
      <c r="I3">
        <v>0.41</v>
      </c>
      <c r="J3">
        <v>128</v>
      </c>
      <c r="K3">
        <f>G3-I3</f>
        <v>2.1699999999999997E-2</v>
      </c>
      <c r="L3">
        <f>H3-F3</f>
        <v>6.9599999999999884E-2</v>
      </c>
      <c r="O3">
        <v>1</v>
      </c>
      <c r="P3">
        <v>5</v>
      </c>
      <c r="Q3" t="s">
        <v>50</v>
      </c>
      <c r="R3" t="s">
        <v>51</v>
      </c>
    </row>
    <row r="4" spans="1:18" x14ac:dyDescent="0.25">
      <c r="O4">
        <v>2</v>
      </c>
      <c r="P4">
        <v>5</v>
      </c>
      <c r="Q4" t="s">
        <v>50</v>
      </c>
      <c r="R4" t="s">
        <v>51</v>
      </c>
    </row>
    <row r="5" spans="1:18" x14ac:dyDescent="0.25">
      <c r="O5" s="7" t="s">
        <v>33</v>
      </c>
      <c r="P5" s="7"/>
      <c r="Q5" s="8">
        <v>2840</v>
      </c>
      <c r="R5" s="8"/>
    </row>
    <row r="6" spans="1:18" x14ac:dyDescent="0.25">
      <c r="O6" s="7" t="s">
        <v>52</v>
      </c>
      <c r="P6" s="7"/>
      <c r="Q6" s="7">
        <v>200</v>
      </c>
      <c r="R6" s="7"/>
    </row>
    <row r="7" spans="1:18" x14ac:dyDescent="0.25">
      <c r="P7" s="3"/>
      <c r="R7" s="3"/>
    </row>
    <row r="8" spans="1:18" x14ac:dyDescent="0.25">
      <c r="O8" s="7" t="s">
        <v>54</v>
      </c>
      <c r="P8" s="7"/>
      <c r="Q8" s="7"/>
      <c r="R8" s="7"/>
    </row>
    <row r="9" spans="1:18" x14ac:dyDescent="0.25">
      <c r="O9" t="s">
        <v>23</v>
      </c>
      <c r="P9" t="s">
        <v>24</v>
      </c>
      <c r="Q9" t="s">
        <v>25</v>
      </c>
      <c r="R9" t="s">
        <v>26</v>
      </c>
    </row>
    <row r="10" spans="1:18" x14ac:dyDescent="0.25">
      <c r="O10">
        <v>1</v>
      </c>
      <c r="P10">
        <v>5</v>
      </c>
      <c r="Q10" t="s">
        <v>50</v>
      </c>
      <c r="R10" t="s">
        <v>51</v>
      </c>
    </row>
    <row r="11" spans="1:18" x14ac:dyDescent="0.25">
      <c r="O11">
        <v>2</v>
      </c>
      <c r="P11">
        <v>5</v>
      </c>
      <c r="Q11" t="s">
        <v>50</v>
      </c>
      <c r="R11" t="s">
        <v>51</v>
      </c>
    </row>
    <row r="12" spans="1:18" x14ac:dyDescent="0.25">
      <c r="O12">
        <v>3</v>
      </c>
      <c r="P12">
        <v>20</v>
      </c>
      <c r="Q12" s="7" t="s">
        <v>55</v>
      </c>
      <c r="R12" s="7"/>
    </row>
    <row r="13" spans="1:18" x14ac:dyDescent="0.25">
      <c r="O13" s="7" t="s">
        <v>33</v>
      </c>
      <c r="P13" s="7"/>
      <c r="Q13" s="8">
        <v>4410</v>
      </c>
      <c r="R13" s="8"/>
    </row>
    <row r="14" spans="1:18" x14ac:dyDescent="0.25">
      <c r="O14" s="7" t="s">
        <v>52</v>
      </c>
      <c r="P14" s="7"/>
      <c r="Q14" s="7">
        <v>200</v>
      </c>
      <c r="R14" s="7"/>
    </row>
  </sheetData>
  <mergeCells count="11">
    <mergeCell ref="O8:R8"/>
    <mergeCell ref="O13:P13"/>
    <mergeCell ref="Q13:R13"/>
    <mergeCell ref="O14:P14"/>
    <mergeCell ref="Q14:R14"/>
    <mergeCell ref="Q12:R12"/>
    <mergeCell ref="O1:R1"/>
    <mergeCell ref="O5:P5"/>
    <mergeCell ref="Q5:R5"/>
    <mergeCell ref="O6:P6"/>
    <mergeCell ref="Q6:R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Q19" sqref="Q19"/>
    </sheetView>
  </sheetViews>
  <sheetFormatPr defaultRowHeight="15" x14ac:dyDescent="0.25"/>
  <cols>
    <col min="16" max="16" width="16.42578125" bestFit="1" customWidth="1"/>
    <col min="17" max="17" width="16.85546875" bestFit="1" customWidth="1"/>
    <col min="18" max="18" width="15.85546875" bestFit="1" customWidth="1"/>
  </cols>
  <sheetData>
    <row r="1" spans="1:18" x14ac:dyDescent="0.25">
      <c r="A1" t="s">
        <v>9</v>
      </c>
      <c r="B1" t="s">
        <v>13</v>
      </c>
      <c r="C1" t="s">
        <v>8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6</v>
      </c>
      <c r="M1" t="s">
        <v>10</v>
      </c>
      <c r="O1" s="7" t="s">
        <v>59</v>
      </c>
      <c r="P1" s="7"/>
      <c r="Q1" s="7"/>
      <c r="R1" s="7"/>
    </row>
    <row r="2" spans="1:18" x14ac:dyDescent="0.25">
      <c r="A2">
        <v>1</v>
      </c>
      <c r="B2" t="s">
        <v>57</v>
      </c>
      <c r="C2">
        <v>5.0000000000000001E-3</v>
      </c>
      <c r="D2">
        <v>0.2</v>
      </c>
      <c r="E2">
        <v>0</v>
      </c>
      <c r="F2">
        <v>1.7650999999999999</v>
      </c>
      <c r="G2" s="2">
        <v>0.38669999999999999</v>
      </c>
      <c r="H2">
        <v>1.9046000000000001</v>
      </c>
      <c r="I2">
        <v>0.2767</v>
      </c>
      <c r="J2">
        <v>43</v>
      </c>
      <c r="K2">
        <f>G2-I2</f>
        <v>0.10999999999999999</v>
      </c>
      <c r="L2">
        <f>H2-F2</f>
        <v>0.13950000000000018</v>
      </c>
      <c r="O2" t="s">
        <v>23</v>
      </c>
      <c r="P2" t="s">
        <v>60</v>
      </c>
      <c r="Q2" t="s">
        <v>63</v>
      </c>
    </row>
    <row r="3" spans="1:18" x14ac:dyDescent="0.25">
      <c r="A3">
        <v>2</v>
      </c>
      <c r="B3" t="s">
        <v>58</v>
      </c>
      <c r="C3">
        <v>5.0000000000000001E-4</v>
      </c>
      <c r="D3">
        <v>0.2</v>
      </c>
      <c r="E3">
        <v>0</v>
      </c>
      <c r="K3">
        <f>G3-I3</f>
        <v>0</v>
      </c>
      <c r="L3">
        <f>H3-F3</f>
        <v>0</v>
      </c>
      <c r="O3">
        <v>1</v>
      </c>
      <c r="P3">
        <v>50</v>
      </c>
      <c r="Q3" t="s">
        <v>61</v>
      </c>
    </row>
    <row r="4" spans="1:18" x14ac:dyDescent="0.25">
      <c r="O4">
        <v>2</v>
      </c>
      <c r="P4">
        <v>10</v>
      </c>
      <c r="Q4" t="s">
        <v>55</v>
      </c>
    </row>
    <row r="5" spans="1:18" x14ac:dyDescent="0.25">
      <c r="O5">
        <v>3</v>
      </c>
      <c r="P5">
        <v>0</v>
      </c>
      <c r="Q5" t="s">
        <v>62</v>
      </c>
    </row>
    <row r="6" spans="1:18" x14ac:dyDescent="0.25">
      <c r="O6" s="7" t="s">
        <v>33</v>
      </c>
      <c r="P6" s="7"/>
      <c r="Q6" s="5">
        <v>30110</v>
      </c>
      <c r="R6" s="5"/>
    </row>
    <row r="7" spans="1:18" x14ac:dyDescent="0.25">
      <c r="O7" s="7" t="s">
        <v>52</v>
      </c>
      <c r="P7" s="7"/>
      <c r="Q7" s="6">
        <v>300</v>
      </c>
      <c r="R7" s="6"/>
    </row>
    <row r="9" spans="1:18" x14ac:dyDescent="0.25">
      <c r="O9" s="7" t="s">
        <v>64</v>
      </c>
      <c r="P9" s="7"/>
      <c r="Q9" s="7"/>
      <c r="R9" s="7"/>
    </row>
    <row r="10" spans="1:18" x14ac:dyDescent="0.25">
      <c r="O10" t="s">
        <v>23</v>
      </c>
      <c r="P10" t="s">
        <v>60</v>
      </c>
      <c r="Q10" t="s">
        <v>63</v>
      </c>
    </row>
    <row r="11" spans="1:18" x14ac:dyDescent="0.25">
      <c r="O11">
        <v>1</v>
      </c>
      <c r="P11">
        <v>50</v>
      </c>
      <c r="Q11" t="s">
        <v>61</v>
      </c>
    </row>
    <row r="12" spans="1:18" x14ac:dyDescent="0.25">
      <c r="O12">
        <v>2</v>
      </c>
      <c r="P12">
        <v>20</v>
      </c>
      <c r="Q12" t="s">
        <v>61</v>
      </c>
    </row>
    <row r="13" spans="1:18" x14ac:dyDescent="0.25">
      <c r="O13">
        <v>3</v>
      </c>
      <c r="P13">
        <v>10</v>
      </c>
      <c r="Q13" t="s">
        <v>55</v>
      </c>
    </row>
    <row r="14" spans="1:18" x14ac:dyDescent="0.25">
      <c r="O14">
        <v>4</v>
      </c>
      <c r="P14">
        <v>0</v>
      </c>
      <c r="Q14" t="s">
        <v>62</v>
      </c>
      <c r="R14" s="5"/>
    </row>
    <row r="15" spans="1:18" x14ac:dyDescent="0.25">
      <c r="O15" s="7" t="s">
        <v>33</v>
      </c>
      <c r="P15" s="7"/>
      <c r="Q15" s="5">
        <v>35570</v>
      </c>
      <c r="R15" s="6"/>
    </row>
    <row r="16" spans="1:18" x14ac:dyDescent="0.25">
      <c r="O16" s="7" t="s">
        <v>52</v>
      </c>
      <c r="P16" s="7"/>
      <c r="Q16" s="6">
        <v>300</v>
      </c>
    </row>
  </sheetData>
  <mergeCells count="6">
    <mergeCell ref="O9:R9"/>
    <mergeCell ref="O15:P15"/>
    <mergeCell ref="O16:P16"/>
    <mergeCell ref="O1:R1"/>
    <mergeCell ref="O6:P6"/>
    <mergeCell ref="O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9" sqref="F9"/>
    </sheetView>
  </sheetViews>
  <sheetFormatPr defaultRowHeight="15" x14ac:dyDescent="0.25"/>
  <cols>
    <col min="2" max="2" width="12.140625" bestFit="1" customWidth="1"/>
    <col min="8" max="8" width="14.28515625" customWidth="1"/>
    <col min="10" max="10" width="21.5703125" bestFit="1" customWidth="1"/>
    <col min="13" max="13" width="16.42578125" bestFit="1" customWidth="1"/>
    <col min="14" max="14" width="9.7109375" bestFit="1" customWidth="1"/>
    <col min="15" max="15" width="15.85546875" bestFit="1" customWidth="1"/>
  </cols>
  <sheetData>
    <row r="1" spans="1:1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7</v>
      </c>
      <c r="I1" t="s">
        <v>6</v>
      </c>
      <c r="J1" t="s">
        <v>10</v>
      </c>
      <c r="L1" s="7" t="s">
        <v>36</v>
      </c>
      <c r="M1" s="7"/>
      <c r="N1" s="7"/>
      <c r="O1" s="7"/>
    </row>
    <row r="2" spans="1:15" x14ac:dyDescent="0.25">
      <c r="A2">
        <v>0</v>
      </c>
      <c r="B2">
        <v>0</v>
      </c>
      <c r="C2">
        <v>0.19270000000000001</v>
      </c>
      <c r="D2" s="10">
        <v>0.94789999999999996</v>
      </c>
      <c r="E2">
        <v>1.5785</v>
      </c>
      <c r="F2" s="10">
        <v>0.59719999999999995</v>
      </c>
      <c r="G2">
        <v>26</v>
      </c>
      <c r="H2">
        <f>D2-F2</f>
        <v>0.35070000000000001</v>
      </c>
      <c r="I2">
        <f>E2-C2</f>
        <v>1.3857999999999999</v>
      </c>
      <c r="L2" t="s">
        <v>23</v>
      </c>
      <c r="M2" t="s">
        <v>24</v>
      </c>
      <c r="N2" t="s">
        <v>25</v>
      </c>
      <c r="O2" t="s">
        <v>26</v>
      </c>
    </row>
    <row r="3" spans="1:15" x14ac:dyDescent="0.25">
      <c r="A3">
        <v>1</v>
      </c>
      <c r="B3">
        <v>0.6</v>
      </c>
      <c r="C3">
        <v>0.55779999999999996</v>
      </c>
      <c r="D3" s="10">
        <v>0.80649999999999999</v>
      </c>
      <c r="E3">
        <v>1.1671</v>
      </c>
      <c r="F3" s="10">
        <v>0.63190000000000002</v>
      </c>
      <c r="G3">
        <v>49</v>
      </c>
      <c r="H3">
        <f t="shared" ref="H3:H11" si="0">D3-F3</f>
        <v>0.17459999999999998</v>
      </c>
      <c r="I3">
        <f t="shared" ref="I3:I11" si="1">E3-C3</f>
        <v>0.60930000000000006</v>
      </c>
      <c r="L3">
        <v>1</v>
      </c>
      <c r="M3">
        <v>20</v>
      </c>
      <c r="N3" t="s">
        <v>27</v>
      </c>
      <c r="O3" t="s">
        <v>31</v>
      </c>
    </row>
    <row r="4" spans="1:15" x14ac:dyDescent="0.25">
      <c r="A4">
        <v>2</v>
      </c>
      <c r="B4">
        <v>0.65</v>
      </c>
      <c r="C4">
        <v>0.78010000000000002</v>
      </c>
      <c r="D4" s="10">
        <v>0.73380000000000001</v>
      </c>
      <c r="E4">
        <v>1.2565</v>
      </c>
      <c r="F4" s="10">
        <v>0.59289999999999998</v>
      </c>
      <c r="G4">
        <v>46</v>
      </c>
      <c r="H4">
        <f t="shared" si="0"/>
        <v>0.14090000000000003</v>
      </c>
      <c r="I4">
        <f t="shared" si="1"/>
        <v>0.47639999999999993</v>
      </c>
      <c r="L4">
        <v>2</v>
      </c>
      <c r="M4">
        <v>41</v>
      </c>
      <c r="N4" t="s">
        <v>27</v>
      </c>
      <c r="O4" t="s">
        <v>31</v>
      </c>
    </row>
    <row r="5" spans="1:15" x14ac:dyDescent="0.25">
      <c r="A5" s="3">
        <v>3</v>
      </c>
      <c r="B5" s="3">
        <v>0.7</v>
      </c>
      <c r="C5" s="3">
        <v>0.93640000000000001</v>
      </c>
      <c r="D5" s="11">
        <v>0.69199999999999995</v>
      </c>
      <c r="E5" s="3">
        <v>1.0972999999999999</v>
      </c>
      <c r="F5" s="11">
        <v>0.63890000000000002</v>
      </c>
      <c r="G5" s="3">
        <v>43</v>
      </c>
      <c r="H5" s="3">
        <f t="shared" si="0"/>
        <v>5.3099999999999925E-2</v>
      </c>
      <c r="I5" s="3">
        <f t="shared" si="1"/>
        <v>0.16089999999999993</v>
      </c>
      <c r="L5">
        <v>3</v>
      </c>
      <c r="M5" s="3">
        <v>41</v>
      </c>
      <c r="N5" t="s">
        <v>27</v>
      </c>
      <c r="O5" s="3" t="s">
        <v>31</v>
      </c>
    </row>
    <row r="6" spans="1:15" x14ac:dyDescent="0.25">
      <c r="A6">
        <v>4</v>
      </c>
      <c r="B6">
        <v>0.7</v>
      </c>
      <c r="C6">
        <v>1.6231</v>
      </c>
      <c r="D6" s="10">
        <v>0.56699999999999995</v>
      </c>
      <c r="E6">
        <v>1.6617</v>
      </c>
      <c r="F6" s="10">
        <v>0.56599999999999995</v>
      </c>
      <c r="G6">
        <v>43</v>
      </c>
      <c r="H6">
        <f>D6-F6</f>
        <v>1.0000000000000009E-3</v>
      </c>
      <c r="I6">
        <f>E6-C6</f>
        <v>3.8599999999999968E-2</v>
      </c>
      <c r="J6" t="s">
        <v>18</v>
      </c>
      <c r="L6">
        <v>4</v>
      </c>
      <c r="M6" s="3">
        <v>62</v>
      </c>
      <c r="N6" t="s">
        <v>27</v>
      </c>
      <c r="O6" s="3" t="s">
        <v>28</v>
      </c>
    </row>
    <row r="7" spans="1:15" x14ac:dyDescent="0.25">
      <c r="A7">
        <v>5</v>
      </c>
      <c r="B7">
        <v>0.71</v>
      </c>
      <c r="C7">
        <v>0.75390000000000001</v>
      </c>
      <c r="D7" s="10">
        <v>0.72940000000000005</v>
      </c>
      <c r="E7">
        <v>1.149</v>
      </c>
      <c r="F7" s="10">
        <v>0.59289999999999998</v>
      </c>
      <c r="G7">
        <v>63</v>
      </c>
      <c r="H7">
        <f t="shared" si="0"/>
        <v>0.13650000000000007</v>
      </c>
      <c r="I7">
        <f t="shared" si="1"/>
        <v>0.39510000000000001</v>
      </c>
      <c r="L7">
        <v>5</v>
      </c>
      <c r="M7" s="3">
        <v>83</v>
      </c>
      <c r="N7" t="s">
        <v>27</v>
      </c>
      <c r="O7" s="3" t="s">
        <v>32</v>
      </c>
    </row>
    <row r="8" spans="1:15" x14ac:dyDescent="0.25">
      <c r="A8">
        <v>6</v>
      </c>
      <c r="B8">
        <v>0.72</v>
      </c>
      <c r="C8">
        <v>0.64590000000000003</v>
      </c>
      <c r="D8" s="10">
        <v>0.76490000000000002</v>
      </c>
      <c r="E8">
        <v>1.2304999999999999</v>
      </c>
      <c r="F8" s="10">
        <v>0.61809999999999998</v>
      </c>
      <c r="G8">
        <v>53</v>
      </c>
      <c r="H8">
        <f t="shared" si="0"/>
        <v>0.14680000000000004</v>
      </c>
      <c r="I8">
        <f t="shared" si="1"/>
        <v>0.5845999999999999</v>
      </c>
      <c r="L8" s="7" t="s">
        <v>33</v>
      </c>
      <c r="M8" s="7"/>
      <c r="N8" s="8">
        <v>93798</v>
      </c>
      <c r="O8" s="8"/>
    </row>
    <row r="9" spans="1:15" x14ac:dyDescent="0.25">
      <c r="A9">
        <v>7</v>
      </c>
      <c r="B9">
        <v>0.75</v>
      </c>
      <c r="C9">
        <v>0.70569999999999999</v>
      </c>
      <c r="D9" s="10">
        <v>0.76339999999999997</v>
      </c>
      <c r="E9">
        <v>1.0901000000000001</v>
      </c>
      <c r="F9" s="10">
        <v>0.64239999999999997</v>
      </c>
      <c r="G9">
        <v>75</v>
      </c>
      <c r="H9">
        <f t="shared" si="0"/>
        <v>0.121</v>
      </c>
      <c r="I9">
        <f t="shared" si="1"/>
        <v>0.38440000000000007</v>
      </c>
    </row>
    <row r="10" spans="1:15" x14ac:dyDescent="0.25">
      <c r="A10" s="1">
        <v>8</v>
      </c>
      <c r="B10" s="1">
        <v>0.8</v>
      </c>
      <c r="C10" s="1">
        <v>0.92030000000000001</v>
      </c>
      <c r="D10" s="12">
        <v>0.70089999999999997</v>
      </c>
      <c r="E10" s="1">
        <v>1.0851999999999999</v>
      </c>
      <c r="F10" s="12">
        <v>0.61109999999999998</v>
      </c>
      <c r="G10" s="1">
        <v>52</v>
      </c>
      <c r="H10" s="1">
        <f t="shared" si="0"/>
        <v>8.9799999999999991E-2</v>
      </c>
      <c r="I10" s="1">
        <f t="shared" si="1"/>
        <v>0.16489999999999994</v>
      </c>
    </row>
    <row r="11" spans="1:15" x14ac:dyDescent="0.25">
      <c r="A11">
        <v>9</v>
      </c>
      <c r="B11">
        <v>0.9</v>
      </c>
      <c r="C11">
        <v>2.3005</v>
      </c>
      <c r="D11" s="10">
        <v>0.1012</v>
      </c>
      <c r="E11">
        <v>2.3003</v>
      </c>
      <c r="F11" s="10">
        <v>9.7199999999999995E-2</v>
      </c>
      <c r="G11">
        <v>12</v>
      </c>
      <c r="H11">
        <f t="shared" si="0"/>
        <v>4.0000000000000036E-3</v>
      </c>
      <c r="I11">
        <f t="shared" si="1"/>
        <v>-1.9999999999997797E-4</v>
      </c>
    </row>
    <row r="18" spans="2:4" x14ac:dyDescent="0.25">
      <c r="B18">
        <v>0.6</v>
      </c>
      <c r="C18" s="9">
        <v>0.80649999999999999</v>
      </c>
      <c r="D18">
        <v>0.63190000000000002</v>
      </c>
    </row>
    <row r="19" spans="2:4" x14ac:dyDescent="0.25">
      <c r="B19">
        <v>0.65</v>
      </c>
      <c r="C19">
        <v>0.73380000000000001</v>
      </c>
      <c r="D19">
        <v>0.59289999999999998</v>
      </c>
    </row>
    <row r="20" spans="2:4" x14ac:dyDescent="0.25">
      <c r="B20" s="3">
        <v>0.7</v>
      </c>
      <c r="C20" s="3">
        <v>0.69199999999999995</v>
      </c>
      <c r="D20" s="3">
        <v>0.63890000000000002</v>
      </c>
    </row>
    <row r="21" spans="2:4" x14ac:dyDescent="0.25">
      <c r="B21">
        <v>0.71</v>
      </c>
      <c r="C21">
        <v>0.72940000000000005</v>
      </c>
      <c r="D21">
        <v>0.59289999999999998</v>
      </c>
    </row>
    <row r="22" spans="2:4" x14ac:dyDescent="0.25">
      <c r="B22">
        <v>0.72</v>
      </c>
      <c r="C22">
        <v>0.76490000000000002</v>
      </c>
      <c r="D22">
        <v>0.61809999999999998</v>
      </c>
    </row>
    <row r="23" spans="2:4" x14ac:dyDescent="0.25">
      <c r="B23">
        <v>0.75</v>
      </c>
      <c r="C23">
        <v>0.76339999999999997</v>
      </c>
      <c r="D23">
        <v>0.64239999999999997</v>
      </c>
    </row>
    <row r="24" spans="2:4" x14ac:dyDescent="0.25">
      <c r="B24" s="1">
        <v>0.8</v>
      </c>
      <c r="C24" s="1">
        <v>0.70089999999999997</v>
      </c>
      <c r="D24" s="1">
        <v>0.61109999999999998</v>
      </c>
    </row>
    <row r="25" spans="2:4" x14ac:dyDescent="0.25">
      <c r="B25">
        <v>0.9</v>
      </c>
      <c r="C25">
        <v>0.1012</v>
      </c>
      <c r="D25">
        <v>9.7199999999999995E-2</v>
      </c>
    </row>
  </sheetData>
  <mergeCells count="3">
    <mergeCell ref="L1:O1"/>
    <mergeCell ref="L8:M8"/>
    <mergeCell ref="N8:O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5" sqref="F5"/>
    </sheetView>
  </sheetViews>
  <sheetFormatPr defaultRowHeight="15" x14ac:dyDescent="0.25"/>
  <cols>
    <col min="8" max="8" width="12" customWidth="1"/>
    <col min="10" max="10" width="11.5703125" customWidth="1"/>
    <col min="11" max="11" width="9.28515625" bestFit="1" customWidth="1"/>
    <col min="12" max="12" width="16.42578125" bestFit="1" customWidth="1"/>
    <col min="13" max="13" width="9.7109375" bestFit="1" customWidth="1"/>
    <col min="14" max="14" width="15.85546875" bestFit="1" customWidth="1"/>
  </cols>
  <sheetData>
    <row r="1" spans="1:14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7</v>
      </c>
      <c r="I1" t="s">
        <v>6</v>
      </c>
      <c r="K1" s="7" t="s">
        <v>37</v>
      </c>
      <c r="L1" s="7"/>
      <c r="M1" s="7"/>
      <c r="N1" s="7"/>
    </row>
    <row r="2" spans="1:14" x14ac:dyDescent="0.25">
      <c r="A2">
        <v>1</v>
      </c>
      <c r="B2">
        <v>0</v>
      </c>
      <c r="C2">
        <v>4.7999999999999996E-3</v>
      </c>
      <c r="D2" s="10">
        <v>0.99850000000000005</v>
      </c>
      <c r="E2">
        <v>2.0632999999999999</v>
      </c>
      <c r="F2" s="10">
        <v>0.59030000000000005</v>
      </c>
      <c r="G2">
        <v>40</v>
      </c>
      <c r="H2">
        <f>D2-F2</f>
        <v>0.40820000000000001</v>
      </c>
      <c r="I2">
        <f>E2-C2</f>
        <v>2.0585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5">
      <c r="A3">
        <v>2</v>
      </c>
      <c r="B3">
        <v>0.5</v>
      </c>
      <c r="C3">
        <v>1.0736000000000001</v>
      </c>
      <c r="D3" s="10">
        <v>0.62649999999999995</v>
      </c>
      <c r="E3">
        <v>1.3253999999999999</v>
      </c>
      <c r="F3" s="10">
        <v>0.54510000000000003</v>
      </c>
      <c r="G3">
        <v>16</v>
      </c>
      <c r="H3">
        <f t="shared" ref="H3:H6" si="0">D3-F3</f>
        <v>8.1399999999999917E-2</v>
      </c>
      <c r="I3">
        <f t="shared" ref="I3:I6" si="1">E3-C3</f>
        <v>0.2517999999999998</v>
      </c>
      <c r="K3">
        <v>1</v>
      </c>
      <c r="L3">
        <v>33</v>
      </c>
      <c r="M3" t="s">
        <v>27</v>
      </c>
      <c r="N3" t="s">
        <v>31</v>
      </c>
    </row>
    <row r="4" spans="1:14" x14ac:dyDescent="0.25">
      <c r="A4">
        <v>3</v>
      </c>
      <c r="B4">
        <v>0.7</v>
      </c>
      <c r="C4">
        <v>0.2354</v>
      </c>
      <c r="D4" s="10">
        <v>0.93169999999999997</v>
      </c>
      <c r="E4">
        <v>1.2795000000000001</v>
      </c>
      <c r="F4" s="10">
        <v>0.64929999999999999</v>
      </c>
      <c r="G4">
        <v>53</v>
      </c>
      <c r="H4">
        <f t="shared" si="0"/>
        <v>0.28239999999999998</v>
      </c>
      <c r="I4">
        <f t="shared" si="1"/>
        <v>1.0441</v>
      </c>
      <c r="K4">
        <v>2</v>
      </c>
      <c r="L4">
        <v>66</v>
      </c>
      <c r="M4" t="s">
        <v>27</v>
      </c>
      <c r="N4" t="s">
        <v>31</v>
      </c>
    </row>
    <row r="5" spans="1:14" x14ac:dyDescent="0.25">
      <c r="A5" s="1">
        <v>4</v>
      </c>
      <c r="B5" s="1">
        <v>0.8</v>
      </c>
      <c r="C5" s="1">
        <v>0.43169999999999997</v>
      </c>
      <c r="D5" s="12">
        <v>0.8488</v>
      </c>
      <c r="E5" s="1">
        <v>1.1299999999999999</v>
      </c>
      <c r="F5" s="12">
        <v>0.66320000000000001</v>
      </c>
      <c r="G5" s="1">
        <v>53</v>
      </c>
      <c r="H5" s="1">
        <f t="shared" si="0"/>
        <v>0.18559999999999999</v>
      </c>
      <c r="I5" s="1">
        <f t="shared" si="1"/>
        <v>0.69829999999999992</v>
      </c>
      <c r="K5">
        <v>3</v>
      </c>
      <c r="L5" s="3">
        <v>66</v>
      </c>
      <c r="M5" t="s">
        <v>27</v>
      </c>
      <c r="N5" s="3" t="s">
        <v>31</v>
      </c>
    </row>
    <row r="6" spans="1:14" x14ac:dyDescent="0.25">
      <c r="A6">
        <v>5</v>
      </c>
      <c r="B6">
        <v>0.81</v>
      </c>
      <c r="C6">
        <v>1.7324999999999999</v>
      </c>
      <c r="D6" s="10">
        <v>0.3836</v>
      </c>
      <c r="E6">
        <v>1.6494</v>
      </c>
      <c r="F6" s="10">
        <v>0.4375</v>
      </c>
      <c r="G6">
        <v>50</v>
      </c>
      <c r="H6">
        <f t="shared" si="0"/>
        <v>-5.3900000000000003E-2</v>
      </c>
      <c r="I6">
        <f t="shared" si="1"/>
        <v>-8.3099999999999952E-2</v>
      </c>
      <c r="K6">
        <v>4</v>
      </c>
      <c r="L6" s="3">
        <v>100</v>
      </c>
      <c r="M6" t="s">
        <v>27</v>
      </c>
      <c r="N6" s="3" t="s">
        <v>28</v>
      </c>
    </row>
    <row r="7" spans="1:14" x14ac:dyDescent="0.25">
      <c r="A7">
        <v>6</v>
      </c>
      <c r="B7">
        <v>0.82</v>
      </c>
      <c r="C7">
        <v>1.1889000000000001</v>
      </c>
      <c r="D7" s="10">
        <v>0.58430000000000004</v>
      </c>
      <c r="E7">
        <v>1.341</v>
      </c>
      <c r="F7" s="10">
        <v>0.52429999999999999</v>
      </c>
      <c r="G7">
        <v>69</v>
      </c>
      <c r="H7">
        <f t="shared" ref="H7:H8" si="2">D7-F7</f>
        <v>6.0000000000000053E-2</v>
      </c>
      <c r="I7">
        <f t="shared" ref="I7:I8" si="3">E7-C7</f>
        <v>0.1520999999999999</v>
      </c>
      <c r="K7">
        <v>5</v>
      </c>
      <c r="L7" s="3">
        <v>133</v>
      </c>
      <c r="M7" t="s">
        <v>27</v>
      </c>
      <c r="N7" s="3" t="s">
        <v>32</v>
      </c>
    </row>
    <row r="8" spans="1:14" x14ac:dyDescent="0.25">
      <c r="A8">
        <v>7</v>
      </c>
      <c r="B8">
        <v>0.85</v>
      </c>
      <c r="C8">
        <v>0.71409999999999996</v>
      </c>
      <c r="D8" s="10">
        <v>0.73399999999999999</v>
      </c>
      <c r="E8">
        <v>1.3759999999999999</v>
      </c>
      <c r="F8" s="10">
        <v>0.57640000000000002</v>
      </c>
      <c r="G8">
        <v>56</v>
      </c>
      <c r="H8">
        <f t="shared" si="2"/>
        <v>0.15759999999999996</v>
      </c>
      <c r="I8">
        <f t="shared" si="3"/>
        <v>0.66189999999999993</v>
      </c>
      <c r="K8" s="7" t="s">
        <v>33</v>
      </c>
      <c r="L8" s="7"/>
      <c r="M8" s="8">
        <v>239941</v>
      </c>
      <c r="N8" s="8"/>
    </row>
    <row r="17" spans="2:2" x14ac:dyDescent="0.25">
      <c r="B17" t="s">
        <v>69</v>
      </c>
    </row>
  </sheetData>
  <mergeCells count="3">
    <mergeCell ref="K1:N1"/>
    <mergeCell ref="K8:L8"/>
    <mergeCell ref="M8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E3" sqref="E3"/>
    </sheetView>
  </sheetViews>
  <sheetFormatPr defaultRowHeight="15" x14ac:dyDescent="0.25"/>
  <cols>
    <col min="10" max="10" width="12" customWidth="1"/>
    <col min="13" max="13" width="9.28515625" bestFit="1" customWidth="1"/>
    <col min="14" max="14" width="16.42578125" bestFit="1" customWidth="1"/>
    <col min="15" max="15" width="9.7109375" bestFit="1" customWidth="1"/>
    <col min="16" max="16" width="15.85546875" bestFit="1" customWidth="1"/>
  </cols>
  <sheetData>
    <row r="1" spans="1:16" x14ac:dyDescent="0.25">
      <c r="A1" t="s">
        <v>9</v>
      </c>
      <c r="B1" t="s">
        <v>8</v>
      </c>
      <c r="C1" t="s">
        <v>65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19</v>
      </c>
      <c r="J1" t="s">
        <v>7</v>
      </c>
      <c r="K1" t="s">
        <v>6</v>
      </c>
      <c r="M1" s="7" t="s">
        <v>38</v>
      </c>
      <c r="N1" s="7"/>
      <c r="O1" s="7"/>
      <c r="P1" s="7"/>
    </row>
    <row r="2" spans="1:16" x14ac:dyDescent="0.25">
      <c r="A2">
        <v>1</v>
      </c>
      <c r="B2">
        <v>1E-4</v>
      </c>
      <c r="C2">
        <v>0.2</v>
      </c>
      <c r="D2">
        <v>0.7</v>
      </c>
      <c r="E2">
        <v>0.24149999999999999</v>
      </c>
      <c r="F2" s="10">
        <v>0.9123</v>
      </c>
      <c r="G2">
        <v>1.6245000000000001</v>
      </c>
      <c r="H2" s="10">
        <v>0.625</v>
      </c>
      <c r="J2">
        <f t="shared" ref="J2:J3" si="0">F2-H2</f>
        <v>0.2873</v>
      </c>
      <c r="K2">
        <f t="shared" ref="K2:K3" si="1">G2-E2</f>
        <v>1.383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>
        <v>2</v>
      </c>
      <c r="B3">
        <v>1E-4</v>
      </c>
      <c r="C3">
        <v>0.2</v>
      </c>
      <c r="D3">
        <v>0.8</v>
      </c>
      <c r="E3">
        <v>0.70050000000000001</v>
      </c>
      <c r="F3" s="10">
        <v>0.77590000000000003</v>
      </c>
      <c r="G3">
        <v>0.98809999999999998</v>
      </c>
      <c r="H3" s="10">
        <v>0.62160000000000004</v>
      </c>
      <c r="I3">
        <v>58</v>
      </c>
      <c r="J3">
        <f t="shared" si="0"/>
        <v>0.15429999999999999</v>
      </c>
      <c r="K3">
        <f t="shared" si="1"/>
        <v>0.28759999999999997</v>
      </c>
      <c r="M3">
        <v>1</v>
      </c>
      <c r="N3">
        <v>47</v>
      </c>
      <c r="O3" t="s">
        <v>27</v>
      </c>
      <c r="P3" t="s">
        <v>31</v>
      </c>
    </row>
    <row r="4" spans="1:16" x14ac:dyDescent="0.25">
      <c r="M4">
        <v>2</v>
      </c>
      <c r="N4">
        <v>95</v>
      </c>
      <c r="O4" t="s">
        <v>27</v>
      </c>
      <c r="P4" t="s">
        <v>31</v>
      </c>
    </row>
    <row r="5" spans="1:16" x14ac:dyDescent="0.25">
      <c r="M5">
        <v>3</v>
      </c>
      <c r="N5" s="3">
        <v>95</v>
      </c>
      <c r="O5" t="s">
        <v>27</v>
      </c>
      <c r="P5" s="3" t="s">
        <v>31</v>
      </c>
    </row>
    <row r="6" spans="1:16" x14ac:dyDescent="0.25">
      <c r="M6">
        <v>4</v>
      </c>
      <c r="N6" s="3">
        <v>142</v>
      </c>
      <c r="O6" t="s">
        <v>27</v>
      </c>
      <c r="P6" s="3" t="s">
        <v>28</v>
      </c>
    </row>
    <row r="7" spans="1:16" x14ac:dyDescent="0.25">
      <c r="M7">
        <v>5</v>
      </c>
      <c r="N7" s="3">
        <v>190</v>
      </c>
      <c r="O7" t="s">
        <v>27</v>
      </c>
      <c r="P7" s="3" t="s">
        <v>32</v>
      </c>
    </row>
    <row r="8" spans="1:16" x14ac:dyDescent="0.25">
      <c r="M8" s="7" t="s">
        <v>33</v>
      </c>
      <c r="N8" s="7"/>
      <c r="O8" s="8">
        <v>488542</v>
      </c>
      <c r="P8" s="8"/>
    </row>
  </sheetData>
  <mergeCells count="3">
    <mergeCell ref="M1:P1"/>
    <mergeCell ref="M8:N8"/>
    <mergeCell ref="O8:P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H32" sqref="H32"/>
    </sheetView>
  </sheetViews>
  <sheetFormatPr defaultRowHeight="15" x14ac:dyDescent="0.25"/>
  <cols>
    <col min="8" max="8" width="12" customWidth="1"/>
    <col min="12" max="12" width="16.42578125" bestFit="1" customWidth="1"/>
    <col min="13" max="13" width="9.7109375" bestFit="1" customWidth="1"/>
    <col min="14" max="14" width="15.85546875" bestFit="1" customWidth="1"/>
  </cols>
  <sheetData>
    <row r="1" spans="1:14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7</v>
      </c>
      <c r="I1" t="s">
        <v>6</v>
      </c>
      <c r="K1" s="7" t="s">
        <v>39</v>
      </c>
      <c r="L1" s="7"/>
      <c r="M1" s="7"/>
      <c r="N1" s="7"/>
    </row>
    <row r="2" spans="1:14" x14ac:dyDescent="0.25">
      <c r="A2">
        <v>1</v>
      </c>
      <c r="B2">
        <v>0</v>
      </c>
      <c r="C2">
        <v>14.520200000000001</v>
      </c>
      <c r="D2">
        <v>9.9099999999999994E-2</v>
      </c>
      <c r="E2">
        <v>14.5063</v>
      </c>
      <c r="F2">
        <v>0.1</v>
      </c>
      <c r="G2">
        <v>5</v>
      </c>
      <c r="H2">
        <f>D2-F2</f>
        <v>-9.000000000000119E-4</v>
      </c>
      <c r="I2">
        <f>E2-C2</f>
        <v>-1.3900000000001356E-2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5">
      <c r="A3">
        <v>2</v>
      </c>
      <c r="B3">
        <v>0.8</v>
      </c>
      <c r="C3">
        <v>2.3029000000000002</v>
      </c>
      <c r="D3">
        <v>0.10199999999999999</v>
      </c>
      <c r="E3">
        <v>2.3026</v>
      </c>
      <c r="F3">
        <v>0.1014</v>
      </c>
      <c r="G3">
        <v>5</v>
      </c>
      <c r="H3">
        <f t="shared" ref="H3" si="0">D3-F3</f>
        <v>5.9999999999998943E-4</v>
      </c>
      <c r="I3">
        <f t="shared" ref="I3" si="1">E3-C3</f>
        <v>-3.00000000000189E-4</v>
      </c>
      <c r="K3">
        <v>1</v>
      </c>
      <c r="L3">
        <v>67</v>
      </c>
      <c r="M3" t="s">
        <v>27</v>
      </c>
      <c r="N3" t="s">
        <v>31</v>
      </c>
    </row>
    <row r="4" spans="1:14" x14ac:dyDescent="0.25">
      <c r="K4">
        <v>2</v>
      </c>
      <c r="L4">
        <v>135</v>
      </c>
      <c r="M4" t="s">
        <v>27</v>
      </c>
      <c r="N4" t="s">
        <v>31</v>
      </c>
    </row>
    <row r="5" spans="1:14" x14ac:dyDescent="0.25">
      <c r="K5">
        <v>3</v>
      </c>
      <c r="L5" s="3">
        <v>135</v>
      </c>
      <c r="M5" t="s">
        <v>27</v>
      </c>
      <c r="N5" s="3" t="s">
        <v>31</v>
      </c>
    </row>
    <row r="6" spans="1:14" x14ac:dyDescent="0.25">
      <c r="K6">
        <v>4</v>
      </c>
      <c r="L6" s="3">
        <v>203</v>
      </c>
      <c r="M6" t="s">
        <v>27</v>
      </c>
      <c r="N6" s="3" t="s">
        <v>28</v>
      </c>
    </row>
    <row r="7" spans="1:14" x14ac:dyDescent="0.25">
      <c r="K7">
        <v>5</v>
      </c>
      <c r="L7" s="3">
        <v>271</v>
      </c>
      <c r="M7" t="s">
        <v>27</v>
      </c>
      <c r="N7" s="3" t="s">
        <v>32</v>
      </c>
    </row>
    <row r="8" spans="1:14" x14ac:dyDescent="0.25">
      <c r="K8" s="7" t="s">
        <v>33</v>
      </c>
      <c r="L8" s="7"/>
      <c r="M8" s="8">
        <v>994036</v>
      </c>
      <c r="N8" s="8"/>
    </row>
  </sheetData>
  <mergeCells count="3">
    <mergeCell ref="K1:N1"/>
    <mergeCell ref="K8:L8"/>
    <mergeCell ref="M8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25" sqref="J25"/>
    </sheetView>
  </sheetViews>
  <sheetFormatPr defaultRowHeight="15" x14ac:dyDescent="0.25"/>
  <sheetData>
    <row r="1" spans="1:2" x14ac:dyDescent="0.25">
      <c r="A1" t="s">
        <v>46</v>
      </c>
      <c r="B1">
        <v>-80</v>
      </c>
    </row>
    <row r="2" spans="1:2" x14ac:dyDescent="0.25">
      <c r="A2" t="s">
        <v>45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ModalA</vt:lpstr>
      <vt:lpstr>Model B</vt:lpstr>
      <vt:lpstr>Model C</vt:lpstr>
      <vt:lpstr>Model1</vt:lpstr>
      <vt:lpstr>Model2</vt:lpstr>
      <vt:lpstr>Model3</vt:lpstr>
      <vt:lpstr>Model4</vt:lpstr>
      <vt:lpstr>Melspec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Trâm. Trần Thị Ngọc (4)</dc:creator>
  <cp:lastModifiedBy>NiceWeather</cp:lastModifiedBy>
  <dcterms:created xsi:type="dcterms:W3CDTF">2018-04-20T05:06:22Z</dcterms:created>
  <dcterms:modified xsi:type="dcterms:W3CDTF">2018-05-27T18:44:52Z</dcterms:modified>
</cp:coreProperties>
</file>