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rth\My Drive\SAIS\クラス\Social Origin of Auhoritarianism and Democracy in Greater China\Presentation\"/>
    </mc:Choice>
  </mc:AlternateContent>
  <xr:revisionPtr revIDLastSave="0" documentId="8_{13ED6658-B287-45FA-9330-B8B2EC8F9C74}" xr6:coauthVersionLast="47" xr6:coauthVersionMax="47" xr10:uidLastSave="{00000000-0000-0000-0000-000000000000}"/>
  <bookViews>
    <workbookView xWindow="0" yWindow="0" windowWidth="2370" windowHeight="560" activeTab="2" xr2:uid="{6E07F42F-87E3-4B63-B91D-F0616628FF94}"/>
  </bookViews>
  <sheets>
    <sheet name="General Stats" sheetId="1" r:id="rId1"/>
    <sheet name="Themes" sheetId="2" r:id="rId2"/>
    <sheet name="MFT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  <c r="K41" i="1"/>
  <c r="C49" i="3" l="1"/>
  <c r="C50" i="3"/>
  <c r="C51" i="3"/>
  <c r="C52" i="3"/>
  <c r="C53" i="3"/>
  <c r="C54" i="3"/>
  <c r="C55" i="3"/>
  <c r="C56" i="3"/>
  <c r="C57" i="3"/>
  <c r="C48" i="3"/>
  <c r="C47" i="3"/>
  <c r="C39" i="2"/>
  <c r="C40" i="2"/>
  <c r="C41" i="2"/>
  <c r="C42" i="2"/>
  <c r="C43" i="2"/>
  <c r="C44" i="2"/>
  <c r="C38" i="2"/>
  <c r="C37" i="2"/>
  <c r="C35" i="3"/>
  <c r="C36" i="3"/>
  <c r="C37" i="3"/>
  <c r="C38" i="3"/>
  <c r="C39" i="3"/>
  <c r="C40" i="3"/>
  <c r="C41" i="3"/>
  <c r="C42" i="3"/>
  <c r="C43" i="3"/>
  <c r="C34" i="3"/>
  <c r="C33" i="3"/>
  <c r="C28" i="2"/>
  <c r="C29" i="2"/>
  <c r="C30" i="2"/>
  <c r="C31" i="2"/>
  <c r="C32" i="2"/>
  <c r="C33" i="2"/>
  <c r="C27" i="2"/>
  <c r="C26" i="2"/>
  <c r="C21" i="3"/>
  <c r="C22" i="3"/>
  <c r="C23" i="3"/>
  <c r="C24" i="3"/>
  <c r="C25" i="3"/>
  <c r="C26" i="3"/>
  <c r="C27" i="3"/>
  <c r="C28" i="3"/>
  <c r="C29" i="3"/>
  <c r="C20" i="3"/>
  <c r="C19" i="3"/>
  <c r="C5" i="3"/>
  <c r="C6" i="3"/>
  <c r="C7" i="3"/>
  <c r="C8" i="3"/>
  <c r="C9" i="3"/>
  <c r="C10" i="3"/>
  <c r="C11" i="3"/>
  <c r="C12" i="3"/>
  <c r="C13" i="3"/>
  <c r="C4" i="3"/>
  <c r="C3" i="3"/>
  <c r="C16" i="2"/>
  <c r="C17" i="2"/>
  <c r="C18" i="2"/>
  <c r="C19" i="2"/>
  <c r="C20" i="2"/>
  <c r="C21" i="2"/>
  <c r="C15" i="2"/>
  <c r="C14" i="2"/>
  <c r="C5" i="2"/>
  <c r="C6" i="2"/>
  <c r="C7" i="2"/>
  <c r="C8" i="2"/>
  <c r="C9" i="2"/>
  <c r="C10" i="2"/>
  <c r="C4" i="2"/>
  <c r="C3" i="2"/>
  <c r="B21" i="1"/>
  <c r="C21" i="1"/>
  <c r="D21" i="1"/>
  <c r="E21" i="1"/>
  <c r="F21" i="1"/>
  <c r="G21" i="1"/>
  <c r="H21" i="1"/>
  <c r="I21" i="1"/>
  <c r="J21" i="1"/>
  <c r="K21" i="1"/>
  <c r="A21" i="1"/>
  <c r="B10" i="1"/>
  <c r="C10" i="1"/>
  <c r="D10" i="1"/>
  <c r="E10" i="1"/>
  <c r="F10" i="1"/>
  <c r="G10" i="1"/>
  <c r="H10" i="1"/>
  <c r="I10" i="1"/>
  <c r="J10" i="1"/>
  <c r="K10" i="1"/>
  <c r="A10" i="1"/>
  <c r="F44" i="1"/>
  <c r="G44" i="1"/>
  <c r="J44" i="1"/>
  <c r="I44" i="1"/>
  <c r="K44" i="1"/>
  <c r="E44" i="1"/>
  <c r="H44" i="1"/>
  <c r="C41" i="1"/>
  <c r="C44" i="1"/>
  <c r="B44" i="1"/>
  <c r="B41" i="1"/>
  <c r="A44" i="1"/>
  <c r="A41" i="1"/>
  <c r="A32" i="1"/>
  <c r="D41" i="1"/>
  <c r="D44" i="1"/>
</calcChain>
</file>

<file path=xl/sharedStrings.xml><?xml version="1.0" encoding="utf-8"?>
<sst xmlns="http://schemas.openxmlformats.org/spreadsheetml/2006/main" count="197" uniqueCount="40">
  <si>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</si>
  <si>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</si>
  <si>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</si>
  <si>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</si>
  <si>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</si>
  <si>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</si>
  <si>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</si>
  <si>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</si>
  <si>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</si>
  <si>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</si>
  <si>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</si>
  <si>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 xml:space="preserve">April </t>
  </si>
  <si>
    <t>People's Daily_WB</t>
  </si>
  <si>
    <t>Global Times_WB</t>
  </si>
  <si>
    <t>HuXijin_WB</t>
  </si>
  <si>
    <t>Total Posts</t>
  </si>
  <si>
    <t>Posts contain Hong Kong</t>
  </si>
  <si>
    <t>Percentage</t>
  </si>
  <si>
    <t>Economy</t>
  </si>
  <si>
    <t>Police</t>
  </si>
  <si>
    <t>Foreign Intervenetion</t>
  </si>
  <si>
    <t>Social Harmony</t>
  </si>
  <si>
    <t>Protest</t>
  </si>
  <si>
    <t>Politics</t>
  </si>
  <si>
    <t>Total Number of Posts caught by Thematic Keywords</t>
  </si>
  <si>
    <t>Total Number of Posts</t>
  </si>
  <si>
    <t>Government Authority</t>
  </si>
  <si>
    <t>AuthorityVice</t>
  </si>
  <si>
    <t>AuthorityVirtue</t>
  </si>
  <si>
    <t>HarmVice</t>
  </si>
  <si>
    <t>HarmVirtue</t>
  </si>
  <si>
    <t>IngroupVice</t>
  </si>
  <si>
    <t>IngroupVirtue</t>
  </si>
  <si>
    <t>FairVice</t>
  </si>
  <si>
    <t>FairVirtue</t>
  </si>
  <si>
    <t>PurityVice</t>
  </si>
  <si>
    <t>PurityVirtue</t>
  </si>
  <si>
    <t>Total Number of Posts caught by MFT Dictionary</t>
  </si>
  <si>
    <t>ZLJ517_TW</t>
  </si>
  <si>
    <t>ZLJ517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</si>
</sst>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1" xfId="0" applyFont="1" applyBorder="1"/>
    <xf numFmtId="0" fontId="1" fillId="0" borderId="4" xfId="0" applyFon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Percentage of Posts Related to Hong Kong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People's Daily_WB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'General Stats'!$A$3:$J$3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'General Stats'!$A$10:$J$10</c:f>
              <c:numCache>
                <c:formatCode>0.00</c:formatCode>
                <c:ptCount val="10"/>
                <c:pt idx="0">
                  <c:v>0.1762114537444934</c:v>
                </c:pt>
                <c:pt idx="1">
                  <c:v>0.27829313543599254</c:v>
                </c:pt>
                <c:pt idx="2">
                  <c:v>0.37383177570093462</c:v>
                </c:pt>
                <c:pt idx="3">
                  <c:v>0.74349442379182151</c:v>
                </c:pt>
                <c:pt idx="4">
                  <c:v>4.6112115732368899</c:v>
                </c:pt>
                <c:pt idx="5">
                  <c:v>29.896083133493207</c:v>
                </c:pt>
                <c:pt idx="6">
                  <c:v>10.0080064051241</c:v>
                </c:pt>
                <c:pt idx="7">
                  <c:v>6.9337442218798149</c:v>
                </c:pt>
                <c:pt idx="8">
                  <c:v>15.044247787610621</c:v>
                </c:pt>
                <c:pt idx="9">
                  <c:v>3.0901287553648067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E-4986-8A98-90A50D81C84C}"/>
            </c:ext>
          </c:extLst>
        </c:ser>
        <c:ser>
          <c:idx val="1"/>
          <c:order val="1"/>
          <c:tx>
            <c:v>Global Times_WB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'General Stats'!$A$21:$J$21</c:f>
              <c:numCache>
                <c:formatCode>0.00</c:formatCode>
                <c:ptCount val="10"/>
                <c:pt idx="0">
                  <c:v>1.1576626240352812</c:v>
                </c:pt>
                <c:pt idx="1">
                  <c:v>0.42449969678593086</c:v>
                </c:pt>
                <c:pt idx="2">
                  <c:v>0.82327113062568602</c:v>
                </c:pt>
                <c:pt idx="3">
                  <c:v>1.2593016599885518</c:v>
                </c:pt>
                <c:pt idx="4">
                  <c:v>6.7515218594355293</c:v>
                </c:pt>
                <c:pt idx="5">
                  <c:v>26.800216567406604</c:v>
                </c:pt>
                <c:pt idx="6">
                  <c:v>12.628571428571428</c:v>
                </c:pt>
                <c:pt idx="7">
                  <c:v>7.9636557990379471</c:v>
                </c:pt>
                <c:pt idx="8">
                  <c:v>17.613636363636363</c:v>
                </c:pt>
                <c:pt idx="9">
                  <c:v>5.4038997214484681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E-4986-8A98-90A50D81C84C}"/>
            </c:ext>
          </c:extLst>
        </c:ser>
        <c:ser>
          <c:idx val="2"/>
          <c:order val="2"/>
          <c:tx>
            <c:strRef>
              <c:f>'General Stats'!$A$23</c:f>
              <c:strCache>
                <c:ptCount val="1"/>
                <c:pt idx="0">
                  <c:v>HuXijin_WB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'General Stats'!$A$32:$J$32</c:f>
              <c:numCache>
                <c:formatCode>0.00</c:formatCode>
                <c:ptCount val="10"/>
                <c:pt idx="0">
                  <c:v>0</c:v>
                </c:pt>
                <c:pt idx="1">
                  <c:v>1.4084507042253522</c:v>
                </c:pt>
                <c:pt idx="2">
                  <c:v>1.0869565217391304</c:v>
                </c:pt>
                <c:pt idx="3">
                  <c:v>11.29032258064516</c:v>
                </c:pt>
                <c:pt idx="4">
                  <c:v>44.285714285714285</c:v>
                </c:pt>
                <c:pt idx="5">
                  <c:v>71.111111111111114</c:v>
                </c:pt>
                <c:pt idx="6">
                  <c:v>36.486486486486484</c:v>
                </c:pt>
                <c:pt idx="7">
                  <c:v>49.019607843137251</c:v>
                </c:pt>
                <c:pt idx="8">
                  <c:v>62.820512820512818</c:v>
                </c:pt>
                <c:pt idx="9">
                  <c:v>19.117647058823529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FE-4986-8A98-90A50D81C8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9336639"/>
        <c:axId val="679335391"/>
      </c:lineChart>
      <c:catAx>
        <c:axId val="67933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35391"/>
        <c:crosses val="autoZero"/>
        <c:auto val="1"/>
        <c:lblAlgn val="ctr"/>
        <c:lblOffset val="100"/>
        <c:noMultiLvlLbl val="0"/>
      </c:catAx>
      <c:valAx>
        <c:axId val="67933539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7933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18</xdr:row>
      <xdr:rowOff>107950</xdr:rowOff>
    </xdr:from>
    <xdr:to>
      <xdr:col>19</xdr:col>
      <xdr:colOff>581025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926EC-1173-4DCA-B7B2-76ED88B47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1384-1EDD-4927-812E-09E00BBB5CF5}">
  <dimension ref="A1:K44"/>
  <sheetViews>
    <sheetView topLeftCell="A28" workbookViewId="0">
      <selection activeCell="G42" sqref="G42"/>
    </sheetView>
  </sheetViews>
  <sheetFormatPr defaultRowHeight="14.5" x14ac:dyDescent="0.35"/>
  <cols>
    <col min="1" max="1" width="21.453125" bestFit="1" customWidth="1"/>
    <col min="9" max="9" width="9.54296875" bestFit="1" customWidth="1"/>
  </cols>
  <sheetData>
    <row r="1" spans="1:11" x14ac:dyDescent="0.35">
      <c r="A1" s="6" t="s">
        <v>12</v>
      </c>
      <c r="B1" s="1"/>
      <c r="C1" s="1"/>
      <c r="D1" s="1"/>
      <c r="E1" s="1"/>
      <c r="F1" s="1"/>
      <c r="G1" s="1"/>
      <c r="H1" s="1"/>
      <c r="I1" s="1"/>
      <c r="J1" s="1"/>
      <c r="K1" s="2"/>
    </row>
    <row r="2" spans="1:11" x14ac:dyDescent="0.35">
      <c r="A2" s="7" t="s">
        <v>15</v>
      </c>
      <c r="B2" s="4"/>
      <c r="C2" s="4"/>
      <c r="D2" s="4"/>
      <c r="E2" s="4"/>
      <c r="F2" s="4"/>
      <c r="G2" s="4"/>
      <c r="H2" s="4"/>
      <c r="I2" s="4"/>
      <c r="J2" s="4"/>
      <c r="K2" s="5"/>
    </row>
    <row r="3" spans="1:11" x14ac:dyDescent="0.35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</row>
    <row r="4" spans="1:11" x14ac:dyDescent="0.35">
      <c r="A4" s="3">
        <v>1135</v>
      </c>
      <c r="B4" s="4">
        <v>1078</v>
      </c>
      <c r="C4" s="4">
        <v>1070</v>
      </c>
      <c r="D4" s="4">
        <v>1076</v>
      </c>
      <c r="E4" s="4">
        <v>1106</v>
      </c>
      <c r="F4" s="4">
        <v>1251</v>
      </c>
      <c r="G4" s="4">
        <v>1249</v>
      </c>
      <c r="H4" s="4">
        <v>1298</v>
      </c>
      <c r="I4" s="4">
        <v>1130</v>
      </c>
      <c r="J4" s="4">
        <v>1165</v>
      </c>
      <c r="K4" s="5">
        <v>11558</v>
      </c>
    </row>
    <row r="5" spans="1:11" x14ac:dyDescent="0.35">
      <c r="A5" s="3"/>
      <c r="B5" s="4"/>
      <c r="C5" s="4"/>
      <c r="D5" s="4"/>
      <c r="E5" s="4"/>
      <c r="F5" s="4"/>
      <c r="G5" s="4"/>
      <c r="H5" s="4"/>
      <c r="I5" s="4"/>
      <c r="J5" s="4"/>
      <c r="K5" s="5"/>
    </row>
    <row r="6" spans="1:11" x14ac:dyDescent="0.35">
      <c r="A6" s="7" t="s">
        <v>16</v>
      </c>
      <c r="B6" s="4"/>
      <c r="C6" s="4"/>
      <c r="D6" s="4"/>
      <c r="E6" s="4"/>
      <c r="F6" s="4"/>
      <c r="G6" s="4"/>
      <c r="H6" s="4"/>
      <c r="I6" s="4"/>
      <c r="J6" s="4"/>
      <c r="K6" s="5"/>
    </row>
    <row r="7" spans="1:11" x14ac:dyDescent="0.35">
      <c r="A7" s="3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5" t="s">
        <v>10</v>
      </c>
    </row>
    <row r="8" spans="1:11" x14ac:dyDescent="0.35">
      <c r="A8" s="3">
        <v>2</v>
      </c>
      <c r="B8" s="4">
        <v>3</v>
      </c>
      <c r="C8" s="4">
        <v>4</v>
      </c>
      <c r="D8" s="4">
        <v>8</v>
      </c>
      <c r="E8" s="4">
        <v>51</v>
      </c>
      <c r="F8" s="4">
        <v>374</v>
      </c>
      <c r="G8" s="4">
        <v>125</v>
      </c>
      <c r="H8" s="4">
        <v>90</v>
      </c>
      <c r="I8" s="4">
        <v>170</v>
      </c>
      <c r="J8" s="4">
        <v>36</v>
      </c>
      <c r="K8" s="5">
        <v>863</v>
      </c>
    </row>
    <row r="9" spans="1:11" x14ac:dyDescent="0.35">
      <c r="A9" s="7" t="s">
        <v>17</v>
      </c>
      <c r="B9" s="4"/>
      <c r="C9" s="4"/>
      <c r="D9" s="4"/>
      <c r="E9" s="4"/>
      <c r="F9" s="4"/>
      <c r="G9" s="4"/>
      <c r="H9" s="4"/>
      <c r="I9" s="4"/>
      <c r="J9" s="4"/>
      <c r="K9" s="5"/>
    </row>
    <row r="10" spans="1:11" x14ac:dyDescent="0.35">
      <c r="A10" s="8">
        <f>A8/A4*100</f>
        <v>0.1762114537444934</v>
      </c>
      <c r="B10" s="9">
        <f t="shared" ref="B10:K10" si="0">B8/B4*100</f>
        <v>0.27829313543599254</v>
      </c>
      <c r="C10" s="9">
        <f t="shared" si="0"/>
        <v>0.37383177570093462</v>
      </c>
      <c r="D10" s="9">
        <f t="shared" si="0"/>
        <v>0.74349442379182151</v>
      </c>
      <c r="E10" s="9">
        <f t="shared" si="0"/>
        <v>4.6112115732368899</v>
      </c>
      <c r="F10" s="9">
        <f t="shared" si="0"/>
        <v>29.896083133493207</v>
      </c>
      <c r="G10" s="9">
        <f t="shared" si="0"/>
        <v>10.0080064051241</v>
      </c>
      <c r="H10" s="9">
        <f t="shared" si="0"/>
        <v>6.9337442218798149</v>
      </c>
      <c r="I10" s="9">
        <f t="shared" si="0"/>
        <v>15.044247787610621</v>
      </c>
      <c r="J10" s="9">
        <f t="shared" si="0"/>
        <v>3.0901287553648067</v>
      </c>
      <c r="K10" s="10">
        <f t="shared" si="0"/>
        <v>7.4666897387091185</v>
      </c>
    </row>
    <row r="12" spans="1:11" x14ac:dyDescent="0.35">
      <c r="A12" s="6" t="s">
        <v>13</v>
      </c>
      <c r="B12" s="1"/>
      <c r="C12" s="1"/>
      <c r="D12" s="1"/>
      <c r="E12" s="1"/>
      <c r="F12" s="1"/>
      <c r="G12" s="1"/>
      <c r="H12" s="1"/>
      <c r="I12" s="1"/>
      <c r="J12" s="1"/>
      <c r="K12" s="2"/>
    </row>
    <row r="13" spans="1:11" x14ac:dyDescent="0.35">
      <c r="A13" s="7" t="s">
        <v>15</v>
      </c>
      <c r="B13" s="4"/>
      <c r="C13" s="4"/>
      <c r="D13" s="4"/>
      <c r="E13" s="4"/>
      <c r="F13" s="4"/>
      <c r="G13" s="4"/>
      <c r="H13" s="4"/>
      <c r="I13" s="4"/>
      <c r="J13" s="4"/>
      <c r="K13" s="5"/>
    </row>
    <row r="14" spans="1:11" x14ac:dyDescent="0.35">
      <c r="A14" s="3" t="s">
        <v>0</v>
      </c>
      <c r="B14" s="4" t="s">
        <v>11</v>
      </c>
      <c r="C14" s="4" t="s">
        <v>2</v>
      </c>
      <c r="D14" s="4" t="s">
        <v>3</v>
      </c>
      <c r="E14" s="4" t="s">
        <v>4</v>
      </c>
      <c r="F14" s="4" t="s">
        <v>5</v>
      </c>
      <c r="G14" s="4" t="s">
        <v>6</v>
      </c>
      <c r="H14" s="4" t="s">
        <v>7</v>
      </c>
      <c r="I14" s="4" t="s">
        <v>8</v>
      </c>
      <c r="J14" s="4" t="s">
        <v>9</v>
      </c>
      <c r="K14" s="5" t="s">
        <v>10</v>
      </c>
    </row>
    <row r="15" spans="1:11" x14ac:dyDescent="0.35">
      <c r="A15" s="3">
        <v>1814</v>
      </c>
      <c r="B15" s="4">
        <v>1649</v>
      </c>
      <c r="C15" s="4">
        <v>1822</v>
      </c>
      <c r="D15" s="4">
        <v>1747</v>
      </c>
      <c r="E15" s="4">
        <v>1807</v>
      </c>
      <c r="F15" s="4">
        <v>1847</v>
      </c>
      <c r="G15" s="4">
        <v>1750</v>
      </c>
      <c r="H15" s="4">
        <v>1871</v>
      </c>
      <c r="I15" s="4">
        <v>1760</v>
      </c>
      <c r="J15" s="4">
        <v>1795</v>
      </c>
      <c r="K15" s="5">
        <v>17862</v>
      </c>
    </row>
    <row r="16" spans="1:11" x14ac:dyDescent="0.35">
      <c r="A16" s="3"/>
      <c r="B16" s="4"/>
      <c r="C16" s="4"/>
      <c r="D16" s="4"/>
      <c r="E16" s="4"/>
      <c r="F16" s="4"/>
      <c r="G16" s="4"/>
      <c r="H16" s="4"/>
      <c r="I16" s="4"/>
      <c r="J16" s="4"/>
      <c r="K16" s="5"/>
    </row>
    <row r="17" spans="1:11" x14ac:dyDescent="0.35">
      <c r="A17" s="7" t="s">
        <v>16</v>
      </c>
      <c r="B17" s="4"/>
      <c r="C17" s="4"/>
      <c r="D17" s="4"/>
      <c r="E17" s="4"/>
      <c r="F17" s="4"/>
      <c r="G17" s="4"/>
      <c r="H17" s="4"/>
      <c r="I17" s="4"/>
      <c r="J17" s="4"/>
      <c r="K17" s="5"/>
    </row>
    <row r="18" spans="1:11" x14ac:dyDescent="0.35">
      <c r="A18" s="3" t="s">
        <v>0</v>
      </c>
      <c r="B18" s="4" t="s">
        <v>11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5" t="s">
        <v>10</v>
      </c>
    </row>
    <row r="19" spans="1:11" x14ac:dyDescent="0.35">
      <c r="A19" s="3">
        <v>21</v>
      </c>
      <c r="B19" s="4">
        <v>7</v>
      </c>
      <c r="C19" s="4">
        <v>15</v>
      </c>
      <c r="D19" s="4">
        <v>22</v>
      </c>
      <c r="E19" s="4">
        <v>122</v>
      </c>
      <c r="F19" s="4">
        <v>495</v>
      </c>
      <c r="G19" s="4">
        <v>221</v>
      </c>
      <c r="H19" s="4">
        <v>149</v>
      </c>
      <c r="I19" s="4">
        <v>310</v>
      </c>
      <c r="J19" s="4">
        <v>97</v>
      </c>
      <c r="K19" s="5">
        <v>1459</v>
      </c>
    </row>
    <row r="20" spans="1:11" x14ac:dyDescent="0.35">
      <c r="A20" s="7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5"/>
    </row>
    <row r="21" spans="1:11" x14ac:dyDescent="0.35">
      <c r="A21" s="8">
        <f>A19/A15*100</f>
        <v>1.1576626240352812</v>
      </c>
      <c r="B21" s="9">
        <f t="shared" ref="B21:K21" si="1">B19/B15*100</f>
        <v>0.42449969678593086</v>
      </c>
      <c r="C21" s="9">
        <f t="shared" si="1"/>
        <v>0.82327113062568602</v>
      </c>
      <c r="D21" s="9">
        <f t="shared" si="1"/>
        <v>1.2593016599885518</v>
      </c>
      <c r="E21" s="9">
        <f t="shared" si="1"/>
        <v>6.7515218594355293</v>
      </c>
      <c r="F21" s="9">
        <f t="shared" si="1"/>
        <v>26.800216567406604</v>
      </c>
      <c r="G21" s="9">
        <f t="shared" si="1"/>
        <v>12.628571428571428</v>
      </c>
      <c r="H21" s="9">
        <f t="shared" si="1"/>
        <v>7.9636557990379471</v>
      </c>
      <c r="I21" s="9">
        <f t="shared" si="1"/>
        <v>17.613636363636363</v>
      </c>
      <c r="J21" s="9">
        <f t="shared" si="1"/>
        <v>5.4038997214484681</v>
      </c>
      <c r="K21" s="10">
        <f t="shared" si="1"/>
        <v>8.1681782555144995</v>
      </c>
    </row>
    <row r="23" spans="1:11" x14ac:dyDescent="0.35">
      <c r="A23" s="6" t="s">
        <v>14</v>
      </c>
      <c r="B23" s="1"/>
      <c r="C23" s="1"/>
      <c r="D23" s="1"/>
      <c r="E23" s="1"/>
      <c r="F23" s="1"/>
      <c r="G23" s="1"/>
      <c r="H23" s="1"/>
      <c r="I23" s="1"/>
      <c r="J23" s="1"/>
      <c r="K23" s="2"/>
    </row>
    <row r="24" spans="1:11" x14ac:dyDescent="0.35">
      <c r="A24" s="7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5"/>
    </row>
    <row r="25" spans="1:11" x14ac:dyDescent="0.35">
      <c r="A25" s="3" t="s">
        <v>0</v>
      </c>
      <c r="B25" s="4" t="s">
        <v>1</v>
      </c>
      <c r="C25" s="4" t="s">
        <v>2</v>
      </c>
      <c r="D25" s="4" t="s">
        <v>3</v>
      </c>
      <c r="E25" s="4" t="s">
        <v>4</v>
      </c>
      <c r="F25" s="4" t="s">
        <v>5</v>
      </c>
      <c r="G25" s="4" t="s">
        <v>6</v>
      </c>
      <c r="H25" s="4" t="s">
        <v>7</v>
      </c>
      <c r="I25" s="4" t="s">
        <v>8</v>
      </c>
      <c r="J25" s="4" t="s">
        <v>9</v>
      </c>
      <c r="K25" s="5" t="s">
        <v>10</v>
      </c>
    </row>
    <row r="26" spans="1:11" x14ac:dyDescent="0.35">
      <c r="A26" s="3">
        <v>82</v>
      </c>
      <c r="B26" s="4">
        <v>71</v>
      </c>
      <c r="C26" s="4">
        <v>92</v>
      </c>
      <c r="D26" s="4">
        <v>62</v>
      </c>
      <c r="E26" s="4">
        <v>70</v>
      </c>
      <c r="F26" s="4">
        <v>90</v>
      </c>
      <c r="G26" s="4">
        <v>74</v>
      </c>
      <c r="H26" s="4">
        <v>102</v>
      </c>
      <c r="I26" s="4">
        <v>78</v>
      </c>
      <c r="J26" s="4">
        <v>68</v>
      </c>
      <c r="K26" s="5">
        <v>789</v>
      </c>
    </row>
    <row r="27" spans="1:11" x14ac:dyDescent="0.35">
      <c r="A27" s="3"/>
      <c r="B27" s="4"/>
      <c r="C27" s="4"/>
      <c r="D27" s="4"/>
      <c r="E27" s="4"/>
      <c r="F27" s="4"/>
      <c r="G27" s="4"/>
      <c r="H27" s="4"/>
      <c r="I27" s="4"/>
      <c r="J27" s="4"/>
      <c r="K27" s="5"/>
    </row>
    <row r="28" spans="1:11" x14ac:dyDescent="0.35">
      <c r="A28" s="7" t="s">
        <v>16</v>
      </c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 x14ac:dyDescent="0.35">
      <c r="A29" s="3" t="s">
        <v>0</v>
      </c>
      <c r="B29" s="4" t="s">
        <v>1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5" t="s">
        <v>10</v>
      </c>
    </row>
    <row r="30" spans="1:11" x14ac:dyDescent="0.35">
      <c r="A30" s="3">
        <v>0</v>
      </c>
      <c r="B30" s="4">
        <v>1</v>
      </c>
      <c r="C30" s="4">
        <v>1</v>
      </c>
      <c r="D30" s="4">
        <v>7</v>
      </c>
      <c r="E30" s="4">
        <v>31</v>
      </c>
      <c r="F30" s="4">
        <v>64</v>
      </c>
      <c r="G30" s="4">
        <v>27</v>
      </c>
      <c r="H30" s="4">
        <v>50</v>
      </c>
      <c r="I30" s="4">
        <v>49</v>
      </c>
      <c r="J30" s="4">
        <v>13</v>
      </c>
      <c r="K30" s="5">
        <v>243</v>
      </c>
    </row>
    <row r="31" spans="1:11" x14ac:dyDescent="0.35">
      <c r="A31" s="7" t="s">
        <v>17</v>
      </c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 x14ac:dyDescent="0.35">
      <c r="A32" s="8">
        <f ca="1">A41/A37*100</f>
        <v>0</v>
      </c>
      <c r="B32" s="9">
        <f t="shared" ref="B32:K32" si="2">B30/B26*100</f>
        <v>1.4084507042253522</v>
      </c>
      <c r="C32" s="9">
        <f t="shared" si="2"/>
        <v>1.0869565217391304</v>
      </c>
      <c r="D32" s="9">
        <f t="shared" si="2"/>
        <v>11.29032258064516</v>
      </c>
      <c r="E32" s="9">
        <f t="shared" si="2"/>
        <v>44.285714285714285</v>
      </c>
      <c r="F32" s="9">
        <f t="shared" si="2"/>
        <v>71.111111111111114</v>
      </c>
      <c r="G32" s="9">
        <f t="shared" si="2"/>
        <v>36.486486486486484</v>
      </c>
      <c r="H32" s="9">
        <f t="shared" si="2"/>
        <v>49.019607843137251</v>
      </c>
      <c r="I32" s="9">
        <f t="shared" si="2"/>
        <v>62.820512820512818</v>
      </c>
      <c r="J32" s="9">
        <f t="shared" si="2"/>
        <v>19.117647058823529</v>
      </c>
      <c r="K32" s="10">
        <f t="shared" si="2"/>
        <v>30.798479087452474</v>
      </c>
    </row>
    <row r="34" spans="1:11" x14ac:dyDescent="0.35">
      <c r="A34" s="6" t="s">
        <v>38</v>
      </c>
    </row>
    <row r="35" spans="1:11" x14ac:dyDescent="0.35">
      <c r="A35" s="6" t="s">
        <v>15</v>
      </c>
    </row>
    <row r="36" spans="1:11" x14ac:dyDescent="0.3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</row>
    <row r="37" spans="1:11" x14ac:dyDescent="0.35">
      <c r="A37">
        <v>121</v>
      </c>
      <c r="B37">
        <v>142</v>
      </c>
      <c r="C37">
        <v>160</v>
      </c>
      <c r="D37">
        <v>207</v>
      </c>
      <c r="E37">
        <v>231</v>
      </c>
      <c r="F37">
        <v>56</v>
      </c>
      <c r="G37">
        <v>2</v>
      </c>
      <c r="H37">
        <v>65</v>
      </c>
      <c r="I37">
        <v>203</v>
      </c>
      <c r="J37">
        <v>152</v>
      </c>
      <c r="K37">
        <v>1339</v>
      </c>
    </row>
    <row r="39" spans="1:11" x14ac:dyDescent="0.35">
      <c r="A39" s="7" t="s">
        <v>16</v>
      </c>
    </row>
    <row r="40" spans="1:11" x14ac:dyDescent="0.3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</row>
    <row r="41" spans="1:11" x14ac:dyDescent="0.35">
      <c r="A41">
        <f ca="1">SUM(A40:A42)</f>
        <v>0</v>
      </c>
      <c r="B41">
        <f ca="1">SUM(B40:B42)</f>
        <v>0</v>
      </c>
      <c r="C41">
        <f ca="1">SUM(C40:C42)</f>
        <v>0</v>
      </c>
      <c r="D41">
        <f ca="1">SUM(D40:D42)</f>
        <v>0</v>
      </c>
      <c r="E41">
        <v>13</v>
      </c>
      <c r="F41">
        <v>1</v>
      </c>
      <c r="G41">
        <v>2</v>
      </c>
      <c r="H41">
        <v>2</v>
      </c>
      <c r="I41">
        <v>18</v>
      </c>
      <c r="J41">
        <v>5</v>
      </c>
      <c r="K41">
        <f>SUM(E41:J41)</f>
        <v>41</v>
      </c>
    </row>
    <row r="43" spans="1:11" x14ac:dyDescent="0.35">
      <c r="A43" s="7" t="s">
        <v>17</v>
      </c>
    </row>
    <row r="44" spans="1:11" x14ac:dyDescent="0.35">
      <c r="A44">
        <f ca="1">A41/A37*100</f>
        <v>0</v>
      </c>
      <c r="B44">
        <f ca="1">B41/B37*100</f>
        <v>0</v>
      </c>
      <c r="C44">
        <f t="shared" ref="C44:J44" ca="1" si="3">C41/C37*100</f>
        <v>0</v>
      </c>
      <c r="D44">
        <f t="shared" ca="1" si="3"/>
        <v>0</v>
      </c>
      <c r="E44">
        <f t="shared" si="3"/>
        <v>5.6277056277056277</v>
      </c>
      <c r="F44">
        <f>F41/F37*100</f>
        <v>1.7857142857142856</v>
      </c>
      <c r="G44">
        <f t="shared" si="3"/>
        <v>100</v>
      </c>
      <c r="H44">
        <f t="shared" si="3"/>
        <v>3.0769230769230771</v>
      </c>
      <c r="I44">
        <f t="shared" si="3"/>
        <v>8.8669950738916263</v>
      </c>
      <c r="J44">
        <f t="shared" si="3"/>
        <v>3.2894736842105261</v>
      </c>
      <c r="K44">
        <f>K41/K37*100</f>
        <v>3.061986557132188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9608-33A3-4442-8466-B5A1BF0AEFDE}">
  <dimension ref="A1:C44"/>
  <sheetViews>
    <sheetView topLeftCell="A22" workbookViewId="0">
      <selection activeCell="B38" sqref="B38:B44"/>
    </sheetView>
  </sheetViews>
  <sheetFormatPr defaultRowHeight="14.5" x14ac:dyDescent="0.35"/>
  <cols>
    <col min="1" max="1" width="45.08984375" bestFit="1" customWidth="1"/>
    <col min="3" max="3" width="10" bestFit="1" customWidth="1"/>
  </cols>
  <sheetData>
    <row r="1" spans="1:3" x14ac:dyDescent="0.35">
      <c r="A1" t="s">
        <v>12</v>
      </c>
      <c r="C1" t="s">
        <v>17</v>
      </c>
    </row>
    <row r="2" spans="1:3" x14ac:dyDescent="0.35">
      <c r="A2" t="s">
        <v>25</v>
      </c>
      <c r="B2" s="5">
        <v>863</v>
      </c>
    </row>
    <row r="3" spans="1:3" x14ac:dyDescent="0.35">
      <c r="A3" t="s">
        <v>24</v>
      </c>
      <c r="B3">
        <v>738</v>
      </c>
      <c r="C3">
        <f>B3/B2*100</f>
        <v>85.515643105446117</v>
      </c>
    </row>
    <row r="4" spans="1:3" x14ac:dyDescent="0.35">
      <c r="A4" t="s">
        <v>18</v>
      </c>
      <c r="B4">
        <v>134</v>
      </c>
      <c r="C4">
        <f>B4/$B$3*100</f>
        <v>18.157181571815716</v>
      </c>
    </row>
    <row r="5" spans="1:3" x14ac:dyDescent="0.35">
      <c r="A5" t="s">
        <v>19</v>
      </c>
      <c r="B5">
        <v>260</v>
      </c>
      <c r="C5">
        <f t="shared" ref="C5:C10" si="0">B5/$B$3*100</f>
        <v>35.230352303523034</v>
      </c>
    </row>
    <row r="6" spans="1:3" x14ac:dyDescent="0.35">
      <c r="A6" t="s">
        <v>20</v>
      </c>
      <c r="B6">
        <v>160</v>
      </c>
      <c r="C6">
        <f t="shared" si="0"/>
        <v>21.680216802168022</v>
      </c>
    </row>
    <row r="7" spans="1:3" x14ac:dyDescent="0.35">
      <c r="A7" t="s">
        <v>21</v>
      </c>
      <c r="B7">
        <v>126</v>
      </c>
      <c r="C7">
        <f t="shared" si="0"/>
        <v>17.073170731707318</v>
      </c>
    </row>
    <row r="8" spans="1:3" x14ac:dyDescent="0.35">
      <c r="A8" t="s">
        <v>22</v>
      </c>
      <c r="B8">
        <v>446</v>
      </c>
      <c r="C8">
        <f t="shared" si="0"/>
        <v>60.433604336043359</v>
      </c>
    </row>
    <row r="9" spans="1:3" x14ac:dyDescent="0.35">
      <c r="A9" t="s">
        <v>23</v>
      </c>
      <c r="B9">
        <v>146</v>
      </c>
      <c r="C9">
        <f t="shared" si="0"/>
        <v>19.78319783197832</v>
      </c>
    </row>
    <row r="10" spans="1:3" x14ac:dyDescent="0.35">
      <c r="A10" t="s">
        <v>26</v>
      </c>
      <c r="B10">
        <v>299</v>
      </c>
      <c r="C10">
        <f t="shared" si="0"/>
        <v>40.514905149051486</v>
      </c>
    </row>
    <row r="12" spans="1:3" x14ac:dyDescent="0.35">
      <c r="A12" t="s">
        <v>13</v>
      </c>
    </row>
    <row r="13" spans="1:3" x14ac:dyDescent="0.35">
      <c r="A13" t="s">
        <v>25</v>
      </c>
      <c r="B13">
        <v>1459</v>
      </c>
    </row>
    <row r="14" spans="1:3" x14ac:dyDescent="0.35">
      <c r="A14" t="s">
        <v>24</v>
      </c>
      <c r="B14">
        <v>1194</v>
      </c>
      <c r="C14">
        <f>B14/B13*100</f>
        <v>81.836874571624392</v>
      </c>
    </row>
    <row r="15" spans="1:3" x14ac:dyDescent="0.35">
      <c r="A15" t="s">
        <v>18</v>
      </c>
      <c r="B15">
        <v>165</v>
      </c>
      <c r="C15">
        <f>B15/$B$14*100</f>
        <v>13.819095477386934</v>
      </c>
    </row>
    <row r="16" spans="1:3" x14ac:dyDescent="0.35">
      <c r="A16" t="s">
        <v>19</v>
      </c>
      <c r="B16">
        <v>545</v>
      </c>
      <c r="C16">
        <f t="shared" ref="C16:C21" si="1">B16/$B$14*100</f>
        <v>45.644891122278061</v>
      </c>
    </row>
    <row r="17" spans="1:3" x14ac:dyDescent="0.35">
      <c r="A17" t="s">
        <v>20</v>
      </c>
      <c r="B17">
        <v>289</v>
      </c>
      <c r="C17">
        <f t="shared" si="1"/>
        <v>24.204355108877724</v>
      </c>
    </row>
    <row r="18" spans="1:3" x14ac:dyDescent="0.35">
      <c r="A18" t="s">
        <v>21</v>
      </c>
      <c r="B18">
        <v>173</v>
      </c>
      <c r="C18">
        <f t="shared" si="1"/>
        <v>14.489112227805695</v>
      </c>
    </row>
    <row r="19" spans="1:3" x14ac:dyDescent="0.35">
      <c r="A19" t="s">
        <v>22</v>
      </c>
      <c r="B19">
        <v>724</v>
      </c>
      <c r="C19">
        <f t="shared" si="1"/>
        <v>60.636515912897828</v>
      </c>
    </row>
    <row r="20" spans="1:3" x14ac:dyDescent="0.35">
      <c r="A20" t="s">
        <v>23</v>
      </c>
      <c r="B20">
        <v>155</v>
      </c>
      <c r="C20">
        <f t="shared" si="1"/>
        <v>12.981574539363482</v>
      </c>
    </row>
    <row r="21" spans="1:3" x14ac:dyDescent="0.35">
      <c r="A21" t="s">
        <v>26</v>
      </c>
      <c r="B21">
        <v>451</v>
      </c>
      <c r="C21">
        <f t="shared" si="1"/>
        <v>37.772194304857621</v>
      </c>
    </row>
    <row r="24" spans="1:3" x14ac:dyDescent="0.35">
      <c r="A24" t="s">
        <v>14</v>
      </c>
    </row>
    <row r="25" spans="1:3" x14ac:dyDescent="0.35">
      <c r="A25" t="s">
        <v>25</v>
      </c>
      <c r="B25">
        <v>243</v>
      </c>
    </row>
    <row r="26" spans="1:3" x14ac:dyDescent="0.35">
      <c r="A26" t="s">
        <v>24</v>
      </c>
      <c r="B26">
        <v>199</v>
      </c>
      <c r="C26">
        <f>B26/B25*100</f>
        <v>81.893004115226347</v>
      </c>
    </row>
    <row r="27" spans="1:3" x14ac:dyDescent="0.35">
      <c r="A27" t="s">
        <v>18</v>
      </c>
      <c r="B27">
        <v>38</v>
      </c>
      <c r="C27">
        <f>B27/$B$26*100</f>
        <v>19.095477386934672</v>
      </c>
    </row>
    <row r="28" spans="1:3" x14ac:dyDescent="0.35">
      <c r="A28" t="s">
        <v>19</v>
      </c>
      <c r="B28">
        <v>75</v>
      </c>
      <c r="C28">
        <f t="shared" ref="C28:C33" si="2">B28/$B$26*100</f>
        <v>37.688442211055282</v>
      </c>
    </row>
    <row r="29" spans="1:3" x14ac:dyDescent="0.35">
      <c r="A29" t="s">
        <v>20</v>
      </c>
      <c r="B29">
        <v>98</v>
      </c>
      <c r="C29">
        <f t="shared" si="2"/>
        <v>49.246231155778894</v>
      </c>
    </row>
    <row r="30" spans="1:3" x14ac:dyDescent="0.35">
      <c r="A30" t="s">
        <v>21</v>
      </c>
      <c r="B30">
        <v>23</v>
      </c>
      <c r="C30">
        <f t="shared" si="2"/>
        <v>11.557788944723619</v>
      </c>
    </row>
    <row r="31" spans="1:3" x14ac:dyDescent="0.35">
      <c r="A31" t="s">
        <v>22</v>
      </c>
      <c r="B31">
        <v>137</v>
      </c>
      <c r="C31">
        <f t="shared" si="2"/>
        <v>68.844221105527637</v>
      </c>
    </row>
    <row r="32" spans="1:3" x14ac:dyDescent="0.35">
      <c r="A32" t="s">
        <v>23</v>
      </c>
      <c r="B32">
        <v>64</v>
      </c>
      <c r="C32">
        <f t="shared" si="2"/>
        <v>32.1608040201005</v>
      </c>
    </row>
    <row r="33" spans="1:3" x14ac:dyDescent="0.35">
      <c r="A33" t="s">
        <v>26</v>
      </c>
      <c r="B33">
        <v>109</v>
      </c>
      <c r="C33">
        <f t="shared" si="2"/>
        <v>54.773869346733676</v>
      </c>
    </row>
    <row r="35" spans="1:3" x14ac:dyDescent="0.35">
      <c r="A35" t="s">
        <v>38</v>
      </c>
    </row>
    <row r="36" spans="1:3" x14ac:dyDescent="0.35">
      <c r="A36" t="s">
        <v>25</v>
      </c>
      <c r="B36">
        <v>44</v>
      </c>
    </row>
    <row r="37" spans="1:3" x14ac:dyDescent="0.35">
      <c r="A37" t="s">
        <v>24</v>
      </c>
      <c r="B37">
        <v>42</v>
      </c>
      <c r="C37">
        <f>B37/B36*100</f>
        <v>95.454545454545453</v>
      </c>
    </row>
    <row r="38" spans="1:3" x14ac:dyDescent="0.35">
      <c r="A38" t="s">
        <v>18</v>
      </c>
      <c r="B38">
        <v>2</v>
      </c>
      <c r="C38">
        <f>B38/$B$37*100</f>
        <v>4.7619047619047619</v>
      </c>
    </row>
    <row r="39" spans="1:3" x14ac:dyDescent="0.35">
      <c r="A39" t="s">
        <v>19</v>
      </c>
      <c r="B39">
        <v>0</v>
      </c>
      <c r="C39">
        <f t="shared" ref="C39:C44" si="3">B39/$B$37*100</f>
        <v>0</v>
      </c>
    </row>
    <row r="40" spans="1:3" x14ac:dyDescent="0.35">
      <c r="A40" t="s">
        <v>20</v>
      </c>
      <c r="B40">
        <v>28</v>
      </c>
      <c r="C40">
        <f t="shared" si="3"/>
        <v>66.666666666666657</v>
      </c>
    </row>
    <row r="41" spans="1:3" x14ac:dyDescent="0.35">
      <c r="A41" t="s">
        <v>21</v>
      </c>
      <c r="B41">
        <v>4</v>
      </c>
      <c r="C41">
        <f t="shared" si="3"/>
        <v>9.5238095238095237</v>
      </c>
    </row>
    <row r="42" spans="1:3" x14ac:dyDescent="0.35">
      <c r="A42" t="s">
        <v>22</v>
      </c>
      <c r="B42">
        <v>5</v>
      </c>
      <c r="C42">
        <f t="shared" si="3"/>
        <v>11.904761904761903</v>
      </c>
    </row>
    <row r="43" spans="1:3" x14ac:dyDescent="0.35">
      <c r="A43" t="s">
        <v>23</v>
      </c>
      <c r="B43">
        <v>6</v>
      </c>
      <c r="C43">
        <f t="shared" si="3"/>
        <v>14.285714285714285</v>
      </c>
    </row>
    <row r="44" spans="1:3" x14ac:dyDescent="0.35">
      <c r="A44" t="s">
        <v>26</v>
      </c>
      <c r="B44">
        <v>26</v>
      </c>
      <c r="C44">
        <f t="shared" si="3"/>
        <v>61.904761904761905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5589-8685-4BED-A2D4-052D79DD927C}">
  <dimension ref="A1:C57"/>
  <sheetViews>
    <sheetView tabSelected="1" workbookViewId="0">
      <selection activeCell="D52" sqref="D52"/>
    </sheetView>
  </sheetViews>
  <sheetFormatPr defaultRowHeight="14.5" x14ac:dyDescent="0.35"/>
  <cols>
    <col min="1" max="1" width="45.08984375" bestFit="1" customWidth="1"/>
  </cols>
  <sheetData>
    <row r="1" spans="1:3" x14ac:dyDescent="0.35">
      <c r="A1" t="s">
        <v>12</v>
      </c>
    </row>
    <row r="2" spans="1:3" x14ac:dyDescent="0.35">
      <c r="A2" t="s">
        <v>25</v>
      </c>
      <c r="B2" s="5">
        <v>863</v>
      </c>
    </row>
    <row r="3" spans="1:3" x14ac:dyDescent="0.35">
      <c r="A3" t="s">
        <v>37</v>
      </c>
      <c r="B3">
        <v>674</v>
      </c>
      <c r="C3">
        <f>B3/B2*100</f>
        <v>78.09965237543453</v>
      </c>
    </row>
    <row r="4" spans="1:3" x14ac:dyDescent="0.35">
      <c r="A4" t="s">
        <v>27</v>
      </c>
      <c r="B4">
        <v>306</v>
      </c>
      <c r="C4">
        <f>B4/$B$3*100</f>
        <v>45.40059347181009</v>
      </c>
    </row>
    <row r="5" spans="1:3" x14ac:dyDescent="0.35">
      <c r="A5" t="s">
        <v>28</v>
      </c>
      <c r="B5">
        <v>204</v>
      </c>
      <c r="C5">
        <f t="shared" ref="C5:C13" si="0">B5/$B$3*100</f>
        <v>30.267062314540063</v>
      </c>
    </row>
    <row r="6" spans="1:3" x14ac:dyDescent="0.35">
      <c r="A6" t="s">
        <v>29</v>
      </c>
      <c r="B6">
        <v>399</v>
      </c>
      <c r="C6">
        <f t="shared" si="0"/>
        <v>59.198813056379819</v>
      </c>
    </row>
    <row r="7" spans="1:3" x14ac:dyDescent="0.35">
      <c r="A7" t="s">
        <v>30</v>
      </c>
      <c r="B7">
        <v>184</v>
      </c>
      <c r="C7">
        <f t="shared" si="0"/>
        <v>27.299703264094955</v>
      </c>
    </row>
    <row r="8" spans="1:3" x14ac:dyDescent="0.35">
      <c r="A8" t="s">
        <v>31</v>
      </c>
      <c r="B8">
        <v>68</v>
      </c>
      <c r="C8">
        <f t="shared" si="0"/>
        <v>10.089020771513352</v>
      </c>
    </row>
    <row r="9" spans="1:3" x14ac:dyDescent="0.35">
      <c r="A9" t="s">
        <v>32</v>
      </c>
      <c r="B9">
        <v>238</v>
      </c>
      <c r="C9">
        <f t="shared" si="0"/>
        <v>35.311572700296736</v>
      </c>
    </row>
    <row r="10" spans="1:3" x14ac:dyDescent="0.35">
      <c r="A10" t="s">
        <v>33</v>
      </c>
      <c r="B10">
        <v>28</v>
      </c>
      <c r="C10">
        <f t="shared" si="0"/>
        <v>4.154302670623145</v>
      </c>
    </row>
    <row r="11" spans="1:3" x14ac:dyDescent="0.35">
      <c r="A11" t="s">
        <v>34</v>
      </c>
      <c r="B11">
        <v>116</v>
      </c>
      <c r="C11">
        <f t="shared" si="0"/>
        <v>17.210682492581604</v>
      </c>
    </row>
    <row r="12" spans="1:3" x14ac:dyDescent="0.35">
      <c r="A12" t="s">
        <v>35</v>
      </c>
      <c r="B12">
        <v>81</v>
      </c>
      <c r="C12">
        <f t="shared" si="0"/>
        <v>12.01780415430267</v>
      </c>
    </row>
    <row r="13" spans="1:3" x14ac:dyDescent="0.35">
      <c r="A13" t="s">
        <v>36</v>
      </c>
      <c r="B13">
        <v>67</v>
      </c>
      <c r="C13">
        <f t="shared" si="0"/>
        <v>9.940652818991099</v>
      </c>
    </row>
    <row r="17" spans="1:3" x14ac:dyDescent="0.35">
      <c r="A17" t="s">
        <v>13</v>
      </c>
    </row>
    <row r="18" spans="1:3" x14ac:dyDescent="0.35">
      <c r="A18" t="s">
        <v>25</v>
      </c>
      <c r="B18">
        <v>1459</v>
      </c>
    </row>
    <row r="19" spans="1:3" x14ac:dyDescent="0.35">
      <c r="A19" t="s">
        <v>37</v>
      </c>
      <c r="B19">
        <v>1099</v>
      </c>
      <c r="C19">
        <f>B19/B18*100</f>
        <v>75.325565455791647</v>
      </c>
    </row>
    <row r="20" spans="1:3" x14ac:dyDescent="0.35">
      <c r="A20" t="s">
        <v>27</v>
      </c>
      <c r="B20">
        <v>583</v>
      </c>
      <c r="C20">
        <f>B20/$B$19*100</f>
        <v>53.04822565969063</v>
      </c>
    </row>
    <row r="21" spans="1:3" x14ac:dyDescent="0.35">
      <c r="A21" t="s">
        <v>28</v>
      </c>
      <c r="B21">
        <v>396</v>
      </c>
      <c r="C21">
        <f t="shared" ref="C21:C29" si="1">B21/$B$19*100</f>
        <v>36.032757051865332</v>
      </c>
    </row>
    <row r="22" spans="1:3" x14ac:dyDescent="0.35">
      <c r="A22" t="s">
        <v>29</v>
      </c>
      <c r="B22">
        <v>542</v>
      </c>
      <c r="C22">
        <f t="shared" si="1"/>
        <v>49.317561419472248</v>
      </c>
    </row>
    <row r="23" spans="1:3" x14ac:dyDescent="0.35">
      <c r="A23" t="s">
        <v>30</v>
      </c>
      <c r="B23">
        <v>296</v>
      </c>
      <c r="C23">
        <f t="shared" si="1"/>
        <v>26.933575978161965</v>
      </c>
    </row>
    <row r="24" spans="1:3" x14ac:dyDescent="0.35">
      <c r="A24" t="s">
        <v>31</v>
      </c>
      <c r="B24">
        <v>126</v>
      </c>
      <c r="C24">
        <f t="shared" si="1"/>
        <v>11.464968152866243</v>
      </c>
    </row>
    <row r="25" spans="1:3" x14ac:dyDescent="0.35">
      <c r="A25" t="s">
        <v>32</v>
      </c>
      <c r="B25">
        <v>366</v>
      </c>
      <c r="C25">
        <f t="shared" si="1"/>
        <v>33.303002729754319</v>
      </c>
    </row>
    <row r="26" spans="1:3" x14ac:dyDescent="0.35">
      <c r="A26" t="s">
        <v>33</v>
      </c>
      <c r="B26">
        <v>40</v>
      </c>
      <c r="C26">
        <f t="shared" si="1"/>
        <v>3.6396724294813465</v>
      </c>
    </row>
    <row r="27" spans="1:3" x14ac:dyDescent="0.35">
      <c r="A27" t="s">
        <v>34</v>
      </c>
      <c r="B27">
        <v>131</v>
      </c>
      <c r="C27">
        <f t="shared" si="1"/>
        <v>11.91992720655141</v>
      </c>
    </row>
    <row r="28" spans="1:3" x14ac:dyDescent="0.35">
      <c r="A28" t="s">
        <v>35</v>
      </c>
      <c r="B28">
        <v>96</v>
      </c>
      <c r="C28">
        <f t="shared" si="1"/>
        <v>8.7352138307552334</v>
      </c>
    </row>
    <row r="29" spans="1:3" x14ac:dyDescent="0.35">
      <c r="A29" t="s">
        <v>36</v>
      </c>
      <c r="B29">
        <v>108</v>
      </c>
      <c r="C29">
        <f t="shared" si="1"/>
        <v>9.8271155595996369</v>
      </c>
    </row>
    <row r="31" spans="1:3" x14ac:dyDescent="0.35">
      <c r="A31" t="s">
        <v>14</v>
      </c>
    </row>
    <row r="32" spans="1:3" x14ac:dyDescent="0.35">
      <c r="A32" t="s">
        <v>25</v>
      </c>
      <c r="B32">
        <v>243</v>
      </c>
    </row>
    <row r="33" spans="1:3" x14ac:dyDescent="0.35">
      <c r="A33" t="s">
        <v>37</v>
      </c>
      <c r="B33">
        <v>187</v>
      </c>
      <c r="C33">
        <f>B33/B32*100</f>
        <v>76.954732510288068</v>
      </c>
    </row>
    <row r="34" spans="1:3" x14ac:dyDescent="0.35">
      <c r="A34" t="s">
        <v>27</v>
      </c>
      <c r="B34">
        <v>126</v>
      </c>
      <c r="C34">
        <f>B34/$B$33*100</f>
        <v>67.379679144385022</v>
      </c>
    </row>
    <row r="35" spans="1:3" x14ac:dyDescent="0.35">
      <c r="A35" t="s">
        <v>28</v>
      </c>
      <c r="B35">
        <v>90</v>
      </c>
      <c r="C35">
        <f t="shared" ref="C35:C43" si="2">B35/$B$33*100</f>
        <v>48.128342245989302</v>
      </c>
    </row>
    <row r="36" spans="1:3" x14ac:dyDescent="0.35">
      <c r="A36" t="s">
        <v>29</v>
      </c>
      <c r="B36">
        <v>103</v>
      </c>
      <c r="C36">
        <f t="shared" si="2"/>
        <v>55.080213903743314</v>
      </c>
    </row>
    <row r="37" spans="1:3" x14ac:dyDescent="0.35">
      <c r="A37" t="s">
        <v>30</v>
      </c>
      <c r="B37">
        <v>61</v>
      </c>
      <c r="C37">
        <f t="shared" si="2"/>
        <v>32.620320855614978</v>
      </c>
    </row>
    <row r="38" spans="1:3" x14ac:dyDescent="0.35">
      <c r="A38" t="s">
        <v>31</v>
      </c>
      <c r="B38">
        <v>70</v>
      </c>
      <c r="C38">
        <f t="shared" si="2"/>
        <v>37.433155080213901</v>
      </c>
    </row>
    <row r="39" spans="1:3" x14ac:dyDescent="0.35">
      <c r="A39" t="s">
        <v>32</v>
      </c>
      <c r="B39">
        <v>100</v>
      </c>
      <c r="C39">
        <f t="shared" si="2"/>
        <v>53.475935828877006</v>
      </c>
    </row>
    <row r="40" spans="1:3" x14ac:dyDescent="0.35">
      <c r="A40" t="s">
        <v>33</v>
      </c>
      <c r="B40">
        <v>12</v>
      </c>
      <c r="C40">
        <f t="shared" si="2"/>
        <v>6.4171122994652414</v>
      </c>
    </row>
    <row r="41" spans="1:3" x14ac:dyDescent="0.35">
      <c r="A41" t="s">
        <v>34</v>
      </c>
      <c r="B41">
        <v>40</v>
      </c>
      <c r="C41">
        <f t="shared" si="2"/>
        <v>21.390374331550802</v>
      </c>
    </row>
    <row r="42" spans="1:3" x14ac:dyDescent="0.35">
      <c r="A42" t="s">
        <v>35</v>
      </c>
      <c r="B42">
        <v>22</v>
      </c>
      <c r="C42">
        <f t="shared" si="2"/>
        <v>11.76470588235294</v>
      </c>
    </row>
    <row r="43" spans="1:3" x14ac:dyDescent="0.35">
      <c r="A43" t="s">
        <v>36</v>
      </c>
      <c r="B43">
        <v>37</v>
      </c>
      <c r="C43">
        <f t="shared" si="2"/>
        <v>19.786096256684495</v>
      </c>
    </row>
    <row r="45" spans="1:3" x14ac:dyDescent="0.35">
      <c r="A45" t="s">
        <v>39</v>
      </c>
    </row>
    <row r="46" spans="1:3" x14ac:dyDescent="0.35">
      <c r="A46" t="s">
        <v>25</v>
      </c>
      <c r="B46">
        <v>44</v>
      </c>
    </row>
    <row r="47" spans="1:3" x14ac:dyDescent="0.35">
      <c r="A47" t="s">
        <v>37</v>
      </c>
      <c r="B47">
        <v>35</v>
      </c>
      <c r="C47">
        <f>B47/B46*100</f>
        <v>79.545454545454547</v>
      </c>
    </row>
    <row r="48" spans="1:3" x14ac:dyDescent="0.35">
      <c r="A48" t="s">
        <v>27</v>
      </c>
      <c r="B48">
        <v>5</v>
      </c>
      <c r="C48">
        <f>B48/$B$47*100</f>
        <v>14.285714285714285</v>
      </c>
    </row>
    <row r="49" spans="1:3" x14ac:dyDescent="0.35">
      <c r="A49" t="s">
        <v>28</v>
      </c>
      <c r="B49">
        <v>14</v>
      </c>
      <c r="C49">
        <f t="shared" ref="C49:C57" si="3">B49/$B$47*100</f>
        <v>40</v>
      </c>
    </row>
    <row r="50" spans="1:3" x14ac:dyDescent="0.35">
      <c r="A50" t="s">
        <v>29</v>
      </c>
      <c r="B50">
        <v>7</v>
      </c>
      <c r="C50">
        <f t="shared" si="3"/>
        <v>20</v>
      </c>
    </row>
    <row r="51" spans="1:3" x14ac:dyDescent="0.35">
      <c r="A51" t="s">
        <v>30</v>
      </c>
      <c r="B51">
        <v>6</v>
      </c>
      <c r="C51">
        <f t="shared" si="3"/>
        <v>17.142857142857142</v>
      </c>
    </row>
    <row r="52" spans="1:3" x14ac:dyDescent="0.35">
      <c r="A52" t="s">
        <v>31</v>
      </c>
      <c r="B52">
        <v>7</v>
      </c>
      <c r="C52">
        <f t="shared" si="3"/>
        <v>20</v>
      </c>
    </row>
    <row r="53" spans="1:3" x14ac:dyDescent="0.35">
      <c r="A53" t="s">
        <v>32</v>
      </c>
      <c r="B53">
        <v>9</v>
      </c>
      <c r="C53">
        <f t="shared" si="3"/>
        <v>25.714285714285712</v>
      </c>
    </row>
    <row r="54" spans="1:3" x14ac:dyDescent="0.35">
      <c r="A54" t="s">
        <v>33</v>
      </c>
      <c r="B54">
        <v>1</v>
      </c>
      <c r="C54">
        <f t="shared" si="3"/>
        <v>2.8571428571428572</v>
      </c>
    </row>
    <row r="55" spans="1:3" x14ac:dyDescent="0.35">
      <c r="A55" t="s">
        <v>34</v>
      </c>
      <c r="B55">
        <v>17</v>
      </c>
      <c r="C55">
        <f t="shared" si="3"/>
        <v>48.571428571428569</v>
      </c>
    </row>
    <row r="56" spans="1:3" x14ac:dyDescent="0.35">
      <c r="A56" t="s">
        <v>35</v>
      </c>
      <c r="B56">
        <v>1</v>
      </c>
      <c r="C56">
        <f t="shared" si="3"/>
        <v>2.8571428571428572</v>
      </c>
    </row>
    <row r="57" spans="1:3" x14ac:dyDescent="0.35">
      <c r="A57" t="s">
        <v>36</v>
      </c>
      <c r="B57">
        <v>5</v>
      </c>
      <c r="C57">
        <f t="shared" si="3"/>
        <v>14.285714285714285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Stats</vt:lpstr>
      <vt:lpstr>Themes</vt:lpstr>
      <vt:lpstr>MFT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 Lin</dc:creator>
  <cp:lastModifiedBy>Liming Lin</cp:lastModifiedBy>
  <dcterms:created xsi:type="dcterms:W3CDTF">2021-12-17T21:20:08Z</dcterms:created>
  <dcterms:modified xsi:type="dcterms:W3CDTF">2021-12-20T14:57:02Z</dcterms:modified>
</cp:coreProperties>
</file>