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48FE4535-2BD3-4C2F-BA45-92B6063BC82C}" xr6:coauthVersionLast="47" xr6:coauthVersionMax="47" xr10:uidLastSave="{00000000-0000-0000-0000-000000000000}"/>
  <bookViews>
    <workbookView xWindow="-110" yWindow="-110" windowWidth="19420" windowHeight="12300" activeTab="8" xr2:uid="{0D5305CE-D837-4ABE-B4F2-9FD9DD02AF7C}"/>
  </bookViews>
  <sheets>
    <sheet name="DXG" sheetId="1" r:id="rId1"/>
    <sheet name="LGC" sheetId="6" r:id="rId2"/>
    <sheet name="LDG" sheetId="3" r:id="rId3"/>
    <sheet name="ITA" sheetId="9" r:id="rId4"/>
    <sheet name="TTF" sheetId="2" r:id="rId5"/>
    <sheet name="JVC" sheetId="4" r:id="rId6"/>
    <sheet name="CCI" sheetId="5" r:id="rId7"/>
    <sheet name="LCG" sheetId="7" r:id="rId8"/>
    <sheet name="PXS" sheetId="8"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1" i="8" l="1"/>
  <c r="J21" i="8"/>
  <c r="I21" i="8"/>
  <c r="H21" i="8"/>
  <c r="G21" i="8"/>
  <c r="F21" i="8"/>
  <c r="E21" i="8"/>
  <c r="D21" i="8"/>
  <c r="C21" i="8"/>
  <c r="B21" i="8"/>
  <c r="K20" i="8"/>
  <c r="J20" i="8"/>
  <c r="I20" i="8"/>
  <c r="H20" i="8"/>
  <c r="G20" i="8"/>
  <c r="F20" i="8"/>
  <c r="E20" i="8"/>
  <c r="D20" i="8"/>
  <c r="C20" i="8"/>
  <c r="B20" i="8"/>
  <c r="K19" i="8"/>
  <c r="J19" i="8"/>
  <c r="I19" i="8"/>
  <c r="H19" i="8"/>
  <c r="G19" i="8"/>
  <c r="F19" i="8"/>
  <c r="E19" i="8"/>
  <c r="D19" i="8"/>
  <c r="C19" i="8"/>
  <c r="K18" i="8"/>
  <c r="J18" i="8"/>
  <c r="I18" i="8"/>
  <c r="H18" i="8"/>
  <c r="G18" i="8"/>
  <c r="F18" i="8"/>
  <c r="E18" i="8"/>
  <c r="D18" i="8"/>
  <c r="C18" i="8"/>
  <c r="K17" i="8"/>
  <c r="J17" i="8"/>
  <c r="I17" i="8"/>
  <c r="H17" i="8"/>
  <c r="G17" i="8"/>
  <c r="F17" i="8"/>
  <c r="E17" i="8"/>
  <c r="D17" i="8"/>
  <c r="C17" i="8"/>
  <c r="K21" i="7"/>
  <c r="J21" i="7"/>
  <c r="I21" i="7"/>
  <c r="H21" i="7"/>
  <c r="G21" i="7"/>
  <c r="F21" i="7"/>
  <c r="E21" i="7"/>
  <c r="D21" i="7"/>
  <c r="C21" i="7"/>
  <c r="B21" i="7"/>
  <c r="K20" i="7"/>
  <c r="J20" i="7"/>
  <c r="I20" i="7"/>
  <c r="H20" i="7"/>
  <c r="G20" i="7"/>
  <c r="F20" i="7"/>
  <c r="E20" i="7"/>
  <c r="D20" i="7"/>
  <c r="C20" i="7"/>
  <c r="B20" i="7"/>
  <c r="K19" i="7"/>
  <c r="J19" i="7"/>
  <c r="I19" i="7"/>
  <c r="H19" i="7"/>
  <c r="G19" i="7"/>
  <c r="F19" i="7"/>
  <c r="E19" i="7"/>
  <c r="D19" i="7"/>
  <c r="C19" i="7"/>
  <c r="K18" i="7"/>
  <c r="J18" i="7"/>
  <c r="I18" i="7"/>
  <c r="H18" i="7"/>
  <c r="G18" i="7"/>
  <c r="F18" i="7"/>
  <c r="E18" i="7"/>
  <c r="D18" i="7"/>
  <c r="C18" i="7"/>
  <c r="K17" i="7"/>
  <c r="J17" i="7"/>
  <c r="I17" i="7"/>
  <c r="H17" i="7"/>
  <c r="G17" i="7"/>
  <c r="F17" i="7"/>
  <c r="E17" i="7"/>
  <c r="D17" i="7"/>
  <c r="C17" i="7"/>
  <c r="K21" i="5"/>
  <c r="J21" i="5"/>
  <c r="I21" i="5"/>
  <c r="H21" i="5"/>
  <c r="G21" i="5"/>
  <c r="F21" i="5"/>
  <c r="E21" i="5"/>
  <c r="D21" i="5"/>
  <c r="C21" i="5"/>
  <c r="B21" i="5"/>
  <c r="K20" i="5"/>
  <c r="J20" i="5"/>
  <c r="I20" i="5"/>
  <c r="H20" i="5"/>
  <c r="G20" i="5"/>
  <c r="F20" i="5"/>
  <c r="E20" i="5"/>
  <c r="D20" i="5"/>
  <c r="C20" i="5"/>
  <c r="B20" i="5"/>
  <c r="K19" i="5"/>
  <c r="J19" i="5"/>
  <c r="I19" i="5"/>
  <c r="H19" i="5"/>
  <c r="G19" i="5"/>
  <c r="F19" i="5"/>
  <c r="E19" i="5"/>
  <c r="D19" i="5"/>
  <c r="C19" i="5"/>
  <c r="K18" i="5"/>
  <c r="J18" i="5"/>
  <c r="I18" i="5"/>
  <c r="H18" i="5"/>
  <c r="G18" i="5"/>
  <c r="F18" i="5"/>
  <c r="E18" i="5"/>
  <c r="D18" i="5"/>
  <c r="C18" i="5"/>
  <c r="K17" i="5"/>
  <c r="J17" i="5"/>
  <c r="I17" i="5"/>
  <c r="H17" i="5"/>
  <c r="G17" i="5"/>
  <c r="F17" i="5"/>
  <c r="E17" i="5"/>
  <c r="D17" i="5"/>
  <c r="C17" i="5"/>
  <c r="K21" i="4"/>
  <c r="J21" i="4"/>
  <c r="I21" i="4"/>
  <c r="H21" i="4"/>
  <c r="G21" i="4"/>
  <c r="F21" i="4"/>
  <c r="E21" i="4"/>
  <c r="D21" i="4"/>
  <c r="C21" i="4"/>
  <c r="B21" i="4"/>
  <c r="K20" i="4"/>
  <c r="J20" i="4"/>
  <c r="I20" i="4"/>
  <c r="H20" i="4"/>
  <c r="G20" i="4"/>
  <c r="F20" i="4"/>
  <c r="E20" i="4"/>
  <c r="D20" i="4"/>
  <c r="C20" i="4"/>
  <c r="B20" i="4"/>
  <c r="K19" i="4"/>
  <c r="J19" i="4"/>
  <c r="I19" i="4"/>
  <c r="H19" i="4"/>
  <c r="G19" i="4"/>
  <c r="F19" i="4"/>
  <c r="E19" i="4"/>
  <c r="D19" i="4"/>
  <c r="C19" i="4"/>
  <c r="K18" i="4"/>
  <c r="J18" i="4"/>
  <c r="I18" i="4"/>
  <c r="H18" i="4"/>
  <c r="G18" i="4"/>
  <c r="F18" i="4"/>
  <c r="E18" i="4"/>
  <c r="D18" i="4"/>
  <c r="C18" i="4"/>
  <c r="K17" i="4"/>
  <c r="J17" i="4"/>
  <c r="I17" i="4"/>
  <c r="H17" i="4"/>
  <c r="G17" i="4"/>
  <c r="F17" i="4"/>
  <c r="E17" i="4"/>
  <c r="D17" i="4"/>
  <c r="C17" i="4"/>
  <c r="K21" i="2"/>
  <c r="J21" i="2"/>
  <c r="I21" i="2"/>
  <c r="H21" i="2"/>
  <c r="G21" i="2"/>
  <c r="F21" i="2"/>
  <c r="E21" i="2"/>
  <c r="D21" i="2"/>
  <c r="C21" i="2"/>
  <c r="B21" i="2"/>
  <c r="K20" i="2"/>
  <c r="J20" i="2"/>
  <c r="I20" i="2"/>
  <c r="H20" i="2"/>
  <c r="G20" i="2"/>
  <c r="F20" i="2"/>
  <c r="E20" i="2"/>
  <c r="D20" i="2"/>
  <c r="C20" i="2"/>
  <c r="B20" i="2"/>
  <c r="K19" i="2"/>
  <c r="J19" i="2"/>
  <c r="I19" i="2"/>
  <c r="H19" i="2"/>
  <c r="G19" i="2"/>
  <c r="F19" i="2"/>
  <c r="E19" i="2"/>
  <c r="D19" i="2"/>
  <c r="C19" i="2"/>
  <c r="K18" i="2"/>
  <c r="J18" i="2"/>
  <c r="I18" i="2"/>
  <c r="H18" i="2"/>
  <c r="G18" i="2"/>
  <c r="F18" i="2"/>
  <c r="E18" i="2"/>
  <c r="D18" i="2"/>
  <c r="C18" i="2"/>
  <c r="K17" i="2"/>
  <c r="J17" i="2"/>
  <c r="I17" i="2"/>
  <c r="H17" i="2"/>
  <c r="G17" i="2"/>
  <c r="F17" i="2"/>
  <c r="E17" i="2"/>
  <c r="D17" i="2"/>
  <c r="C17" i="2"/>
  <c r="K21" i="9"/>
  <c r="J21" i="9"/>
  <c r="I21" i="9"/>
  <c r="H21" i="9"/>
  <c r="G21" i="9"/>
  <c r="F21" i="9"/>
  <c r="E21" i="9"/>
  <c r="D21" i="9"/>
  <c r="C21" i="9"/>
  <c r="B21" i="9"/>
  <c r="K20" i="9"/>
  <c r="J20" i="9"/>
  <c r="I20" i="9"/>
  <c r="H20" i="9"/>
  <c r="G20" i="9"/>
  <c r="F20" i="9"/>
  <c r="E20" i="9"/>
  <c r="D20" i="9"/>
  <c r="C20" i="9"/>
  <c r="B20" i="9"/>
  <c r="K19" i="9"/>
  <c r="J19" i="9"/>
  <c r="I19" i="9"/>
  <c r="H19" i="9"/>
  <c r="G19" i="9"/>
  <c r="F19" i="9"/>
  <c r="E19" i="9"/>
  <c r="D19" i="9"/>
  <c r="C19" i="9"/>
  <c r="K18" i="9"/>
  <c r="J18" i="9"/>
  <c r="I18" i="9"/>
  <c r="H18" i="9"/>
  <c r="G18" i="9"/>
  <c r="F18" i="9"/>
  <c r="E18" i="9"/>
  <c r="D18" i="9"/>
  <c r="C18" i="9"/>
  <c r="K17" i="9"/>
  <c r="J17" i="9"/>
  <c r="I17" i="9"/>
  <c r="H17" i="9"/>
  <c r="G17" i="9"/>
  <c r="F17" i="9"/>
  <c r="E17" i="9"/>
  <c r="D17" i="9"/>
  <c r="C17" i="9"/>
  <c r="K21" i="3"/>
  <c r="J21" i="3"/>
  <c r="I21" i="3"/>
  <c r="H21" i="3"/>
  <c r="G21" i="3"/>
  <c r="F21" i="3"/>
  <c r="E21" i="3"/>
  <c r="D21" i="3"/>
  <c r="C21" i="3"/>
  <c r="B21" i="3"/>
  <c r="K20" i="3"/>
  <c r="J20" i="3"/>
  <c r="I20" i="3"/>
  <c r="H20" i="3"/>
  <c r="G20" i="3"/>
  <c r="F20" i="3"/>
  <c r="E20" i="3"/>
  <c r="D20" i="3"/>
  <c r="C20" i="3"/>
  <c r="B20" i="3"/>
  <c r="K19" i="3"/>
  <c r="J19" i="3"/>
  <c r="I19" i="3"/>
  <c r="H19" i="3"/>
  <c r="G19" i="3"/>
  <c r="F19" i="3"/>
  <c r="E19" i="3"/>
  <c r="D19" i="3"/>
  <c r="C19" i="3"/>
  <c r="K18" i="3"/>
  <c r="J18" i="3"/>
  <c r="I18" i="3"/>
  <c r="H18" i="3"/>
  <c r="G18" i="3"/>
  <c r="F18" i="3"/>
  <c r="E18" i="3"/>
  <c r="D18" i="3"/>
  <c r="C18" i="3"/>
  <c r="K17" i="3"/>
  <c r="J17" i="3"/>
  <c r="I17" i="3"/>
  <c r="H17" i="3"/>
  <c r="G17" i="3"/>
  <c r="F17" i="3"/>
  <c r="E17" i="3"/>
  <c r="D17" i="3"/>
  <c r="C17" i="3"/>
  <c r="K21" i="6"/>
  <c r="J21" i="6"/>
  <c r="I21" i="6"/>
  <c r="H21" i="6"/>
  <c r="G21" i="6"/>
  <c r="F21" i="6"/>
  <c r="E21" i="6"/>
  <c r="D21" i="6"/>
  <c r="C21" i="6"/>
  <c r="B21" i="6"/>
  <c r="K20" i="6"/>
  <c r="J20" i="6"/>
  <c r="I20" i="6"/>
  <c r="H20" i="6"/>
  <c r="G20" i="6"/>
  <c r="F20" i="6"/>
  <c r="E20" i="6"/>
  <c r="D20" i="6"/>
  <c r="C20" i="6"/>
  <c r="B20" i="6"/>
  <c r="K19" i="6"/>
  <c r="J19" i="6"/>
  <c r="I19" i="6"/>
  <c r="H19" i="6"/>
  <c r="G19" i="6"/>
  <c r="F19" i="6"/>
  <c r="E19" i="6"/>
  <c r="D19" i="6"/>
  <c r="C19" i="6"/>
  <c r="K18" i="6"/>
  <c r="J18" i="6"/>
  <c r="I18" i="6"/>
  <c r="H18" i="6"/>
  <c r="G18" i="6"/>
  <c r="F18" i="6"/>
  <c r="E18" i="6"/>
  <c r="D18" i="6"/>
  <c r="C18" i="6"/>
  <c r="K17" i="6"/>
  <c r="J17" i="6"/>
  <c r="I17" i="6"/>
  <c r="H17" i="6"/>
  <c r="G17" i="6"/>
  <c r="F17" i="6"/>
  <c r="E17" i="6"/>
  <c r="D17" i="6"/>
  <c r="C17" i="6"/>
  <c r="D19" i="1"/>
  <c r="E19" i="1"/>
  <c r="F19" i="1"/>
  <c r="G19" i="1"/>
  <c r="H19" i="1"/>
  <c r="I19" i="1"/>
  <c r="J19" i="1"/>
  <c r="K19" i="1"/>
  <c r="C19" i="1"/>
  <c r="C21" i="1"/>
  <c r="D21" i="1"/>
  <c r="E21" i="1"/>
  <c r="F21" i="1"/>
  <c r="G21" i="1"/>
  <c r="H21" i="1"/>
  <c r="I21" i="1"/>
  <c r="J21" i="1"/>
  <c r="K21" i="1"/>
  <c r="B21" i="1"/>
  <c r="D18" i="1"/>
  <c r="E18" i="1"/>
  <c r="F18" i="1"/>
  <c r="G18" i="1"/>
  <c r="H18" i="1"/>
  <c r="I18" i="1"/>
  <c r="J18" i="1"/>
  <c r="K18" i="1"/>
  <c r="C18" i="1"/>
  <c r="C20" i="1"/>
  <c r="D20" i="1"/>
  <c r="E20" i="1"/>
  <c r="F20" i="1"/>
  <c r="G20" i="1"/>
  <c r="H20" i="1"/>
  <c r="I20" i="1"/>
  <c r="J20" i="1"/>
  <c r="K20" i="1"/>
  <c r="B20" i="1"/>
  <c r="D17" i="1"/>
  <c r="E17" i="1"/>
  <c r="F17" i="1"/>
  <c r="G17" i="1"/>
  <c r="H17" i="1"/>
  <c r="I17" i="1"/>
  <c r="J17" i="1"/>
  <c r="K17" i="1"/>
  <c r="C17" i="1"/>
  <c r="B15" i="1"/>
  <c r="C15" i="1"/>
  <c r="D15" i="1"/>
  <c r="E15" i="1"/>
  <c r="F15" i="1"/>
  <c r="G15" i="1"/>
  <c r="H15" i="1"/>
  <c r="I15" i="1"/>
  <c r="J15" i="1"/>
  <c r="K15" i="1"/>
  <c r="B15" i="6"/>
  <c r="C15" i="6"/>
  <c r="D15" i="6"/>
  <c r="E15" i="6"/>
  <c r="F15" i="6"/>
  <c r="G15" i="6"/>
  <c r="H15" i="6"/>
  <c r="I15" i="6"/>
  <c r="J15" i="6"/>
  <c r="K15" i="6"/>
  <c r="B15" i="3"/>
  <c r="C15" i="3"/>
  <c r="D15" i="3"/>
  <c r="E15" i="3"/>
  <c r="F15" i="3"/>
  <c r="G15" i="3"/>
  <c r="H15" i="3"/>
  <c r="I15" i="3"/>
  <c r="J15" i="3"/>
  <c r="K15" i="3"/>
  <c r="B15" i="9"/>
  <c r="C15" i="9"/>
  <c r="D15" i="9"/>
  <c r="E15" i="9"/>
  <c r="F15" i="9"/>
  <c r="G15" i="9"/>
  <c r="H15" i="9"/>
  <c r="I15" i="9"/>
  <c r="J15" i="9"/>
  <c r="K15" i="9"/>
  <c r="K16" i="8"/>
  <c r="J16" i="8"/>
  <c r="I16" i="8"/>
  <c r="H16" i="8"/>
  <c r="G16" i="8"/>
  <c r="F16" i="8"/>
  <c r="E16" i="8"/>
  <c r="D16" i="8"/>
  <c r="C16" i="8"/>
  <c r="B16" i="8"/>
  <c r="K15" i="8"/>
  <c r="J15" i="8"/>
  <c r="I15" i="8"/>
  <c r="H15" i="8"/>
  <c r="G15" i="8"/>
  <c r="F15" i="8"/>
  <c r="E15" i="8"/>
  <c r="D15" i="8"/>
  <c r="C15" i="8"/>
  <c r="B15" i="8"/>
  <c r="K14" i="8"/>
  <c r="J14" i="8"/>
  <c r="I14" i="8"/>
  <c r="H14" i="8"/>
  <c r="G14" i="8"/>
  <c r="F14" i="8"/>
  <c r="E14" i="8"/>
  <c r="D14" i="8"/>
  <c r="C14" i="8"/>
  <c r="B14" i="8"/>
  <c r="K13" i="8"/>
  <c r="J13" i="8"/>
  <c r="I13" i="8"/>
  <c r="H13" i="8"/>
  <c r="G13" i="8"/>
  <c r="F13" i="8"/>
  <c r="E13" i="8"/>
  <c r="D13" i="8"/>
  <c r="C13" i="8"/>
  <c r="B13" i="8"/>
  <c r="K12" i="8"/>
  <c r="J12" i="8"/>
  <c r="I12" i="8"/>
  <c r="H12" i="8"/>
  <c r="G12" i="8"/>
  <c r="F12" i="8"/>
  <c r="E12" i="8"/>
  <c r="D12" i="8"/>
  <c r="C12" i="8"/>
  <c r="B12" i="8"/>
  <c r="K16" i="7"/>
  <c r="J16" i="7"/>
  <c r="I16" i="7"/>
  <c r="H16" i="7"/>
  <c r="G16" i="7"/>
  <c r="F16" i="7"/>
  <c r="E16" i="7"/>
  <c r="D16" i="7"/>
  <c r="C16" i="7"/>
  <c r="B16" i="7"/>
  <c r="K15" i="7"/>
  <c r="J15" i="7"/>
  <c r="I15" i="7"/>
  <c r="H15" i="7"/>
  <c r="G15" i="7"/>
  <c r="F15" i="7"/>
  <c r="E15" i="7"/>
  <c r="D15" i="7"/>
  <c r="C15" i="7"/>
  <c r="B15" i="7"/>
  <c r="K14" i="7"/>
  <c r="J14" i="7"/>
  <c r="I14" i="7"/>
  <c r="H14" i="7"/>
  <c r="G14" i="7"/>
  <c r="F14" i="7"/>
  <c r="E14" i="7"/>
  <c r="D14" i="7"/>
  <c r="C14" i="7"/>
  <c r="B14" i="7"/>
  <c r="K13" i="7"/>
  <c r="J13" i="7"/>
  <c r="I13" i="7"/>
  <c r="H13" i="7"/>
  <c r="G13" i="7"/>
  <c r="F13" i="7"/>
  <c r="E13" i="7"/>
  <c r="D13" i="7"/>
  <c r="C13" i="7"/>
  <c r="B13" i="7"/>
  <c r="K12" i="7"/>
  <c r="J12" i="7"/>
  <c r="I12" i="7"/>
  <c r="H12" i="7"/>
  <c r="G12" i="7"/>
  <c r="F12" i="7"/>
  <c r="E12" i="7"/>
  <c r="D12" i="7"/>
  <c r="C12" i="7"/>
  <c r="B12" i="7"/>
  <c r="K16" i="5"/>
  <c r="J16" i="5"/>
  <c r="I16" i="5"/>
  <c r="H16" i="5"/>
  <c r="G16" i="5"/>
  <c r="F16" i="5"/>
  <c r="E16" i="5"/>
  <c r="D16" i="5"/>
  <c r="C16" i="5"/>
  <c r="B16" i="5"/>
  <c r="K15" i="5"/>
  <c r="J15" i="5"/>
  <c r="I15" i="5"/>
  <c r="H15" i="5"/>
  <c r="G15" i="5"/>
  <c r="F15" i="5"/>
  <c r="E15" i="5"/>
  <c r="D15" i="5"/>
  <c r="C15" i="5"/>
  <c r="B15" i="5"/>
  <c r="K14" i="5"/>
  <c r="J14" i="5"/>
  <c r="I14" i="5"/>
  <c r="H14" i="5"/>
  <c r="G14" i="5"/>
  <c r="F14" i="5"/>
  <c r="E14" i="5"/>
  <c r="D14" i="5"/>
  <c r="C14" i="5"/>
  <c r="B14" i="5"/>
  <c r="K13" i="5"/>
  <c r="J13" i="5"/>
  <c r="I13" i="5"/>
  <c r="H13" i="5"/>
  <c r="G13" i="5"/>
  <c r="F13" i="5"/>
  <c r="E13" i="5"/>
  <c r="D13" i="5"/>
  <c r="C13" i="5"/>
  <c r="B13" i="5"/>
  <c r="K12" i="5"/>
  <c r="J12" i="5"/>
  <c r="I12" i="5"/>
  <c r="H12" i="5"/>
  <c r="G12" i="5"/>
  <c r="F12" i="5"/>
  <c r="E12" i="5"/>
  <c r="D12" i="5"/>
  <c r="C12" i="5"/>
  <c r="B12" i="5"/>
  <c r="K16" i="4"/>
  <c r="J16" i="4"/>
  <c r="I16" i="4"/>
  <c r="H16" i="4"/>
  <c r="G16" i="4"/>
  <c r="F16" i="4"/>
  <c r="E16" i="4"/>
  <c r="D16" i="4"/>
  <c r="C16" i="4"/>
  <c r="B16" i="4"/>
  <c r="K15" i="4"/>
  <c r="J15" i="4"/>
  <c r="I15" i="4"/>
  <c r="H15" i="4"/>
  <c r="G15" i="4"/>
  <c r="F15" i="4"/>
  <c r="E15" i="4"/>
  <c r="D15" i="4"/>
  <c r="C15" i="4"/>
  <c r="B15" i="4"/>
  <c r="K14" i="4"/>
  <c r="J14" i="4"/>
  <c r="I14" i="4"/>
  <c r="H14" i="4"/>
  <c r="G14" i="4"/>
  <c r="F14" i="4"/>
  <c r="E14" i="4"/>
  <c r="D14" i="4"/>
  <c r="C14" i="4"/>
  <c r="B14" i="4"/>
  <c r="K13" i="4"/>
  <c r="J13" i="4"/>
  <c r="I13" i="4"/>
  <c r="H13" i="4"/>
  <c r="G13" i="4"/>
  <c r="F13" i="4"/>
  <c r="E13" i="4"/>
  <c r="D13" i="4"/>
  <c r="C13" i="4"/>
  <c r="B13" i="4"/>
  <c r="K12" i="4"/>
  <c r="J12" i="4"/>
  <c r="I12" i="4"/>
  <c r="H12" i="4"/>
  <c r="G12" i="4"/>
  <c r="F12" i="4"/>
  <c r="E12" i="4"/>
  <c r="D12" i="4"/>
  <c r="C12" i="4"/>
  <c r="B12" i="4"/>
  <c r="K16" i="2"/>
  <c r="J16" i="2"/>
  <c r="I16" i="2"/>
  <c r="H16" i="2"/>
  <c r="G16" i="2"/>
  <c r="F16" i="2"/>
  <c r="E16" i="2"/>
  <c r="D16" i="2"/>
  <c r="C16" i="2"/>
  <c r="B16" i="2"/>
  <c r="K15" i="2"/>
  <c r="J15" i="2"/>
  <c r="I15" i="2"/>
  <c r="H15" i="2"/>
  <c r="G15" i="2"/>
  <c r="F15" i="2"/>
  <c r="E15" i="2"/>
  <c r="D15" i="2"/>
  <c r="C15" i="2"/>
  <c r="B15" i="2"/>
  <c r="K14" i="2"/>
  <c r="J14" i="2"/>
  <c r="I14" i="2"/>
  <c r="H14" i="2"/>
  <c r="G14" i="2"/>
  <c r="F14" i="2"/>
  <c r="E14" i="2"/>
  <c r="D14" i="2"/>
  <c r="C14" i="2"/>
  <c r="B14" i="2"/>
  <c r="K13" i="2"/>
  <c r="J13" i="2"/>
  <c r="I13" i="2"/>
  <c r="H13" i="2"/>
  <c r="G13" i="2"/>
  <c r="F13" i="2"/>
  <c r="E13" i="2"/>
  <c r="D13" i="2"/>
  <c r="C13" i="2"/>
  <c r="B13" i="2"/>
  <c r="K12" i="2"/>
  <c r="J12" i="2"/>
  <c r="I12" i="2"/>
  <c r="H12" i="2"/>
  <c r="G12" i="2"/>
  <c r="F12" i="2"/>
  <c r="E12" i="2"/>
  <c r="D12" i="2"/>
  <c r="C12" i="2"/>
  <c r="B12" i="2"/>
  <c r="K16" i="9"/>
  <c r="J16" i="9"/>
  <c r="I16" i="9"/>
  <c r="H16" i="9"/>
  <c r="G16" i="9"/>
  <c r="F16" i="9"/>
  <c r="E16" i="9"/>
  <c r="D16" i="9"/>
  <c r="C16" i="9"/>
  <c r="B16" i="9"/>
  <c r="K14" i="9"/>
  <c r="J14" i="9"/>
  <c r="I14" i="9"/>
  <c r="H14" i="9"/>
  <c r="G14" i="9"/>
  <c r="F14" i="9"/>
  <c r="E14" i="9"/>
  <c r="D14" i="9"/>
  <c r="C14" i="9"/>
  <c r="B14" i="9"/>
  <c r="K13" i="9"/>
  <c r="J13" i="9"/>
  <c r="I13" i="9"/>
  <c r="H13" i="9"/>
  <c r="G13" i="9"/>
  <c r="F13" i="9"/>
  <c r="E13" i="9"/>
  <c r="D13" i="9"/>
  <c r="C13" i="9"/>
  <c r="B13" i="9"/>
  <c r="K12" i="9"/>
  <c r="J12" i="9"/>
  <c r="I12" i="9"/>
  <c r="H12" i="9"/>
  <c r="G12" i="9"/>
  <c r="F12" i="9"/>
  <c r="E12" i="9"/>
  <c r="D12" i="9"/>
  <c r="C12" i="9"/>
  <c r="B12" i="9"/>
  <c r="K16" i="3"/>
  <c r="J16" i="3"/>
  <c r="I16" i="3"/>
  <c r="H16" i="3"/>
  <c r="G16" i="3"/>
  <c r="F16" i="3"/>
  <c r="E16" i="3"/>
  <c r="D16" i="3"/>
  <c r="C16" i="3"/>
  <c r="B16" i="3"/>
  <c r="K14" i="3"/>
  <c r="J14" i="3"/>
  <c r="I14" i="3"/>
  <c r="H14" i="3"/>
  <c r="G14" i="3"/>
  <c r="F14" i="3"/>
  <c r="E14" i="3"/>
  <c r="D14" i="3"/>
  <c r="C14" i="3"/>
  <c r="B14" i="3"/>
  <c r="K13" i="3"/>
  <c r="J13" i="3"/>
  <c r="I13" i="3"/>
  <c r="H13" i="3"/>
  <c r="G13" i="3"/>
  <c r="F13" i="3"/>
  <c r="E13" i="3"/>
  <c r="D13" i="3"/>
  <c r="C13" i="3"/>
  <c r="B13" i="3"/>
  <c r="K12" i="3"/>
  <c r="J12" i="3"/>
  <c r="I12" i="3"/>
  <c r="H12" i="3"/>
  <c r="G12" i="3"/>
  <c r="F12" i="3"/>
  <c r="E12" i="3"/>
  <c r="D12" i="3"/>
  <c r="C12" i="3"/>
  <c r="B12" i="3"/>
  <c r="K16" i="6"/>
  <c r="J16" i="6"/>
  <c r="I16" i="6"/>
  <c r="H16" i="6"/>
  <c r="G16" i="6"/>
  <c r="F16" i="6"/>
  <c r="E16" i="6"/>
  <c r="D16" i="6"/>
  <c r="C16" i="6"/>
  <c r="B16" i="6"/>
  <c r="K14" i="6"/>
  <c r="J14" i="6"/>
  <c r="I14" i="6"/>
  <c r="H14" i="6"/>
  <c r="G14" i="6"/>
  <c r="F14" i="6"/>
  <c r="E14" i="6"/>
  <c r="D14" i="6"/>
  <c r="C14" i="6"/>
  <c r="B14" i="6"/>
  <c r="K13" i="6"/>
  <c r="J13" i="6"/>
  <c r="I13" i="6"/>
  <c r="H13" i="6"/>
  <c r="G13" i="6"/>
  <c r="F13" i="6"/>
  <c r="E13" i="6"/>
  <c r="D13" i="6"/>
  <c r="C13" i="6"/>
  <c r="B13" i="6"/>
  <c r="K12" i="6"/>
  <c r="J12" i="6"/>
  <c r="I12" i="6"/>
  <c r="H12" i="6"/>
  <c r="G12" i="6"/>
  <c r="F12" i="6"/>
  <c r="E12" i="6"/>
  <c r="D12" i="6"/>
  <c r="C12" i="6"/>
  <c r="B12" i="6"/>
  <c r="C13" i="1"/>
  <c r="D13" i="1"/>
  <c r="E13" i="1"/>
  <c r="F13" i="1"/>
  <c r="G13" i="1"/>
  <c r="H13" i="1"/>
  <c r="I13" i="1"/>
  <c r="J13" i="1"/>
  <c r="K13" i="1"/>
  <c r="B13" i="1"/>
  <c r="B16" i="1"/>
  <c r="B14" i="1"/>
  <c r="C16" i="1"/>
  <c r="D16" i="1"/>
  <c r="E16" i="1"/>
  <c r="F16" i="1"/>
  <c r="G16" i="1"/>
  <c r="H16" i="1"/>
  <c r="I16" i="1"/>
  <c r="J16" i="1"/>
  <c r="K16" i="1"/>
  <c r="C14" i="1"/>
  <c r="D14" i="1"/>
  <c r="E14" i="1"/>
  <c r="F14" i="1"/>
  <c r="G14" i="1"/>
  <c r="H14" i="1"/>
  <c r="I14" i="1"/>
  <c r="J14" i="1"/>
  <c r="K14" i="1"/>
  <c r="C12" i="1"/>
  <c r="D12" i="1"/>
  <c r="E12" i="1"/>
  <c r="F12" i="1"/>
  <c r="G12" i="1"/>
  <c r="H12" i="1"/>
  <c r="I12" i="1"/>
  <c r="J12" i="1"/>
  <c r="K12" i="1"/>
  <c r="B12" i="1"/>
</calcChain>
</file>

<file path=xl/sharedStrings.xml><?xml version="1.0" encoding="utf-8"?>
<sst xmlns="http://schemas.openxmlformats.org/spreadsheetml/2006/main" count="278" uniqueCount="35">
  <si>
    <t>CFO / LNST</t>
  </si>
  <si>
    <t>Tồn kho / Doanh thu</t>
  </si>
  <si>
    <t>Giá vốn hàng bán</t>
  </si>
  <si>
    <t>Các khoản phải thu</t>
  </si>
  <si>
    <t>ghi nhận lỗ lớn trong 1 kì để xoá sổ phần yếu kém</t>
  </si>
  <si>
    <t>hàng tồn kho giảm mạnh nhưng doanh thu không tăng, có thể là xoá đi phần tồn kho ghi nhận ảo trước đó</t>
  </si>
  <si>
    <t>Doanh thu thuần</t>
  </si>
  <si>
    <t>Chỉ tiêuTỷ VND</t>
  </si>
  <si>
    <t>2014</t>
  </si>
  <si>
    <t>2015</t>
  </si>
  <si>
    <t>2016</t>
  </si>
  <si>
    <t>2017</t>
  </si>
  <si>
    <t>2018</t>
  </si>
  <si>
    <t>2019</t>
  </si>
  <si>
    <t>2020</t>
  </si>
  <si>
    <t>2021</t>
  </si>
  <si>
    <t>2022</t>
  </si>
  <si>
    <t>2023</t>
  </si>
  <si>
    <t>Lãi/(lỗ) thuần sau thuế</t>
  </si>
  <si>
    <t>Lưu chuyển tiền tệ ròng từ các hoạt động sản xuất kinh doanh</t>
  </si>
  <si>
    <t xml:space="preserve">     Phải thu khách hàng</t>
  </si>
  <si>
    <t xml:space="preserve">     Phải thu khác</t>
  </si>
  <si>
    <t>Hàng tồn kho</t>
  </si>
  <si>
    <t>Phải thu KH / Doanh thu</t>
  </si>
  <si>
    <t>Phải thu khác / Doanh thu</t>
  </si>
  <si>
    <t>Trong bản BCTC này, với việc ghi nhận hao hụt và mất mát hàng tồn kho xấp xỉ 1.052 tỷ đồng. Giá vốn hàng bán của TTF đã tăng vọt lên 1.763 tỷ đồng. Đây cũng là nguyên nhân chính khiến lợi nhuận của Gỗ Trường Thành âm tới 1.085,5 tỷ đồng.</t>
  </si>
  <si>
    <t> Vào ngày 30/6/2016, nợ phải trả ngắn hạn của TTF đã vượt hơn tài sản ngắn hạn với số tiền là 425 tỷ đồng. “Các điều kiện này cho thấy có sự tồn tại của yếu tố không chắc chắn trọng yếu. Có thể dẫn đến nghi ngờ đáng kể về khả năng hoạt động liên tục của Nhóm Công ty”.</t>
  </si>
  <si>
    <t xml:space="preserve">     Dự phòng nợ khó đòi</t>
  </si>
  <si>
    <t>Các khoản phải thu / Doanh thu</t>
  </si>
  <si>
    <t>TỔNG CỘNG TÀI SẢN</t>
  </si>
  <si>
    <t>tăng trưởng doanh thu</t>
  </si>
  <si>
    <t>phải thu khác/ tổng phải thu</t>
  </si>
  <si>
    <t>tăng trưởng cfo</t>
  </si>
  <si>
    <t>nợ khó đòi/ phải thu</t>
  </si>
  <si>
    <t>tăng trưởng hàng tồn kho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</si>
</sst>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5" formatCode="0.000"/>
  </numFmts>
  <fonts count="11" x14ac:knownFonts="1">
    <font>
      <sz val="11"/>
      <color theme="1"/>
      <name val="Calibri"/>
      <family val="2"/>
      <charset val="163"/>
      <scheme val="minor"/>
    </font>
    <font>
      <b/>
      <sz val="11"/>
      <color theme="1"/>
      <name val="Calibri"/>
      <family val="2"/>
      <charset val="163"/>
      <scheme val="minor"/>
    </font>
    <font>
      <b/>
      <sz val="11"/>
      <color theme="1"/>
      <name val="Calibri"/>
      <family val="2"/>
    </font>
    <font>
      <sz val="11"/>
      <color theme="1"/>
      <name val="Calibri"/>
      <family val="2"/>
    </font>
    <font>
      <sz val="11"/>
      <color theme="1"/>
      <name val="Calibri"/>
      <family val="2"/>
      <scheme val="minor"/>
    </font>
    <font>
      <b/>
      <sz val="11"/>
      <color rgb="FFFFFFFF"/>
      <name val="Calibri"/>
      <family val="2"/>
    </font>
    <font>
      <b/>
      <sz val="11"/>
      <color theme="1"/>
      <name val="Calibri"/>
      <family val="2"/>
      <scheme val="minor"/>
    </font>
    <font>
      <sz val="11"/>
      <color theme="1"/>
      <name val="Calibri"/>
      <family val="2"/>
      <scheme val="minor"/>
    </font>
    <font>
      <b/>
      <sz val="11"/>
      <color theme="1"/>
      <name val="Calibri"/>
      <family val="2"/>
    </font>
    <font>
      <u/>
      <sz val="11"/>
      <color theme="10"/>
      <name val="Calibri"/>
      <family val="2"/>
      <scheme val="minor"/>
    </font>
    <font>
      <sz val="11"/>
      <color theme="1"/>
      <name val="Calibri"/>
      <family val="2"/>
      <charset val="163"/>
      <scheme val="minor"/>
    </font>
  </fonts>
  <fills count="4">
    <fill>
      <patternFill patternType="none"/>
    </fill>
    <fill>
      <patternFill patternType="gray125"/>
    </fill>
    <fill>
      <patternFill patternType="solid">
        <fgColor rgb="FF0070C0"/>
        <bgColor rgb="FF0070C0"/>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7" fillId="0" borderId="0"/>
    <xf numFmtId="43" fontId="4" fillId="0" borderId="0"/>
    <xf numFmtId="43" fontId="4" fillId="0" borderId="0"/>
    <xf numFmtId="0" fontId="9" fillId="0" borderId="0"/>
    <xf numFmtId="9" fontId="10" fillId="0" borderId="0" applyFont="0" applyFill="0" applyBorder="0" applyAlignment="0" applyProtection="0"/>
  </cellStyleXfs>
  <cellXfs count="22">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4" fontId="2" fillId="0" borderId="1" xfId="0" applyNumberFormat="1" applyFont="1" applyBorder="1"/>
    <xf numFmtId="4" fontId="2" fillId="0" borderId="0" xfId="0" applyNumberFormat="1" applyFont="1"/>
    <xf numFmtId="4" fontId="3" fillId="0" borderId="1" xfId="0" applyNumberFormat="1" applyFont="1" applyBorder="1"/>
    <xf numFmtId="4" fontId="2" fillId="0" borderId="1" xfId="1" applyNumberFormat="1" applyFont="1" applyBorder="1"/>
    <xf numFmtId="4" fontId="3" fillId="0" borderId="1" xfId="1" applyNumberFormat="1" applyFont="1" applyBorder="1"/>
    <xf numFmtId="0" fontId="5" fillId="2" borderId="1" xfId="0" applyFont="1" applyFill="1" applyBorder="1" applyAlignment="1">
      <alignment vertical="center" wrapText="1"/>
    </xf>
    <xf numFmtId="0" fontId="1" fillId="0" borderId="0" xfId="0" applyFont="1" applyAlignment="1">
      <alignment horizontal="left" vertical="center" wrapText="1"/>
    </xf>
    <xf numFmtId="0" fontId="5" fillId="2" borderId="1" xfId="1" applyFont="1" applyFill="1" applyBorder="1" applyAlignment="1">
      <alignment vertical="center" wrapText="1"/>
    </xf>
    <xf numFmtId="165" fontId="0" fillId="0" borderId="0" xfId="0" applyNumberFormat="1"/>
    <xf numFmtId="4" fontId="6" fillId="0" borderId="2" xfId="1" applyNumberFormat="1" applyFont="1" applyBorder="1"/>
    <xf numFmtId="4" fontId="4" fillId="0" borderId="2" xfId="1" applyNumberFormat="1" applyBorder="1"/>
    <xf numFmtId="4" fontId="8" fillId="0" borderId="1" xfId="2" applyNumberFormat="1" applyFont="1" applyBorder="1"/>
    <xf numFmtId="4" fontId="0" fillId="0" borderId="2" xfId="0" applyNumberFormat="1" applyBorder="1"/>
    <xf numFmtId="0" fontId="1" fillId="3" borderId="0" xfId="0" applyFont="1" applyFill="1" applyAlignment="1">
      <alignment horizontal="left" vertical="center" wrapText="1"/>
    </xf>
    <xf numFmtId="2" fontId="0" fillId="0" borderId="0" xfId="0" applyNumberFormat="1"/>
    <xf numFmtId="9" fontId="0" fillId="0" borderId="0" xfId="6" applyFont="1"/>
    <xf numFmtId="4" fontId="2" fillId="0" borderId="1" xfId="1" applyNumberFormat="1" applyFont="1" applyBorder="1"/>
    <xf numFmtId="4" fontId="2" fillId="0" borderId="1" xfId="1" applyNumberFormat="1" applyFont="1" applyBorder="1"/>
    <xf numFmtId="4" fontId="6" fillId="0" borderId="2" xfId="1" applyNumberFormat="1" applyFont="1" applyBorder="1"/>
  </cellXfs>
  <cellStyles count="7">
    <cellStyle name="Comma 2" xfId="4" xr:uid="{5A2CD143-682D-40A3-BC94-FBB70B132271}"/>
    <cellStyle name="Comma 3" xfId="3" xr:uid="{B44FF8A4-0B33-49DD-99CB-95AE5566EFEE}"/>
    <cellStyle name="Hyperlink 2" xfId="5" xr:uid="{7529BAF8-678E-4BC9-A8D4-788CF889974B}"/>
    <cellStyle name="Normal" xfId="0" builtinId="0"/>
    <cellStyle name="Normal 2" xfId="1" xr:uid="{E71F5F19-36F0-4AEA-A7F6-2EE7792EAE6B}"/>
    <cellStyle name="Normal 3" xfId="2" xr:uid="{B81DD432-0D52-48ED-A059-22A3285CC732}"/>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09F40-F5AB-40F8-B4F6-E32CEF6C243A}">
  <dimension ref="A1:R22"/>
  <sheetViews>
    <sheetView workbookViewId="0">
      <selection activeCell="A24" sqref="A24"/>
    </sheetView>
  </sheetViews>
  <sheetFormatPr defaultRowHeight="14.5" x14ac:dyDescent="0.35"/>
  <cols>
    <col min="1" max="1" width="53.6328125" bestFit="1" customWidth="1"/>
    <col min="2" max="2" width="7.90625" bestFit="1" customWidth="1"/>
    <col min="3" max="3" width="8" bestFit="1" customWidth="1"/>
    <col min="4" max="4" width="8.6328125" bestFit="1" customWidth="1"/>
    <col min="5" max="7" width="8.90625" bestFit="1" customWidth="1"/>
    <col min="8" max="11" width="9" bestFit="1" customWidth="1"/>
  </cols>
  <sheetData>
    <row r="1" spans="1:18" x14ac:dyDescent="0.35">
      <c r="A1" s="10" t="s">
        <v>7</v>
      </c>
      <c r="B1" s="10" t="s">
        <v>8</v>
      </c>
      <c r="C1" s="10" t="s">
        <v>9</v>
      </c>
      <c r="D1" s="10" t="s">
        <v>10</v>
      </c>
      <c r="E1" s="10" t="s">
        <v>11</v>
      </c>
      <c r="F1" s="10" t="s">
        <v>12</v>
      </c>
      <c r="G1" s="10" t="s">
        <v>13</v>
      </c>
      <c r="H1" s="10" t="s">
        <v>14</v>
      </c>
      <c r="I1" s="10" t="s">
        <v>15</v>
      </c>
      <c r="J1" s="10" t="s">
        <v>16</v>
      </c>
      <c r="K1" s="10" t="s">
        <v>17</v>
      </c>
      <c r="L1" s="2"/>
      <c r="M1" s="1"/>
      <c r="N1" s="1"/>
      <c r="O1" s="1"/>
      <c r="P1" s="1"/>
      <c r="Q1" s="1"/>
      <c r="R1" s="1"/>
    </row>
    <row r="2" spans="1:18" x14ac:dyDescent="0.35">
      <c r="A2" s="6" t="s">
        <v>6</v>
      </c>
      <c r="B2" s="3">
        <v>506.180657462</v>
      </c>
      <c r="C2" s="3">
        <v>1394.5047776680001</v>
      </c>
      <c r="D2" s="3">
        <v>2506.5168574600002</v>
      </c>
      <c r="E2" s="3">
        <v>2879.2413899469998</v>
      </c>
      <c r="F2" s="3">
        <v>4645.3185625320002</v>
      </c>
      <c r="G2" s="3">
        <v>5813.5777320179996</v>
      </c>
      <c r="H2" s="3">
        <v>2890.653883727</v>
      </c>
      <c r="I2" s="3">
        <v>10089.384737838</v>
      </c>
      <c r="J2" s="3">
        <v>5511.7151521940004</v>
      </c>
      <c r="K2" s="3">
        <v>3724.8259443420002</v>
      </c>
      <c r="L2" s="2"/>
      <c r="M2" s="2"/>
      <c r="N2" s="2"/>
      <c r="O2" s="2"/>
      <c r="P2" s="2"/>
      <c r="Q2" s="2"/>
      <c r="R2" s="2"/>
    </row>
    <row r="3" spans="1:18" x14ac:dyDescent="0.35">
      <c r="A3" s="6" t="s">
        <v>2</v>
      </c>
      <c r="B3" s="3">
        <v>-204.36544886499999</v>
      </c>
      <c r="C3" s="3">
        <v>-735.25995527500004</v>
      </c>
      <c r="D3" s="3">
        <v>-1454.8795920350001</v>
      </c>
      <c r="E3" s="3">
        <v>-1149.440021123</v>
      </c>
      <c r="F3" s="3">
        <v>-2030.54437859</v>
      </c>
      <c r="G3" s="3">
        <v>-2729.975508597</v>
      </c>
      <c r="H3" s="3">
        <v>-1016.048215123</v>
      </c>
      <c r="I3" s="3">
        <v>-4491.591910436</v>
      </c>
      <c r="J3" s="3">
        <v>-2541.6871609029999</v>
      </c>
      <c r="K3" s="3">
        <v>-2014.4440915319999</v>
      </c>
      <c r="L3" s="2"/>
      <c r="M3" s="2"/>
      <c r="N3" s="2"/>
      <c r="O3" s="2"/>
      <c r="P3" s="2"/>
      <c r="Q3" s="2"/>
      <c r="R3" s="2"/>
    </row>
    <row r="4" spans="1:18" x14ac:dyDescent="0.35">
      <c r="A4" s="6" t="s">
        <v>18</v>
      </c>
      <c r="B4" s="3">
        <v>213.04802050500001</v>
      </c>
      <c r="C4" s="3">
        <v>445.61681613799999</v>
      </c>
      <c r="D4" s="3">
        <v>664.42331116800005</v>
      </c>
      <c r="E4" s="3">
        <v>1085.420252355</v>
      </c>
      <c r="F4" s="3">
        <v>1722.7947425469999</v>
      </c>
      <c r="G4" s="3">
        <v>1886.2186573219999</v>
      </c>
      <c r="H4" s="3">
        <v>-174.06967613500001</v>
      </c>
      <c r="I4" s="3">
        <v>1595.0563053349999</v>
      </c>
      <c r="J4" s="3">
        <v>533.70666810800003</v>
      </c>
      <c r="K4" s="3">
        <v>150.24003859800001</v>
      </c>
      <c r="L4" s="2"/>
      <c r="M4" s="2"/>
      <c r="N4" s="2"/>
      <c r="O4" s="2"/>
      <c r="P4" s="2"/>
      <c r="Q4" s="2"/>
      <c r="R4" s="2"/>
    </row>
    <row r="5" spans="1:18" x14ac:dyDescent="0.35">
      <c r="A5" s="6" t="s">
        <v>19</v>
      </c>
      <c r="B5" s="3">
        <v>309.07789389700002</v>
      </c>
      <c r="C5" s="3">
        <v>112.101331297</v>
      </c>
      <c r="D5" s="3">
        <v>-467.25938794000001</v>
      </c>
      <c r="E5" s="3">
        <v>-1054.1098087160001</v>
      </c>
      <c r="F5" s="3">
        <v>-931.75418329399997</v>
      </c>
      <c r="G5" s="3">
        <v>-1645.7721391919999</v>
      </c>
      <c r="H5" s="3">
        <v>-780.231132409</v>
      </c>
      <c r="I5" s="3">
        <v>1224.9630307689999</v>
      </c>
      <c r="J5" s="3">
        <v>-3904.0143764240001</v>
      </c>
      <c r="K5" s="3">
        <v>-849.98239164300003</v>
      </c>
      <c r="L5" s="2"/>
      <c r="M5" s="2"/>
      <c r="N5" s="2"/>
      <c r="O5" s="2"/>
      <c r="P5" s="2"/>
      <c r="Q5" s="2"/>
      <c r="R5" s="2"/>
    </row>
    <row r="6" spans="1:18" x14ac:dyDescent="0.35">
      <c r="A6" s="6" t="s">
        <v>3</v>
      </c>
      <c r="B6" s="3">
        <v>473.568496955</v>
      </c>
      <c r="C6" s="3">
        <v>925.13106800499997</v>
      </c>
      <c r="D6" s="3">
        <v>1865.0196754420001</v>
      </c>
      <c r="E6" s="3">
        <v>3440.5722452169998</v>
      </c>
      <c r="F6" s="3">
        <v>5566.7738336230004</v>
      </c>
      <c r="G6" s="3">
        <v>9023.3344316319999</v>
      </c>
      <c r="H6" s="3">
        <v>7213.2882027839996</v>
      </c>
      <c r="I6" s="3">
        <v>10795.975183721001</v>
      </c>
      <c r="J6" s="3">
        <v>11947.519292867</v>
      </c>
      <c r="K6" s="3">
        <v>11422.613052922001</v>
      </c>
      <c r="L6" s="2"/>
      <c r="M6" s="2"/>
      <c r="N6" s="2"/>
      <c r="O6" s="2"/>
      <c r="P6" s="2"/>
      <c r="Q6" s="2"/>
      <c r="R6" s="2"/>
    </row>
    <row r="7" spans="1:18" x14ac:dyDescent="0.35">
      <c r="A7" s="7" t="s">
        <v>20</v>
      </c>
      <c r="B7" s="5">
        <v>138.934334713</v>
      </c>
      <c r="C7" s="5">
        <v>172.928612418</v>
      </c>
      <c r="D7" s="5">
        <v>395.60533415600003</v>
      </c>
      <c r="E7" s="5">
        <v>738.60111450199997</v>
      </c>
      <c r="F7" s="5">
        <v>1255.542716619</v>
      </c>
      <c r="G7" s="5">
        <v>1938.8302733170001</v>
      </c>
      <c r="H7" s="5">
        <v>1328.420289166</v>
      </c>
      <c r="I7" s="5">
        <v>1720.487453106</v>
      </c>
      <c r="J7" s="5">
        <v>1614.6443220179999</v>
      </c>
      <c r="K7" s="5">
        <v>1374.6095678879999</v>
      </c>
      <c r="L7" s="2"/>
      <c r="M7" s="2"/>
      <c r="N7" s="2"/>
      <c r="O7" s="2"/>
      <c r="P7" s="2"/>
      <c r="Q7" s="2"/>
      <c r="R7" s="2"/>
    </row>
    <row r="8" spans="1:18" x14ac:dyDescent="0.35">
      <c r="A8" s="7" t="s">
        <v>21</v>
      </c>
      <c r="B8" s="5">
        <v>235.94955872700001</v>
      </c>
      <c r="C8" s="5">
        <v>650.14022274299998</v>
      </c>
      <c r="D8" s="5">
        <v>1386.8771585330001</v>
      </c>
      <c r="E8" s="5">
        <v>2293.3753250700001</v>
      </c>
      <c r="F8" s="5">
        <v>3557.8089407779999</v>
      </c>
      <c r="G8" s="5">
        <v>5560.1126468029997</v>
      </c>
      <c r="H8" s="5">
        <v>4301.7128905489999</v>
      </c>
      <c r="I8" s="5">
        <v>6679.3330281500002</v>
      </c>
      <c r="J8" s="5">
        <v>7941.2079369849998</v>
      </c>
      <c r="K8" s="5">
        <v>6773.2050513530003</v>
      </c>
      <c r="L8" s="2"/>
      <c r="M8" s="2"/>
      <c r="N8" s="2"/>
      <c r="O8" s="2"/>
      <c r="P8" s="2"/>
      <c r="Q8" s="2"/>
      <c r="R8" s="2"/>
    </row>
    <row r="9" spans="1:18" x14ac:dyDescent="0.35">
      <c r="A9" s="5" t="s">
        <v>27</v>
      </c>
      <c r="B9" s="5">
        <v>-11.906444007999999</v>
      </c>
      <c r="C9" s="5">
        <v>-17.951203202999999</v>
      </c>
      <c r="D9" s="5">
        <v>-16.994066476</v>
      </c>
      <c r="E9" s="5">
        <v>-19.412859856000001</v>
      </c>
      <c r="F9" s="5">
        <v>-26.000758435000002</v>
      </c>
      <c r="G9" s="5">
        <v>-29.125946374000002</v>
      </c>
      <c r="H9" s="5">
        <v>-114.50462884300001</v>
      </c>
      <c r="I9" s="5">
        <v>-399.78899103700002</v>
      </c>
      <c r="J9" s="5">
        <v>-353.06202835900001</v>
      </c>
      <c r="K9" s="5">
        <v>-364.41479834500001</v>
      </c>
      <c r="L9" s="2"/>
      <c r="M9" s="2"/>
      <c r="N9" s="2"/>
      <c r="O9" s="2"/>
      <c r="P9" s="2"/>
      <c r="Q9" s="2"/>
      <c r="R9" s="2"/>
    </row>
    <row r="10" spans="1:18" x14ac:dyDescent="0.35">
      <c r="A10" s="6" t="s">
        <v>22</v>
      </c>
      <c r="B10" s="3">
        <v>499.21431385</v>
      </c>
      <c r="C10" s="3">
        <v>1122.0286330930001</v>
      </c>
      <c r="D10" s="3">
        <v>915.502618676</v>
      </c>
      <c r="E10" s="3">
        <v>3400.5832179409999</v>
      </c>
      <c r="F10" s="3">
        <v>4605.1510868169999</v>
      </c>
      <c r="G10" s="3">
        <v>6791.4641813839999</v>
      </c>
      <c r="H10" s="3">
        <v>10251.68135067</v>
      </c>
      <c r="I10" s="3">
        <v>11238.340946889</v>
      </c>
      <c r="J10" s="3">
        <v>14030.955749291999</v>
      </c>
      <c r="K10" s="3">
        <v>14139.058524280999</v>
      </c>
      <c r="L10" s="2"/>
      <c r="M10" s="2"/>
      <c r="N10" s="2"/>
      <c r="O10" s="2"/>
      <c r="P10" s="2"/>
      <c r="Q10" s="2"/>
      <c r="R10" s="2"/>
    </row>
    <row r="11" spans="1:18" x14ac:dyDescent="0.35">
      <c r="A11" s="3" t="s">
        <v>29</v>
      </c>
      <c r="B11" s="3">
        <v>2160.4528322890001</v>
      </c>
      <c r="C11" s="3">
        <v>3573.3471606809999</v>
      </c>
      <c r="D11" s="3">
        <v>5562.791174256</v>
      </c>
      <c r="E11" s="3">
        <v>10264.402566111999</v>
      </c>
      <c r="F11" s="3">
        <v>13728.714740541</v>
      </c>
      <c r="G11" s="3">
        <v>19880.517214813</v>
      </c>
      <c r="H11" s="3">
        <v>23311.433045214999</v>
      </c>
      <c r="I11" s="3">
        <v>28254.061055415001</v>
      </c>
      <c r="J11" s="3">
        <v>30320.666425408999</v>
      </c>
      <c r="K11" s="3">
        <v>28786.440854316999</v>
      </c>
      <c r="L11" s="2"/>
      <c r="M11" s="2"/>
      <c r="N11" s="2"/>
      <c r="O11" s="2"/>
      <c r="P11" s="2"/>
      <c r="Q11" s="2"/>
      <c r="R11" s="2"/>
    </row>
    <row r="12" spans="1:18" x14ac:dyDescent="0.35">
      <c r="A12" s="16" t="s">
        <v>0</v>
      </c>
      <c r="B12" s="17">
        <f>B5/B4</f>
        <v>1.4507428567717966</v>
      </c>
      <c r="C12" s="17">
        <f t="shared" ref="C12:K12" si="0">C5/C4</f>
        <v>0.25156440968395616</v>
      </c>
      <c r="D12" s="17">
        <f t="shared" si="0"/>
        <v>-0.70325556025208913</v>
      </c>
      <c r="E12" s="17">
        <f t="shared" si="0"/>
        <v>-0.97115362130836724</v>
      </c>
      <c r="F12" s="17">
        <f t="shared" si="0"/>
        <v>-0.54083876638518391</v>
      </c>
      <c r="G12" s="17">
        <f t="shared" si="0"/>
        <v>-0.87252457863428245</v>
      </c>
      <c r="H12" s="17">
        <f t="shared" si="0"/>
        <v>4.4822920897715148</v>
      </c>
      <c r="I12" s="17">
        <f t="shared" si="0"/>
        <v>0.76797478977504086</v>
      </c>
      <c r="J12" s="17">
        <f t="shared" si="0"/>
        <v>-7.3149065014754324</v>
      </c>
      <c r="K12" s="17">
        <f t="shared" si="0"/>
        <v>-5.6574958285075612</v>
      </c>
      <c r="L12" s="2"/>
      <c r="M12" s="2"/>
      <c r="N12" s="2"/>
      <c r="O12" s="2"/>
      <c r="P12" s="2"/>
      <c r="Q12" s="2"/>
      <c r="R12" s="2"/>
    </row>
    <row r="13" spans="1:18" x14ac:dyDescent="0.35">
      <c r="A13" s="16" t="s">
        <v>28</v>
      </c>
      <c r="B13" s="17">
        <f>B6/B2</f>
        <v>0.93557209263878627</v>
      </c>
      <c r="C13" s="17">
        <f t="shared" ref="C13:K13" si="1">C6/C2</f>
        <v>0.6634119027918115</v>
      </c>
      <c r="D13" s="17">
        <f t="shared" si="1"/>
        <v>0.74406827542023135</v>
      </c>
      <c r="E13" s="17">
        <f t="shared" si="1"/>
        <v>1.1949579001017114</v>
      </c>
      <c r="F13" s="17">
        <f t="shared" si="1"/>
        <v>1.1983621270935501</v>
      </c>
      <c r="G13" s="17">
        <f t="shared" si="1"/>
        <v>1.5521138355020903</v>
      </c>
      <c r="H13" s="17">
        <f t="shared" si="1"/>
        <v>2.4953828763074561</v>
      </c>
      <c r="I13" s="17">
        <f t="shared" si="1"/>
        <v>1.0700330559536588</v>
      </c>
      <c r="J13" s="17">
        <f t="shared" si="1"/>
        <v>2.16765906128352</v>
      </c>
      <c r="K13" s="17">
        <f t="shared" si="1"/>
        <v>3.0666165946016664</v>
      </c>
      <c r="L13" s="2"/>
      <c r="M13" s="2"/>
      <c r="N13" s="2"/>
      <c r="O13" s="2"/>
      <c r="P13" s="2"/>
      <c r="Q13" s="2"/>
      <c r="R13" s="2"/>
    </row>
    <row r="14" spans="1:18" x14ac:dyDescent="0.35">
      <c r="A14" s="9" t="s">
        <v>23</v>
      </c>
      <c r="B14" s="17">
        <f>B7/B2</f>
        <v>0.27447578777430875</v>
      </c>
      <c r="C14" s="17">
        <f t="shared" ref="C14:K14" si="2">C7/C2</f>
        <v>0.12400718533728135</v>
      </c>
      <c r="D14" s="17">
        <f t="shared" si="2"/>
        <v>0.15783070956757497</v>
      </c>
      <c r="E14" s="17">
        <f t="shared" si="2"/>
        <v>0.2565262909462398</v>
      </c>
      <c r="F14" s="17">
        <f t="shared" si="2"/>
        <v>0.2702812949677767</v>
      </c>
      <c r="G14" s="17">
        <f t="shared" si="2"/>
        <v>0.33350036116984999</v>
      </c>
      <c r="H14" s="17">
        <f t="shared" si="2"/>
        <v>0.4595570215598524</v>
      </c>
      <c r="I14" s="17">
        <f t="shared" si="2"/>
        <v>0.17052451639134084</v>
      </c>
      <c r="J14" s="17">
        <f t="shared" si="2"/>
        <v>0.29294770818758159</v>
      </c>
      <c r="K14" s="17">
        <f t="shared" si="2"/>
        <v>0.36903994667885831</v>
      </c>
      <c r="L14" s="2"/>
      <c r="M14" s="2"/>
      <c r="N14" s="2"/>
      <c r="O14" s="2"/>
      <c r="P14" s="2"/>
      <c r="Q14" s="2"/>
      <c r="R14" s="2"/>
    </row>
    <row r="15" spans="1:18" x14ac:dyDescent="0.35">
      <c r="A15" s="9" t="s">
        <v>24</v>
      </c>
      <c r="B15" s="17">
        <f>B8/B2</f>
        <v>0.46613705057410892</v>
      </c>
      <c r="C15" s="17">
        <f t="shared" ref="C15:K15" si="3">C8/C2</f>
        <v>0.46621584461705129</v>
      </c>
      <c r="D15" s="17">
        <f t="shared" si="3"/>
        <v>0.55330853028389504</v>
      </c>
      <c r="E15" s="17">
        <f t="shared" si="3"/>
        <v>0.79652068530183773</v>
      </c>
      <c r="F15" s="17">
        <f t="shared" si="3"/>
        <v>0.76589127158563763</v>
      </c>
      <c r="G15" s="17">
        <f t="shared" si="3"/>
        <v>0.95640118754772074</v>
      </c>
      <c r="H15" s="17">
        <f t="shared" si="3"/>
        <v>1.4881452652514324</v>
      </c>
      <c r="I15" s="17">
        <f t="shared" si="3"/>
        <v>0.6620158911276961</v>
      </c>
      <c r="J15" s="17">
        <f t="shared" si="3"/>
        <v>1.440787072209984</v>
      </c>
      <c r="K15" s="17">
        <f t="shared" si="3"/>
        <v>1.8183950478656536</v>
      </c>
      <c r="L15" s="2"/>
      <c r="M15" s="2"/>
      <c r="N15" s="2"/>
      <c r="O15" s="2"/>
      <c r="P15" s="2"/>
      <c r="Q15" s="2"/>
      <c r="R15" s="2"/>
    </row>
    <row r="16" spans="1:18" x14ac:dyDescent="0.35">
      <c r="A16" s="9" t="s">
        <v>1</v>
      </c>
      <c r="B16" s="17">
        <f t="shared" ref="B16:K16" si="4">B10/B2</f>
        <v>0.98623743616176607</v>
      </c>
      <c r="C16" s="17">
        <f t="shared" si="4"/>
        <v>0.80460723481302376</v>
      </c>
      <c r="D16" s="17">
        <f t="shared" si="4"/>
        <v>0.36524893736550895</v>
      </c>
      <c r="E16" s="17">
        <f t="shared" si="4"/>
        <v>1.1810691628059697</v>
      </c>
      <c r="F16" s="17">
        <f t="shared" si="4"/>
        <v>0.99135312784811325</v>
      </c>
      <c r="G16" s="17">
        <f t="shared" si="4"/>
        <v>1.1682073405469988</v>
      </c>
      <c r="H16" s="17">
        <f t="shared" si="4"/>
        <v>3.5464921651056418</v>
      </c>
      <c r="I16" s="17">
        <f t="shared" si="4"/>
        <v>1.1138777278204186</v>
      </c>
      <c r="J16" s="17">
        <f t="shared" si="4"/>
        <v>2.5456605361231013</v>
      </c>
      <c r="K16" s="17">
        <f t="shared" si="4"/>
        <v>3.7958977776554064</v>
      </c>
      <c r="L16" s="2"/>
      <c r="M16" s="2"/>
      <c r="N16" s="2"/>
      <c r="O16" s="2"/>
      <c r="P16" s="2"/>
      <c r="Q16" s="2"/>
      <c r="R16" s="2"/>
    </row>
    <row r="17" spans="1:18" x14ac:dyDescent="0.35">
      <c r="A17" s="9" t="s">
        <v>30</v>
      </c>
      <c r="C17" s="18">
        <f>C2/B2 -1</f>
        <v>1.754954692777229</v>
      </c>
      <c r="D17" s="18">
        <f t="shared" ref="D17:K17" si="5">D2/C2 -1</f>
        <v>0.797424359959235</v>
      </c>
      <c r="E17" s="18">
        <f t="shared" si="5"/>
        <v>0.1487021846183405</v>
      </c>
      <c r="F17" s="18">
        <f t="shared" si="5"/>
        <v>0.61338280935781841</v>
      </c>
      <c r="G17" s="18">
        <f t="shared" si="5"/>
        <v>0.2514917230669369</v>
      </c>
      <c r="H17" s="18">
        <f t="shared" si="5"/>
        <v>-0.50277539632662638</v>
      </c>
      <c r="I17" s="18">
        <f t="shared" si="5"/>
        <v>2.4903468708711252</v>
      </c>
      <c r="J17" s="18">
        <f t="shared" si="5"/>
        <v>-0.45371147048010418</v>
      </c>
      <c r="K17" s="18">
        <f t="shared" si="5"/>
        <v>-0.32419839532903094</v>
      </c>
      <c r="M17" s="2"/>
      <c r="N17" s="2"/>
      <c r="O17" s="2"/>
      <c r="P17" s="2"/>
      <c r="Q17" s="2"/>
      <c r="R17" s="2"/>
    </row>
    <row r="18" spans="1:18" x14ac:dyDescent="0.35">
      <c r="A18" s="9" t="s">
        <v>32</v>
      </c>
      <c r="C18" s="18">
        <f>C5/B5 -1</f>
        <v>-0.63730394987628047</v>
      </c>
      <c r="D18" s="18">
        <f t="shared" ref="D18:K18" si="6">D5/C5 -1</f>
        <v>-5.168187679252874</v>
      </c>
      <c r="E18" s="18">
        <f t="shared" si="6"/>
        <v>1.2559414233777932</v>
      </c>
      <c r="F18" s="18">
        <f t="shared" si="6"/>
        <v>-0.11607483813383745</v>
      </c>
      <c r="G18" s="18">
        <f t="shared" si="6"/>
        <v>0.76631580378180408</v>
      </c>
      <c r="H18" s="18">
        <f t="shared" si="6"/>
        <v>-0.52591788751992219</v>
      </c>
      <c r="I18" s="18">
        <f t="shared" si="6"/>
        <v>-2.570000195950743</v>
      </c>
      <c r="J18" s="18">
        <f t="shared" si="6"/>
        <v>-4.1870466931342101</v>
      </c>
      <c r="K18" s="18">
        <f t="shared" si="6"/>
        <v>-0.78227990225241761</v>
      </c>
      <c r="M18" s="2"/>
      <c r="N18" s="2"/>
      <c r="O18" s="2"/>
      <c r="P18" s="2"/>
    </row>
    <row r="19" spans="1:18" x14ac:dyDescent="0.35">
      <c r="A19" s="9" t="s">
        <v>34</v>
      </c>
      <c r="C19" s="18">
        <f>C10/B10 -1</f>
        <v>1.2475890653851294</v>
      </c>
      <c r="D19" s="18">
        <f t="shared" ref="D19:K19" si="7">D10/C10 -1</f>
        <v>-0.18406483428830822</v>
      </c>
      <c r="E19" s="18">
        <f t="shared" si="7"/>
        <v>2.7144440098477531</v>
      </c>
      <c r="F19" s="18">
        <f t="shared" si="7"/>
        <v>0.35422390562914874</v>
      </c>
      <c r="G19" s="18">
        <f t="shared" si="7"/>
        <v>0.47475382530351284</v>
      </c>
      <c r="H19" s="18">
        <f t="shared" si="7"/>
        <v>0.50949501858093571</v>
      </c>
      <c r="I19" s="18">
        <f t="shared" si="7"/>
        <v>9.624368554476348E-2</v>
      </c>
      <c r="J19" s="18">
        <f t="shared" si="7"/>
        <v>0.24848995199563251</v>
      </c>
      <c r="K19" s="18">
        <f t="shared" si="7"/>
        <v>7.704590971606029E-3</v>
      </c>
    </row>
    <row r="20" spans="1:18" x14ac:dyDescent="0.35">
      <c r="A20" s="9" t="s">
        <v>31</v>
      </c>
      <c r="B20" s="18">
        <f>B8/B6</f>
        <v>0.49823744662943803</v>
      </c>
      <c r="C20" s="18">
        <f t="shared" ref="C20:K20" si="8">C8/C6</f>
        <v>0.70275471792877486</v>
      </c>
      <c r="D20" s="18">
        <f t="shared" si="8"/>
        <v>0.74362602003344402</v>
      </c>
      <c r="E20" s="18">
        <f t="shared" si="8"/>
        <v>0.66656798974594855</v>
      </c>
      <c r="F20" s="18">
        <f t="shared" si="8"/>
        <v>0.6391150506760368</v>
      </c>
      <c r="G20" s="18">
        <f t="shared" si="8"/>
        <v>0.61619268230950108</v>
      </c>
      <c r="H20" s="18">
        <f t="shared" si="8"/>
        <v>0.5963594923170733</v>
      </c>
      <c r="I20" s="18">
        <f t="shared" si="8"/>
        <v>0.61868732694213779</v>
      </c>
      <c r="J20" s="18">
        <f t="shared" si="8"/>
        <v>0.66467420912440967</v>
      </c>
      <c r="K20" s="18">
        <f t="shared" si="8"/>
        <v>0.59296458874796232</v>
      </c>
    </row>
    <row r="21" spans="1:18" x14ac:dyDescent="0.35">
      <c r="A21" t="s">
        <v>33</v>
      </c>
      <c r="B21" s="18">
        <f>-B9/B6</f>
        <v>2.514196802481012E-2</v>
      </c>
      <c r="C21" s="18">
        <f>-C9/C6</f>
        <v>1.940395671903106E-2</v>
      </c>
      <c r="D21" s="18">
        <f>-D9/D6</f>
        <v>9.1120038569954993E-3</v>
      </c>
      <c r="E21" s="18">
        <f>-E9/E6</f>
        <v>5.6423346095950426E-3</v>
      </c>
      <c r="F21" s="18">
        <f>-F9/F6</f>
        <v>4.6707050101365511E-3</v>
      </c>
      <c r="G21" s="18">
        <f>-G9/G6</f>
        <v>3.2278473766744957E-3</v>
      </c>
      <c r="H21" s="18">
        <f>-H9/H6</f>
        <v>1.5874123648464019E-2</v>
      </c>
      <c r="I21" s="18">
        <f>-I9/I6</f>
        <v>3.7031299556878616E-2</v>
      </c>
      <c r="J21" s="18">
        <f>-J9/J6</f>
        <v>2.9551074135514291E-2</v>
      </c>
      <c r="K21" s="18">
        <f>-K9/K6</f>
        <v>3.1902927697597144E-2</v>
      </c>
    </row>
    <row r="22" spans="1:18" x14ac:dyDescent="0.35">
      <c r="A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7C911-FE53-42CF-B450-221E6621449A}">
  <dimension ref="A1:K21"/>
  <sheetViews>
    <sheetView workbookViewId="0">
      <selection activeCell="B25" sqref="B25"/>
    </sheetView>
  </sheetViews>
  <sheetFormatPr defaultRowHeight="14.5" x14ac:dyDescent="0.35"/>
  <cols>
    <col min="1" max="1" width="53.6328125" bestFit="1" customWidth="1"/>
  </cols>
  <sheetData>
    <row r="1" spans="1:11" x14ac:dyDescent="0.35">
      <c r="A1" s="10" t="s">
        <v>7</v>
      </c>
      <c r="B1" s="10" t="s">
        <v>8</v>
      </c>
      <c r="C1" s="10" t="s">
        <v>9</v>
      </c>
      <c r="D1" s="10" t="s">
        <v>10</v>
      </c>
      <c r="E1" s="10" t="s">
        <v>11</v>
      </c>
      <c r="F1" s="10" t="s">
        <v>12</v>
      </c>
      <c r="G1" s="10" t="s">
        <v>13</v>
      </c>
      <c r="H1" s="10" t="s">
        <v>14</v>
      </c>
      <c r="I1" s="10" t="s">
        <v>15</v>
      </c>
      <c r="J1" s="10" t="s">
        <v>16</v>
      </c>
      <c r="K1" s="10" t="s">
        <v>17</v>
      </c>
    </row>
    <row r="2" spans="1:11" x14ac:dyDescent="0.35">
      <c r="A2" s="6" t="s">
        <v>6</v>
      </c>
      <c r="B2" s="6">
        <v>256.936645</v>
      </c>
      <c r="C2" s="6">
        <v>352.66290484000001</v>
      </c>
      <c r="D2" s="6">
        <v>434.12965811100003</v>
      </c>
      <c r="E2" s="6">
        <v>540.47022867800001</v>
      </c>
      <c r="F2" s="6">
        <v>600.55059171300002</v>
      </c>
      <c r="G2" s="6">
        <v>712.93425581400004</v>
      </c>
      <c r="H2" s="6">
        <v>704.80192938200003</v>
      </c>
      <c r="I2" s="6">
        <v>900.23646975400004</v>
      </c>
      <c r="J2" s="6">
        <v>1340.7015572719999</v>
      </c>
      <c r="K2" s="6">
        <v>1597.024196656</v>
      </c>
    </row>
    <row r="3" spans="1:11" x14ac:dyDescent="0.35">
      <c r="A3" s="6" t="s">
        <v>2</v>
      </c>
      <c r="B3" s="6">
        <v>-215.71332308000001</v>
      </c>
      <c r="C3" s="6">
        <v>-237.26943379799999</v>
      </c>
      <c r="D3" s="6">
        <v>-232.02623432799999</v>
      </c>
      <c r="E3" s="6">
        <v>-187.31414252299999</v>
      </c>
      <c r="F3" s="6">
        <v>-192.995454717</v>
      </c>
      <c r="G3" s="6">
        <v>-229.78687223</v>
      </c>
      <c r="H3" s="6">
        <v>-241.12447304099999</v>
      </c>
      <c r="I3" s="6">
        <v>-370.15985011599997</v>
      </c>
      <c r="J3" s="6">
        <v>-519.77979107299996</v>
      </c>
      <c r="K3" s="6">
        <v>-526.73778093999999</v>
      </c>
    </row>
    <row r="4" spans="1:11" x14ac:dyDescent="0.35">
      <c r="A4" s="6" t="s">
        <v>18</v>
      </c>
      <c r="B4" s="6">
        <v>239.441115701</v>
      </c>
      <c r="C4" s="6">
        <v>413.01183022499998</v>
      </c>
      <c r="D4" s="6">
        <v>397.608484519</v>
      </c>
      <c r="E4" s="6">
        <v>227.87881252599999</v>
      </c>
      <c r="F4" s="6">
        <v>278.24152160800003</v>
      </c>
      <c r="G4" s="6">
        <v>545.49734402800004</v>
      </c>
      <c r="H4" s="6">
        <v>505.75652394999997</v>
      </c>
      <c r="I4" s="6">
        <v>307.87373420599999</v>
      </c>
      <c r="J4" s="6">
        <v>462.59120128000001</v>
      </c>
      <c r="K4" s="6">
        <v>927.22891253299997</v>
      </c>
    </row>
    <row r="5" spans="1:11" x14ac:dyDescent="0.35">
      <c r="A5" s="6" t="s">
        <v>19</v>
      </c>
      <c r="B5" s="6">
        <v>29.859300866000002</v>
      </c>
      <c r="C5" s="6">
        <v>-49.797133313000003</v>
      </c>
      <c r="D5" s="6">
        <v>17.631009025000001</v>
      </c>
      <c r="E5" s="6">
        <v>-386.11206402699997</v>
      </c>
      <c r="F5" s="6">
        <v>151.45317506399999</v>
      </c>
      <c r="G5" s="6">
        <v>169.42821223600001</v>
      </c>
      <c r="H5" s="6">
        <v>181.352857113</v>
      </c>
      <c r="I5" s="6">
        <v>345.49505289299998</v>
      </c>
      <c r="J5" s="6">
        <v>408.19408276399997</v>
      </c>
      <c r="K5" s="6">
        <v>143.75626059699999</v>
      </c>
    </row>
    <row r="6" spans="1:11" x14ac:dyDescent="0.35">
      <c r="A6" s="6" t="s">
        <v>3</v>
      </c>
      <c r="B6" s="6">
        <v>356.29544641500001</v>
      </c>
      <c r="C6" s="6">
        <v>612.57558922400005</v>
      </c>
      <c r="D6" s="6">
        <v>837.05765910100001</v>
      </c>
      <c r="E6" s="6">
        <v>1724.7352944899999</v>
      </c>
      <c r="F6" s="6">
        <v>1254.5066244980001</v>
      </c>
      <c r="G6" s="6">
        <v>669.77278963000003</v>
      </c>
      <c r="H6" s="6">
        <v>790.95613264999997</v>
      </c>
      <c r="I6" s="6">
        <v>923.68892706899999</v>
      </c>
      <c r="J6" s="6">
        <v>1119.5599465529999</v>
      </c>
      <c r="K6" s="6">
        <v>992.78827555199996</v>
      </c>
    </row>
    <row r="7" spans="1:11" x14ac:dyDescent="0.35">
      <c r="A7" s="7" t="s">
        <v>20</v>
      </c>
      <c r="B7" s="7">
        <v>304.201118769</v>
      </c>
      <c r="C7" s="7">
        <v>308.77458264199998</v>
      </c>
      <c r="D7" s="7">
        <v>320.609474143</v>
      </c>
      <c r="E7" s="7">
        <v>295.15560234999998</v>
      </c>
      <c r="F7" s="7">
        <v>26.886296624</v>
      </c>
      <c r="G7" s="7">
        <v>32.542861195999997</v>
      </c>
      <c r="H7" s="7">
        <v>30.576142035</v>
      </c>
      <c r="I7" s="7">
        <v>28.209522376999999</v>
      </c>
      <c r="J7" s="7">
        <v>52.989866812000002</v>
      </c>
      <c r="K7" s="7">
        <v>45.803648858000003</v>
      </c>
    </row>
    <row r="8" spans="1:11" x14ac:dyDescent="0.35">
      <c r="A8" s="7" t="s">
        <v>21</v>
      </c>
      <c r="B8" s="7">
        <v>50.651342067000002</v>
      </c>
      <c r="C8" s="7">
        <v>95.546753772000002</v>
      </c>
      <c r="D8" s="7">
        <v>267.59174820099997</v>
      </c>
      <c r="E8" s="7">
        <v>856.73975220199998</v>
      </c>
      <c r="F8" s="7">
        <v>669.97106564900002</v>
      </c>
      <c r="G8" s="7">
        <v>192.26384647399999</v>
      </c>
      <c r="H8" s="7">
        <v>377.70457030699998</v>
      </c>
      <c r="I8" s="7">
        <v>500.93817418899999</v>
      </c>
      <c r="J8" s="7">
        <v>498.72874308600001</v>
      </c>
      <c r="K8" s="7">
        <v>429.51998975999999</v>
      </c>
    </row>
    <row r="9" spans="1:11" x14ac:dyDescent="0.35">
      <c r="A9" s="7" t="s">
        <v>27</v>
      </c>
      <c r="B9" s="7">
        <v>-3.894611775</v>
      </c>
      <c r="C9" s="7">
        <v>-5.073441259</v>
      </c>
      <c r="D9" s="7">
        <v>-5.0751513509999997</v>
      </c>
      <c r="E9" s="7">
        <v>-5.6075749220000004</v>
      </c>
      <c r="F9" s="7">
        <v>-6.3217916750000001</v>
      </c>
      <c r="G9" s="7">
        <v>-13.370582008</v>
      </c>
      <c r="H9" s="7">
        <v>-17.031015554</v>
      </c>
      <c r="I9" s="7">
        <v>-28.221016946999999</v>
      </c>
      <c r="J9" s="7">
        <v>-40.612893960999997</v>
      </c>
      <c r="K9" s="7">
        <v>-95.469216638000006</v>
      </c>
    </row>
    <row r="10" spans="1:11" x14ac:dyDescent="0.35">
      <c r="A10" s="6" t="s">
        <v>22</v>
      </c>
      <c r="B10" s="6">
        <v>62.013716479000003</v>
      </c>
      <c r="C10" s="6">
        <v>54.858726920000002</v>
      </c>
      <c r="D10" s="6">
        <v>80.316645586000007</v>
      </c>
      <c r="E10" s="6">
        <v>37.792560475000002</v>
      </c>
      <c r="F10" s="6">
        <v>29.856254874000001</v>
      </c>
      <c r="G10" s="6">
        <v>27.718090169</v>
      </c>
      <c r="H10" s="6">
        <v>27.268847839999999</v>
      </c>
      <c r="I10" s="6">
        <v>26.034647618000001</v>
      </c>
      <c r="J10" s="6">
        <v>17.298527841999999</v>
      </c>
      <c r="K10" s="6">
        <v>6.1496808529999996</v>
      </c>
    </row>
    <row r="11" spans="1:11" x14ac:dyDescent="0.35">
      <c r="A11" s="19" t="s">
        <v>29</v>
      </c>
      <c r="B11" s="19">
        <v>1674.5503145180001</v>
      </c>
      <c r="C11" s="19">
        <v>7378.0023758010002</v>
      </c>
      <c r="D11" s="19">
        <v>8321.1216147300001</v>
      </c>
      <c r="E11" s="19">
        <v>9844.9426680720007</v>
      </c>
      <c r="F11" s="19">
        <v>9362.6813867750006</v>
      </c>
      <c r="G11" s="19">
        <v>11260.219776325001</v>
      </c>
      <c r="H11" s="19">
        <v>11905.685986279999</v>
      </c>
      <c r="I11" s="19">
        <v>12178.166708712</v>
      </c>
      <c r="J11" s="19">
        <v>12750.083282363999</v>
      </c>
      <c r="K11" s="19">
        <v>22913.703339215001</v>
      </c>
    </row>
    <row r="12" spans="1:11" x14ac:dyDescent="0.35">
      <c r="A12" s="16" t="s">
        <v>0</v>
      </c>
      <c r="B12" s="17">
        <f>B5/B4</f>
        <v>0.12470415023995521</v>
      </c>
      <c r="C12" s="17">
        <f t="shared" ref="C12:K12" si="0">C5/C4</f>
        <v>-0.12057071896916753</v>
      </c>
      <c r="D12" s="17">
        <f t="shared" si="0"/>
        <v>4.434263782456456E-2</v>
      </c>
      <c r="E12" s="17">
        <f t="shared" si="0"/>
        <v>-1.6943745657922729</v>
      </c>
      <c r="F12" s="17">
        <f t="shared" si="0"/>
        <v>0.54432269558018909</v>
      </c>
      <c r="G12" s="17">
        <f t="shared" si="0"/>
        <v>0.31059401863431135</v>
      </c>
      <c r="H12" s="17">
        <f t="shared" si="0"/>
        <v>0.35857739549579964</v>
      </c>
      <c r="I12" s="17">
        <f t="shared" si="0"/>
        <v>1.1221972338238746</v>
      </c>
      <c r="J12" s="17">
        <f t="shared" si="0"/>
        <v>0.88240779685069237</v>
      </c>
      <c r="K12" s="17">
        <f t="shared" si="0"/>
        <v>0.1550385871858625</v>
      </c>
    </row>
    <row r="13" spans="1:11" x14ac:dyDescent="0.35">
      <c r="A13" s="16" t="s">
        <v>28</v>
      </c>
      <c r="B13" s="17">
        <f>B6/B2</f>
        <v>1.3867054519023552</v>
      </c>
      <c r="C13" s="17">
        <f t="shared" ref="C13:K13" si="1">C6/C2</f>
        <v>1.7370003502407494</v>
      </c>
      <c r="D13" s="17">
        <f t="shared" si="1"/>
        <v>1.9281282526129042</v>
      </c>
      <c r="E13" s="17">
        <f t="shared" si="1"/>
        <v>3.1911753931548343</v>
      </c>
      <c r="F13" s="17">
        <f t="shared" si="1"/>
        <v>2.0889274639121864</v>
      </c>
      <c r="G13" s="17">
        <f t="shared" si="1"/>
        <v>0.93945940199672417</v>
      </c>
      <c r="H13" s="17">
        <f t="shared" si="1"/>
        <v>1.1222388868083031</v>
      </c>
      <c r="I13" s="17">
        <f t="shared" si="1"/>
        <v>1.0260514410412729</v>
      </c>
      <c r="J13" s="17">
        <f t="shared" si="1"/>
        <v>0.8350553040536709</v>
      </c>
      <c r="K13" s="17">
        <f t="shared" si="1"/>
        <v>0.6216488626977561</v>
      </c>
    </row>
    <row r="14" spans="1:11" x14ac:dyDescent="0.35">
      <c r="A14" s="9" t="s">
        <v>23</v>
      </c>
      <c r="B14" s="17">
        <f>B7/B2</f>
        <v>1.1839538060793158</v>
      </c>
      <c r="C14" s="17">
        <f t="shared" ref="C14:K14" si="2">C7/C2</f>
        <v>0.87555163416489246</v>
      </c>
      <c r="D14" s="17">
        <f t="shared" si="2"/>
        <v>0.73851087607800636</v>
      </c>
      <c r="E14" s="17">
        <f t="shared" si="2"/>
        <v>0.54610890052529992</v>
      </c>
      <c r="F14" s="17">
        <f t="shared" si="2"/>
        <v>4.4769411594966543E-2</v>
      </c>
      <c r="G14" s="17">
        <f t="shared" si="2"/>
        <v>4.5646370518195749E-2</v>
      </c>
      <c r="H14" s="17">
        <f t="shared" si="2"/>
        <v>4.3382602629664264E-2</v>
      </c>
      <c r="I14" s="17">
        <f t="shared" si="2"/>
        <v>3.133568048482703E-2</v>
      </c>
      <c r="J14" s="17">
        <f t="shared" si="2"/>
        <v>3.9523983935560898E-2</v>
      </c>
      <c r="K14" s="17">
        <f t="shared" si="2"/>
        <v>2.8680622969838532E-2</v>
      </c>
    </row>
    <row r="15" spans="1:11" x14ac:dyDescent="0.35">
      <c r="A15" s="9" t="s">
        <v>24</v>
      </c>
      <c r="B15" s="17">
        <f>B8/B2</f>
        <v>0.19713553147313806</v>
      </c>
      <c r="C15" s="17">
        <f t="shared" ref="C15:K15" si="3">C8/C2</f>
        <v>0.27092941293428269</v>
      </c>
      <c r="D15" s="17">
        <f t="shared" si="3"/>
        <v>0.61638670199440981</v>
      </c>
      <c r="E15" s="17">
        <f t="shared" si="3"/>
        <v>1.5851747362617936</v>
      </c>
      <c r="F15" s="17">
        <f t="shared" si="3"/>
        <v>1.1155947140739404</v>
      </c>
      <c r="G15" s="17">
        <f t="shared" si="3"/>
        <v>0.2696796302128599</v>
      </c>
      <c r="H15" s="17">
        <f t="shared" si="3"/>
        <v>0.53590172580569873</v>
      </c>
      <c r="I15" s="17">
        <f t="shared" si="3"/>
        <v>0.55645176686286335</v>
      </c>
      <c r="J15" s="17">
        <f t="shared" si="3"/>
        <v>0.37199087327144686</v>
      </c>
      <c r="K15" s="17">
        <f t="shared" si="3"/>
        <v>0.2689502079300799</v>
      </c>
    </row>
    <row r="16" spans="1:11" x14ac:dyDescent="0.35">
      <c r="A16" s="9" t="s">
        <v>1</v>
      </c>
      <c r="B16" s="17">
        <f t="shared" ref="B16:K16" si="4">B10/B2</f>
        <v>0.24135800667514751</v>
      </c>
      <c r="C16" s="17">
        <f t="shared" si="4"/>
        <v>0.15555570536937791</v>
      </c>
      <c r="D16" s="17">
        <f t="shared" si="4"/>
        <v>0.18500612451928894</v>
      </c>
      <c r="E16" s="17">
        <f t="shared" si="4"/>
        <v>6.9925332552435479E-2</v>
      </c>
      <c r="F16" s="17">
        <f t="shared" si="4"/>
        <v>4.9714803858303666E-2</v>
      </c>
      <c r="G16" s="17">
        <f t="shared" si="4"/>
        <v>3.8878886717755738E-2</v>
      </c>
      <c r="H16" s="17">
        <f t="shared" si="4"/>
        <v>3.8690086821854291E-2</v>
      </c>
      <c r="I16" s="17">
        <f t="shared" si="4"/>
        <v>2.8919787736564669E-2</v>
      </c>
      <c r="J16" s="17">
        <f t="shared" si="4"/>
        <v>1.2902593980123568E-2</v>
      </c>
      <c r="K16" s="17">
        <f t="shared" si="4"/>
        <v>3.8507123848697984E-3</v>
      </c>
    </row>
    <row r="17" spans="1:11" x14ac:dyDescent="0.35">
      <c r="A17" s="9" t="s">
        <v>30</v>
      </c>
      <c r="C17" s="18">
        <f>C2/B2 -1</f>
        <v>0.37256756364978627</v>
      </c>
      <c r="D17" s="18">
        <f t="shared" ref="D17:K17" si="5">D2/C2 -1</f>
        <v>0.23100460001020173</v>
      </c>
      <c r="E17" s="18">
        <f t="shared" si="5"/>
        <v>0.24495117663629062</v>
      </c>
      <c r="F17" s="18">
        <f t="shared" si="5"/>
        <v>0.11116313137535383</v>
      </c>
      <c r="G17" s="18">
        <f t="shared" si="5"/>
        <v>0.18713438243469027</v>
      </c>
      <c r="H17" s="18">
        <f t="shared" si="5"/>
        <v>-1.140683922210306E-2</v>
      </c>
      <c r="I17" s="18">
        <f t="shared" si="5"/>
        <v>0.27729001897506889</v>
      </c>
      <c r="J17" s="18">
        <f t="shared" si="5"/>
        <v>0.48927709809219566</v>
      </c>
      <c r="K17" s="18">
        <f t="shared" si="5"/>
        <v>0.19118545659449659</v>
      </c>
    </row>
    <row r="18" spans="1:11" x14ac:dyDescent="0.35">
      <c r="A18" s="9" t="s">
        <v>32</v>
      </c>
      <c r="C18" s="18">
        <f>C5/B5 -1</f>
        <v>-2.6677260307090007</v>
      </c>
      <c r="D18" s="18">
        <f t="shared" ref="D18:K18" si="6">D5/C5 -1</f>
        <v>-1.3540567067220568</v>
      </c>
      <c r="E18" s="18">
        <f t="shared" si="6"/>
        <v>-22.899601065345148</v>
      </c>
      <c r="F18" s="18">
        <f t="shared" si="6"/>
        <v>-1.3922518594327298</v>
      </c>
      <c r="G18" s="18">
        <f t="shared" si="6"/>
        <v>0.11868379229688819</v>
      </c>
      <c r="H18" s="18">
        <f t="shared" si="6"/>
        <v>7.0381695702424807E-2</v>
      </c>
      <c r="I18" s="18">
        <f t="shared" si="6"/>
        <v>0.90509848255505476</v>
      </c>
      <c r="J18" s="18">
        <f t="shared" si="6"/>
        <v>0.18147591216137582</v>
      </c>
      <c r="K18" s="18">
        <f t="shared" si="6"/>
        <v>-0.64782375182024965</v>
      </c>
    </row>
    <row r="19" spans="1:11" x14ac:dyDescent="0.35">
      <c r="A19" s="9" t="s">
        <v>34</v>
      </c>
      <c r="C19" s="18">
        <f>C10/B10 -1</f>
        <v>-0.11537753202427281</v>
      </c>
      <c r="D19" s="18">
        <f t="shared" ref="D19:K19" si="7">D10/C10 -1</f>
        <v>0.46406324199110682</v>
      </c>
      <c r="E19" s="18">
        <f t="shared" si="7"/>
        <v>-0.52945544227773844</v>
      </c>
      <c r="F19" s="18">
        <f t="shared" si="7"/>
        <v>-0.20999650463614161</v>
      </c>
      <c r="G19" s="18">
        <f t="shared" si="7"/>
        <v>-7.1615301852946067E-2</v>
      </c>
      <c r="H19" s="18">
        <f t="shared" si="7"/>
        <v>-1.6207549880274064E-2</v>
      </c>
      <c r="I19" s="18">
        <f t="shared" si="7"/>
        <v>-4.5260446251402686E-2</v>
      </c>
      <c r="J19" s="18">
        <f t="shared" si="7"/>
        <v>-0.33555744268879473</v>
      </c>
      <c r="K19" s="18">
        <f t="shared" si="7"/>
        <v>-0.64449686648658799</v>
      </c>
    </row>
    <row r="20" spans="1:11" x14ac:dyDescent="0.35">
      <c r="A20" s="9" t="s">
        <v>31</v>
      </c>
      <c r="B20" s="18">
        <f>B8/B6</f>
        <v>0.14216107047296686</v>
      </c>
      <c r="C20" s="18">
        <f t="shared" ref="C20:K20" si="8">C8/C6</f>
        <v>0.15597545095297863</v>
      </c>
      <c r="D20" s="18">
        <f t="shared" si="8"/>
        <v>0.31968138071682367</v>
      </c>
      <c r="E20" s="18">
        <f t="shared" si="8"/>
        <v>0.49673695142612356</v>
      </c>
      <c r="F20" s="18">
        <f t="shared" si="8"/>
        <v>0.53405143708754332</v>
      </c>
      <c r="G20" s="18">
        <f t="shared" si="8"/>
        <v>0.28705831208850924</v>
      </c>
      <c r="H20" s="18">
        <f t="shared" si="8"/>
        <v>0.47752910018100231</v>
      </c>
      <c r="I20" s="18">
        <f t="shared" si="8"/>
        <v>0.54232345923919434</v>
      </c>
      <c r="J20" s="18">
        <f t="shared" si="8"/>
        <v>0.44546854737125074</v>
      </c>
      <c r="K20" s="18">
        <f t="shared" si="8"/>
        <v>0.43264007073530625</v>
      </c>
    </row>
    <row r="21" spans="1:11" x14ac:dyDescent="0.35">
      <c r="A21" t="s">
        <v>33</v>
      </c>
      <c r="B21" s="18">
        <f>-B9/B6</f>
        <v>1.0930849142718758E-2</v>
      </c>
      <c r="C21" s="18">
        <f>-C9/C6</f>
        <v>8.2821472945517564E-3</v>
      </c>
      <c r="D21" s="18">
        <f>-D9/D6</f>
        <v>6.0630845388246167E-3</v>
      </c>
      <c r="E21" s="18">
        <f>-E9/E6</f>
        <v>3.2512669856728056E-3</v>
      </c>
      <c r="F21" s="18">
        <f>-F9/F6</f>
        <v>5.0392652789137014E-3</v>
      </c>
      <c r="G21" s="18">
        <f>-G9/G6</f>
        <v>1.996286235424144E-2</v>
      </c>
      <c r="H21" s="18">
        <f>-H9/H6</f>
        <v>2.1532187249044651E-2</v>
      </c>
      <c r="I21" s="18">
        <f>-I9/I6</f>
        <v>3.0552511911720554E-2</v>
      </c>
      <c r="J21" s="18">
        <f>-J9/J6</f>
        <v>3.6275765389823529E-2</v>
      </c>
      <c r="K21" s="18">
        <f>-K9/K6</f>
        <v>9.6162715645406058E-2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9DA67-327A-4961-956F-CAED55603448}">
  <dimension ref="A1:K21"/>
  <sheetViews>
    <sheetView workbookViewId="0">
      <selection activeCell="A17" sqref="A17:K21"/>
    </sheetView>
  </sheetViews>
  <sheetFormatPr defaultRowHeight="14.5" x14ac:dyDescent="0.35"/>
  <cols>
    <col min="1" max="1" width="53.6328125" bestFit="1" customWidth="1"/>
    <col min="2" max="10" width="8.81640625" bestFit="1" customWidth="1"/>
    <col min="11" max="11" width="9.90625" bestFit="1" customWidth="1"/>
  </cols>
  <sheetData>
    <row r="1" spans="1:11" x14ac:dyDescent="0.35">
      <c r="A1" s="10" t="s">
        <v>7</v>
      </c>
      <c r="B1" s="8" t="s">
        <v>8</v>
      </c>
      <c r="C1" s="8" t="s">
        <v>9</v>
      </c>
      <c r="D1" s="8" t="s">
        <v>10</v>
      </c>
      <c r="E1" s="8" t="s">
        <v>11</v>
      </c>
      <c r="F1" s="8" t="s">
        <v>12</v>
      </c>
      <c r="G1" s="8" t="s">
        <v>13</v>
      </c>
      <c r="H1" s="8" t="s">
        <v>14</v>
      </c>
      <c r="I1" s="8" t="s">
        <v>15</v>
      </c>
      <c r="J1" s="8" t="s">
        <v>16</v>
      </c>
      <c r="K1" s="8" t="s">
        <v>17</v>
      </c>
    </row>
    <row r="2" spans="1:11" x14ac:dyDescent="0.35">
      <c r="A2" s="6" t="s">
        <v>6</v>
      </c>
      <c r="B2" s="3">
        <v>89.116124558999999</v>
      </c>
      <c r="C2" s="3">
        <v>519.86245103299996</v>
      </c>
      <c r="D2" s="3">
        <v>496.560441164</v>
      </c>
      <c r="E2" s="3">
        <v>663.31746083099995</v>
      </c>
      <c r="F2" s="3">
        <v>1718.9492685709999</v>
      </c>
      <c r="G2" s="3">
        <v>784.57958546999998</v>
      </c>
      <c r="H2" s="3">
        <v>1388.440112061</v>
      </c>
      <c r="I2" s="3">
        <v>321.28200391399997</v>
      </c>
      <c r="J2" s="3">
        <v>193.17191508499999</v>
      </c>
      <c r="K2" s="3">
        <v>-36.509024082000003</v>
      </c>
    </row>
    <row r="3" spans="1:11" x14ac:dyDescent="0.35">
      <c r="A3" s="6" t="s">
        <v>2</v>
      </c>
      <c r="B3" s="3">
        <v>-59.000060324000003</v>
      </c>
      <c r="C3" s="3">
        <v>-221.322124145</v>
      </c>
      <c r="D3" s="3">
        <v>-201.31454845799999</v>
      </c>
      <c r="E3" s="3">
        <v>-229.63610482600001</v>
      </c>
      <c r="F3" s="3">
        <v>-855.90399319000005</v>
      </c>
      <c r="G3" s="3">
        <v>-357.95154768999998</v>
      </c>
      <c r="H3" s="3">
        <v>-1017.377995336</v>
      </c>
      <c r="I3" s="3">
        <v>-138.47155663800001</v>
      </c>
      <c r="J3" s="3">
        <v>-118.11037260000001</v>
      </c>
      <c r="K3" s="3">
        <v>-79.475249434999995</v>
      </c>
    </row>
    <row r="4" spans="1:11" x14ac:dyDescent="0.35">
      <c r="A4" s="6" t="s">
        <v>18</v>
      </c>
      <c r="B4" s="3">
        <v>37.528357771000003</v>
      </c>
      <c r="C4" s="3">
        <v>174.92954283099999</v>
      </c>
      <c r="D4" s="3">
        <v>166.273683753</v>
      </c>
      <c r="E4" s="3">
        <v>283.39660824100002</v>
      </c>
      <c r="F4" s="3">
        <v>604.16007128700005</v>
      </c>
      <c r="G4" s="3">
        <v>603.283462407</v>
      </c>
      <c r="H4" s="3">
        <v>12.909867021</v>
      </c>
      <c r="I4" s="3">
        <v>140.65230959900001</v>
      </c>
      <c r="J4" s="3">
        <v>4.242576744</v>
      </c>
      <c r="K4" s="3">
        <v>-527.17420632400001</v>
      </c>
    </row>
    <row r="5" spans="1:11" x14ac:dyDescent="0.35">
      <c r="A5" s="6" t="s">
        <v>19</v>
      </c>
      <c r="B5" s="3">
        <v>106.992132865</v>
      </c>
      <c r="C5" s="3">
        <v>444.27949749800001</v>
      </c>
      <c r="D5" s="3">
        <v>172.16440436299999</v>
      </c>
      <c r="E5" s="3">
        <v>83.542491471000005</v>
      </c>
      <c r="F5" s="3">
        <v>311.79085014200001</v>
      </c>
      <c r="G5" s="3">
        <v>-1769.5578221789999</v>
      </c>
      <c r="H5" s="3">
        <v>-96.501882022000004</v>
      </c>
      <c r="I5" s="3">
        <v>-956.35370359000001</v>
      </c>
      <c r="J5" s="3">
        <v>-35.941323941999997</v>
      </c>
      <c r="K5" s="3">
        <v>-100.804289385</v>
      </c>
    </row>
    <row r="6" spans="1:11" x14ac:dyDescent="0.35">
      <c r="A6" s="6" t="s">
        <v>3</v>
      </c>
      <c r="B6" s="3">
        <v>301.00724825600003</v>
      </c>
      <c r="C6" s="3">
        <v>211.08046253800001</v>
      </c>
      <c r="D6" s="3">
        <v>672.209029461</v>
      </c>
      <c r="E6" s="3">
        <v>742.06950564900001</v>
      </c>
      <c r="F6" s="3">
        <v>1150.233462036</v>
      </c>
      <c r="G6" s="3">
        <v>1833.9642927279999</v>
      </c>
      <c r="H6" s="3">
        <v>2700.9636142539998</v>
      </c>
      <c r="I6" s="3">
        <v>3508.2725734370001</v>
      </c>
      <c r="J6" s="3">
        <v>4169.7647107829998</v>
      </c>
      <c r="K6" s="3">
        <v>3707.6331249350001</v>
      </c>
    </row>
    <row r="7" spans="1:11" x14ac:dyDescent="0.35">
      <c r="A7" s="7" t="s">
        <v>20</v>
      </c>
      <c r="B7" s="5">
        <v>48.552624958000003</v>
      </c>
      <c r="C7" s="5">
        <v>26.942932035999998</v>
      </c>
      <c r="D7" s="5">
        <v>256.28622002100002</v>
      </c>
      <c r="E7" s="5">
        <v>537.79231157699996</v>
      </c>
      <c r="F7" s="5">
        <v>473.75236675100001</v>
      </c>
      <c r="G7" s="5">
        <v>502.99704854999999</v>
      </c>
      <c r="H7" s="5">
        <v>403.61539001400001</v>
      </c>
      <c r="I7" s="5">
        <v>468.57822085599997</v>
      </c>
      <c r="J7" s="5">
        <v>792.49229064199994</v>
      </c>
      <c r="K7" s="5">
        <v>776.85835569899996</v>
      </c>
    </row>
    <row r="8" spans="1:11" x14ac:dyDescent="0.35">
      <c r="A8" s="7" t="s">
        <v>21</v>
      </c>
      <c r="B8" s="5">
        <v>14.589029914999999</v>
      </c>
      <c r="C8" s="5">
        <v>3.8298050450000001</v>
      </c>
      <c r="D8" s="5">
        <v>293.84037999200001</v>
      </c>
      <c r="E8" s="5">
        <v>126.99206239900001</v>
      </c>
      <c r="F8" s="5">
        <v>549.05345763100001</v>
      </c>
      <c r="G8" s="5">
        <v>1119.5507377649999</v>
      </c>
      <c r="H8" s="5">
        <v>1770.294417634</v>
      </c>
      <c r="I8" s="5">
        <v>2594.1403766919998</v>
      </c>
      <c r="J8" s="5">
        <v>2982.5839436289998</v>
      </c>
      <c r="K8" s="5">
        <v>2533.8978734480002</v>
      </c>
    </row>
    <row r="9" spans="1:11" x14ac:dyDescent="0.35">
      <c r="A9" s="7" t="s">
        <v>27</v>
      </c>
      <c r="B9" s="7">
        <v>0</v>
      </c>
      <c r="C9" s="7">
        <v>0</v>
      </c>
      <c r="D9" s="7">
        <v>0</v>
      </c>
      <c r="E9" s="7">
        <v>0</v>
      </c>
      <c r="F9" s="7">
        <v>0</v>
      </c>
      <c r="G9" s="7">
        <v>0</v>
      </c>
      <c r="H9" s="7">
        <v>0</v>
      </c>
      <c r="I9" s="7">
        <v>0</v>
      </c>
      <c r="J9" s="7">
        <v>0</v>
      </c>
      <c r="K9" s="7">
        <v>-171.13396832000001</v>
      </c>
    </row>
    <row r="10" spans="1:11" x14ac:dyDescent="0.35">
      <c r="A10" s="6" t="s">
        <v>22</v>
      </c>
      <c r="B10" s="14">
        <v>1420.8498168260001</v>
      </c>
      <c r="C10" s="14">
        <v>1238.3724625489999</v>
      </c>
      <c r="D10" s="14">
        <v>1080.300320309</v>
      </c>
      <c r="E10" s="14">
        <v>1052.1804763329999</v>
      </c>
      <c r="F10" s="14">
        <v>1748.1246230019999</v>
      </c>
      <c r="G10" s="14">
        <v>1735.3046708310001</v>
      </c>
      <c r="H10" s="14">
        <v>1094.8116808350001</v>
      </c>
      <c r="I10" s="14">
        <v>1044.7514759200001</v>
      </c>
      <c r="J10" s="14">
        <v>1105.5532504800001</v>
      </c>
      <c r="K10" s="14">
        <v>963.21416934800004</v>
      </c>
    </row>
    <row r="11" spans="1:11" x14ac:dyDescent="0.35">
      <c r="A11" s="20" t="s">
        <v>29</v>
      </c>
      <c r="B11" s="20">
        <v>2119.621571137</v>
      </c>
      <c r="C11" s="20">
        <v>2275.2479431420002</v>
      </c>
      <c r="D11" s="20">
        <v>2805.5362547469999</v>
      </c>
      <c r="E11" s="20">
        <v>3645.5231141449999</v>
      </c>
      <c r="F11" s="20">
        <v>4869.1100129280003</v>
      </c>
      <c r="G11" s="20">
        <v>5848.4914172279996</v>
      </c>
      <c r="H11" s="20">
        <v>5531.7038208519998</v>
      </c>
      <c r="I11" s="20">
        <v>6841.0691069490003</v>
      </c>
      <c r="J11" s="20">
        <v>7860.7846270119999</v>
      </c>
      <c r="K11" s="20">
        <v>7265.457274333</v>
      </c>
    </row>
    <row r="12" spans="1:11" x14ac:dyDescent="0.35">
      <c r="A12" s="16" t="s">
        <v>0</v>
      </c>
      <c r="B12" s="17">
        <f>B5/B4</f>
        <v>2.8509676207488637</v>
      </c>
      <c r="C12" s="17">
        <f t="shared" ref="C12:K12" si="0">C5/C4</f>
        <v>2.5397625255741958</v>
      </c>
      <c r="D12" s="17">
        <f t="shared" si="0"/>
        <v>1.0354278589193384</v>
      </c>
      <c r="E12" s="17">
        <f t="shared" si="0"/>
        <v>0.29479001879922151</v>
      </c>
      <c r="F12" s="17">
        <f t="shared" si="0"/>
        <v>0.51607324773683527</v>
      </c>
      <c r="G12" s="17">
        <f t="shared" si="0"/>
        <v>-2.933211222331142</v>
      </c>
      <c r="H12" s="17">
        <f t="shared" si="0"/>
        <v>-7.4750484931428023</v>
      </c>
      <c r="I12" s="17">
        <f t="shared" si="0"/>
        <v>-6.7994169901409096</v>
      </c>
      <c r="J12" s="17">
        <f t="shared" si="0"/>
        <v>-8.4715789744592058</v>
      </c>
      <c r="K12" s="17">
        <f t="shared" si="0"/>
        <v>0.19121627760946622</v>
      </c>
    </row>
    <row r="13" spans="1:11" x14ac:dyDescent="0.35">
      <c r="A13" s="16" t="s">
        <v>28</v>
      </c>
      <c r="B13" s="17">
        <f>B6/B2</f>
        <v>3.3776967944416829</v>
      </c>
      <c r="C13" s="17">
        <f t="shared" ref="C13:K13" si="1">C6/C2</f>
        <v>0.40603136871795531</v>
      </c>
      <c r="D13" s="17">
        <f t="shared" si="1"/>
        <v>1.3537305305377483</v>
      </c>
      <c r="E13" s="17">
        <f t="shared" si="1"/>
        <v>1.1187245164922086</v>
      </c>
      <c r="F13" s="17">
        <f t="shared" si="1"/>
        <v>0.66914916168073657</v>
      </c>
      <c r="G13" s="17">
        <f t="shared" si="1"/>
        <v>2.3375121232976883</v>
      </c>
      <c r="H13" s="17">
        <f t="shared" si="1"/>
        <v>1.9453223734977596</v>
      </c>
      <c r="I13" s="17">
        <f t="shared" si="1"/>
        <v>10.919604990935273</v>
      </c>
      <c r="J13" s="17">
        <f t="shared" si="1"/>
        <v>21.58577093853529</v>
      </c>
      <c r="K13" s="17">
        <f t="shared" si="1"/>
        <v>-101.55388203770063</v>
      </c>
    </row>
    <row r="14" spans="1:11" x14ac:dyDescent="0.35">
      <c r="A14" s="9" t="s">
        <v>23</v>
      </c>
      <c r="B14" s="17">
        <f>B7/B2</f>
        <v>0.544824241384682</v>
      </c>
      <c r="C14" s="17">
        <f t="shared" ref="C14:K14" si="2">C7/C2</f>
        <v>5.1827039984254815E-2</v>
      </c>
      <c r="D14" s="17">
        <f t="shared" si="2"/>
        <v>0.51612291027499679</v>
      </c>
      <c r="E14" s="17">
        <f t="shared" si="2"/>
        <v>0.8107615784804717</v>
      </c>
      <c r="F14" s="17">
        <f t="shared" si="2"/>
        <v>0.27560578744993486</v>
      </c>
      <c r="G14" s="17">
        <f t="shared" si="2"/>
        <v>0.64110392096001467</v>
      </c>
      <c r="H14" s="17">
        <f t="shared" si="2"/>
        <v>0.29069701062934106</v>
      </c>
      <c r="I14" s="17">
        <f t="shared" si="2"/>
        <v>1.4584639511319406</v>
      </c>
      <c r="J14" s="17">
        <f t="shared" si="2"/>
        <v>4.1025233419324207</v>
      </c>
      <c r="K14" s="17">
        <f t="shared" si="2"/>
        <v>-21.278529767165523</v>
      </c>
    </row>
    <row r="15" spans="1:11" x14ac:dyDescent="0.35">
      <c r="A15" s="9" t="s">
        <v>24</v>
      </c>
      <c r="B15" s="17">
        <f>B8/B2</f>
        <v>0.16370808298941705</v>
      </c>
      <c r="C15" s="17">
        <f t="shared" ref="C15:K15" si="3">C8/C2</f>
        <v>7.3669583894546186E-3</v>
      </c>
      <c r="D15" s="17">
        <f t="shared" si="3"/>
        <v>0.59175148810324329</v>
      </c>
      <c r="E15" s="17">
        <f t="shared" si="3"/>
        <v>0.19144990128844966</v>
      </c>
      <c r="F15" s="17">
        <f t="shared" si="3"/>
        <v>0.31941225239732651</v>
      </c>
      <c r="G15" s="17">
        <f t="shared" si="3"/>
        <v>1.4269434975093527</v>
      </c>
      <c r="H15" s="17">
        <f t="shared" si="3"/>
        <v>1.2750239655682198</v>
      </c>
      <c r="I15" s="17">
        <f t="shared" si="3"/>
        <v>8.0743407507704461</v>
      </c>
      <c r="J15" s="17">
        <f t="shared" si="3"/>
        <v>15.440049565779765</v>
      </c>
      <c r="K15" s="17">
        <f t="shared" si="3"/>
        <v>-69.404700266893315</v>
      </c>
    </row>
    <row r="16" spans="1:11" x14ac:dyDescent="0.35">
      <c r="A16" s="9" t="s">
        <v>1</v>
      </c>
      <c r="B16" s="17">
        <f t="shared" ref="B16:K16" si="4">B10/B2</f>
        <v>15.943801684119643</v>
      </c>
      <c r="C16" s="17">
        <f t="shared" si="4"/>
        <v>2.3821156155599903</v>
      </c>
      <c r="D16" s="17">
        <f t="shared" si="4"/>
        <v>2.175566619396101</v>
      </c>
      <c r="E16" s="17">
        <f t="shared" si="4"/>
        <v>1.5862396792854432</v>
      </c>
      <c r="F16" s="17">
        <f t="shared" si="4"/>
        <v>1.01697278387701</v>
      </c>
      <c r="G16" s="17">
        <f t="shared" si="4"/>
        <v>2.2117637304971058</v>
      </c>
      <c r="H16" s="17">
        <f t="shared" si="4"/>
        <v>0.78851919598452247</v>
      </c>
      <c r="I16" s="17">
        <f t="shared" si="4"/>
        <v>3.2518207157337602</v>
      </c>
      <c r="J16" s="17">
        <f t="shared" si="4"/>
        <v>5.7231572715605772</v>
      </c>
      <c r="K16" s="17">
        <f t="shared" si="4"/>
        <v>-26.382906516060292</v>
      </c>
    </row>
    <row r="17" spans="1:11" x14ac:dyDescent="0.35">
      <c r="A17" s="9" t="s">
        <v>30</v>
      </c>
      <c r="C17" s="18">
        <f>C2/B2 -1</f>
        <v>4.833539705699625</v>
      </c>
      <c r="D17" s="18">
        <f t="shared" ref="D17:K17" si="5">D2/C2 -1</f>
        <v>-4.4823414006334494E-2</v>
      </c>
      <c r="E17" s="18">
        <f t="shared" si="5"/>
        <v>0.33582421361657522</v>
      </c>
      <c r="F17" s="18">
        <f t="shared" si="5"/>
        <v>1.5914428159595122</v>
      </c>
      <c r="G17" s="18">
        <f t="shared" si="5"/>
        <v>-0.54357024967802681</v>
      </c>
      <c r="H17" s="18">
        <f t="shared" si="5"/>
        <v>0.76966127818538554</v>
      </c>
      <c r="I17" s="18">
        <f t="shared" si="5"/>
        <v>-0.76860218807918979</v>
      </c>
      <c r="J17" s="18">
        <f t="shared" si="5"/>
        <v>-0.39874654437007373</v>
      </c>
      <c r="K17" s="18">
        <f t="shared" si="5"/>
        <v>-1.188997577965385</v>
      </c>
    </row>
    <row r="18" spans="1:11" x14ac:dyDescent="0.35">
      <c r="A18" s="9" t="s">
        <v>32</v>
      </c>
      <c r="C18" s="18">
        <f>C5/B5 -1</f>
        <v>3.1524501437744101</v>
      </c>
      <c r="D18" s="18">
        <f t="shared" ref="D18:K18" si="6">D5/C5 -1</f>
        <v>-0.61248627196942618</v>
      </c>
      <c r="E18" s="18">
        <f t="shared" si="6"/>
        <v>-0.51475165972836723</v>
      </c>
      <c r="F18" s="18">
        <f t="shared" si="6"/>
        <v>2.7321229550621142</v>
      </c>
      <c r="G18" s="18">
        <f t="shared" si="6"/>
        <v>-6.6754642458977997</v>
      </c>
      <c r="H18" s="18">
        <f t="shared" si="6"/>
        <v>-0.94546553901066122</v>
      </c>
      <c r="I18" s="18">
        <f t="shared" si="6"/>
        <v>8.910207796486036</v>
      </c>
      <c r="J18" s="18">
        <f t="shared" si="6"/>
        <v>-0.96241837741927283</v>
      </c>
      <c r="K18" s="18">
        <f t="shared" si="6"/>
        <v>1.8046904879651082</v>
      </c>
    </row>
    <row r="19" spans="1:11" x14ac:dyDescent="0.35">
      <c r="A19" s="9" t="s">
        <v>34</v>
      </c>
      <c r="C19" s="18">
        <f>C10/B10 -1</f>
        <v>-0.12842831952826061</v>
      </c>
      <c r="D19" s="18">
        <f t="shared" ref="D19:K19" si="7">D10/C10 -1</f>
        <v>-0.12764507207680686</v>
      </c>
      <c r="E19" s="18">
        <f t="shared" si="7"/>
        <v>-2.6029654390879897E-2</v>
      </c>
      <c r="F19" s="18">
        <f t="shared" si="7"/>
        <v>0.66143039366636547</v>
      </c>
      <c r="G19" s="18">
        <f t="shared" si="7"/>
        <v>-7.3335459053168739E-3</v>
      </c>
      <c r="H19" s="18">
        <f t="shared" si="7"/>
        <v>-0.36909541059973161</v>
      </c>
      <c r="I19" s="18">
        <f t="shared" si="7"/>
        <v>-4.5724945934829342E-2</v>
      </c>
      <c r="J19" s="18">
        <f t="shared" si="7"/>
        <v>5.8197356942193856E-2</v>
      </c>
      <c r="K19" s="18">
        <f t="shared" si="7"/>
        <v>-0.12874918604798136</v>
      </c>
    </row>
    <row r="20" spans="1:11" x14ac:dyDescent="0.35">
      <c r="A20" s="9" t="s">
        <v>31</v>
      </c>
      <c r="B20" s="18">
        <f>B8/B6</f>
        <v>4.846737080095942E-2</v>
      </c>
      <c r="C20" s="18">
        <f t="shared" ref="C20:K20" si="8">C8/C6</f>
        <v>1.814381586505447E-2</v>
      </c>
      <c r="D20" s="18">
        <f t="shared" si="8"/>
        <v>0.43712649951698984</v>
      </c>
      <c r="E20" s="18">
        <f t="shared" si="8"/>
        <v>0.17113230153277237</v>
      </c>
      <c r="F20" s="18">
        <f t="shared" si="8"/>
        <v>0.47734088404899472</v>
      </c>
      <c r="G20" s="18">
        <f t="shared" si="8"/>
        <v>0.61045394515270612</v>
      </c>
      <c r="H20" s="18">
        <f t="shared" si="8"/>
        <v>0.65543067973648039</v>
      </c>
      <c r="I20" s="18">
        <f t="shared" si="8"/>
        <v>0.7394352412448274</v>
      </c>
      <c r="J20" s="18">
        <f t="shared" si="8"/>
        <v>0.71528830773497754</v>
      </c>
      <c r="K20" s="18">
        <f t="shared" si="8"/>
        <v>0.68342734786965276</v>
      </c>
    </row>
    <row r="21" spans="1:11" x14ac:dyDescent="0.35">
      <c r="A21" t="s">
        <v>33</v>
      </c>
      <c r="B21" s="18">
        <f>-B9/B6</f>
        <v>0</v>
      </c>
      <c r="C21" s="18">
        <f>-C9/C6</f>
        <v>0</v>
      </c>
      <c r="D21" s="18">
        <f>-D9/D6</f>
        <v>0</v>
      </c>
      <c r="E21" s="18">
        <f>-E9/E6</f>
        <v>0</v>
      </c>
      <c r="F21" s="18">
        <f>-F9/F6</f>
        <v>0</v>
      </c>
      <c r="G21" s="18">
        <f>-G9/G6</f>
        <v>0</v>
      </c>
      <c r="H21" s="18">
        <f>-H9/H6</f>
        <v>0</v>
      </c>
      <c r="I21" s="18">
        <f>-I9/I6</f>
        <v>0</v>
      </c>
      <c r="J21" s="18">
        <f>-J9/J6</f>
        <v>0</v>
      </c>
      <c r="K21" s="18">
        <f>-K9/K6</f>
        <v>4.6157201253023174E-2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E36AB-0AED-4ADB-AF74-0B3029197B4D}">
  <dimension ref="A1:K21"/>
  <sheetViews>
    <sheetView workbookViewId="0">
      <selection activeCell="A17" sqref="A17:K21"/>
    </sheetView>
  </sheetViews>
  <sheetFormatPr defaultRowHeight="14.5" x14ac:dyDescent="0.35"/>
  <cols>
    <col min="1" max="1" width="53.6328125" bestFit="1" customWidth="1"/>
  </cols>
  <sheetData>
    <row r="1" spans="1:11" x14ac:dyDescent="0.35">
      <c r="A1" s="10" t="s">
        <v>7</v>
      </c>
      <c r="B1" s="10" t="s">
        <v>8</v>
      </c>
      <c r="C1" s="10" t="s">
        <v>9</v>
      </c>
      <c r="D1" s="10" t="s">
        <v>10</v>
      </c>
      <c r="E1" s="10" t="s">
        <v>11</v>
      </c>
      <c r="F1" s="10" t="s">
        <v>12</v>
      </c>
      <c r="G1" s="10" t="s">
        <v>13</v>
      </c>
      <c r="H1" s="10" t="s">
        <v>14</v>
      </c>
      <c r="I1" s="10" t="s">
        <v>15</v>
      </c>
      <c r="J1" s="10" t="s">
        <v>16</v>
      </c>
      <c r="K1" s="10" t="s">
        <v>17</v>
      </c>
    </row>
    <row r="2" spans="1:11" x14ac:dyDescent="0.35">
      <c r="A2" s="6" t="s">
        <v>6</v>
      </c>
      <c r="B2" s="12">
        <v>343.55986767899998</v>
      </c>
      <c r="C2" s="12">
        <v>741.18718397700002</v>
      </c>
      <c r="D2" s="12">
        <v>243.25251225599999</v>
      </c>
      <c r="E2" s="12">
        <v>674.58374469</v>
      </c>
      <c r="F2" s="12">
        <v>489.02766499299997</v>
      </c>
      <c r="G2" s="12">
        <v>1306.5586285960001</v>
      </c>
      <c r="H2" s="12">
        <v>648.79914997399999</v>
      </c>
      <c r="I2" s="12">
        <v>932.33335060299999</v>
      </c>
      <c r="J2" s="12">
        <v>-1545.201247661</v>
      </c>
      <c r="K2" s="12">
        <v>566.74296659499998</v>
      </c>
    </row>
    <row r="3" spans="1:11" x14ac:dyDescent="0.35">
      <c r="A3" s="6" t="s">
        <v>2</v>
      </c>
      <c r="B3" s="12">
        <v>-168.68609649499999</v>
      </c>
      <c r="C3" s="12">
        <v>-429.66592191400002</v>
      </c>
      <c r="D3" s="12">
        <v>-130.63681478000001</v>
      </c>
      <c r="E3" s="12">
        <v>-345.12871202500003</v>
      </c>
      <c r="F3" s="12">
        <v>-258.20972944900001</v>
      </c>
      <c r="G3" s="12">
        <v>-886.26244846300006</v>
      </c>
      <c r="H3" s="12">
        <v>-384.18071890800002</v>
      </c>
      <c r="I3" s="12">
        <v>-522.38943694900001</v>
      </c>
      <c r="J3" s="12">
        <v>1375.298633545</v>
      </c>
      <c r="K3" s="12">
        <v>-247.16142166399999</v>
      </c>
    </row>
    <row r="4" spans="1:11" x14ac:dyDescent="0.35">
      <c r="A4" s="6" t="s">
        <v>18</v>
      </c>
      <c r="B4" s="12">
        <v>144.77124941899999</v>
      </c>
      <c r="C4" s="12">
        <v>136.47494093700001</v>
      </c>
      <c r="D4" s="12">
        <v>39.224048875000001</v>
      </c>
      <c r="E4" s="12">
        <v>8.2693750979999994</v>
      </c>
      <c r="F4" s="12">
        <v>82.792827045999999</v>
      </c>
      <c r="G4" s="12">
        <v>206.318127221</v>
      </c>
      <c r="H4" s="12">
        <v>179.15494694899999</v>
      </c>
      <c r="I4" s="12">
        <v>264.99799764199997</v>
      </c>
      <c r="J4" s="12">
        <v>-257.88615678899998</v>
      </c>
      <c r="K4" s="12">
        <v>205.63766605500001</v>
      </c>
    </row>
    <row r="5" spans="1:11" x14ac:dyDescent="0.35">
      <c r="A5" s="6" t="s">
        <v>19</v>
      </c>
      <c r="B5" s="12">
        <v>-857.56842344100005</v>
      </c>
      <c r="C5" s="12">
        <v>-1057.042250339</v>
      </c>
      <c r="D5" s="12">
        <v>67.740205966000005</v>
      </c>
      <c r="E5" s="12">
        <v>446.37654480600003</v>
      </c>
      <c r="F5" s="12">
        <v>251.41565212500001</v>
      </c>
      <c r="G5" s="12">
        <v>489.65408729799998</v>
      </c>
      <c r="H5" s="12">
        <v>167.012629925</v>
      </c>
      <c r="I5" s="12">
        <v>491.95103971899999</v>
      </c>
      <c r="J5" s="12">
        <v>-823.53056475400001</v>
      </c>
      <c r="K5" s="12">
        <v>-37.005713165000003</v>
      </c>
    </row>
    <row r="6" spans="1:11" x14ac:dyDescent="0.35">
      <c r="A6" s="6" t="s">
        <v>3</v>
      </c>
      <c r="B6" s="12">
        <v>1277.0766421379999</v>
      </c>
      <c r="C6" s="12">
        <v>1889.094020494</v>
      </c>
      <c r="D6" s="12">
        <v>1951.234217981</v>
      </c>
      <c r="E6" s="12">
        <v>1871.6765486879999</v>
      </c>
      <c r="F6" s="12">
        <v>1453.7931084849999</v>
      </c>
      <c r="G6" s="12">
        <v>1843.9358160199999</v>
      </c>
      <c r="H6" s="12">
        <v>2100.1427614119998</v>
      </c>
      <c r="I6" s="12">
        <v>1940.9657637390001</v>
      </c>
      <c r="J6" s="12">
        <v>3589.7854532890001</v>
      </c>
      <c r="K6" s="12">
        <v>1272.7973617140001</v>
      </c>
    </row>
    <row r="7" spans="1:11" x14ac:dyDescent="0.35">
      <c r="A7" s="7" t="s">
        <v>20</v>
      </c>
      <c r="B7" s="13">
        <v>269.39034203199998</v>
      </c>
      <c r="C7" s="13">
        <v>502.49849148599998</v>
      </c>
      <c r="D7" s="13">
        <v>528.36520213899996</v>
      </c>
      <c r="E7" s="13">
        <v>535.36252812600003</v>
      </c>
      <c r="F7" s="13">
        <v>471.50343550600002</v>
      </c>
      <c r="G7" s="13">
        <v>456.62085134500001</v>
      </c>
      <c r="H7" s="13">
        <v>472.86346553599998</v>
      </c>
      <c r="I7" s="13">
        <v>424.89439654099999</v>
      </c>
      <c r="J7" s="13">
        <v>483.27477761400002</v>
      </c>
      <c r="K7" s="13">
        <v>395.96783329200002</v>
      </c>
    </row>
    <row r="8" spans="1:11" x14ac:dyDescent="0.35">
      <c r="A8" s="7" t="s">
        <v>21</v>
      </c>
      <c r="B8" s="13">
        <v>510.312683075</v>
      </c>
      <c r="C8" s="13">
        <v>930.01847375</v>
      </c>
      <c r="D8" s="13">
        <v>1031.1482973039999</v>
      </c>
      <c r="E8" s="13">
        <v>1122.2761979259999</v>
      </c>
      <c r="F8" s="13">
        <v>728.09738280800002</v>
      </c>
      <c r="G8" s="13">
        <v>1224.087612025</v>
      </c>
      <c r="H8" s="13">
        <v>1405.8864362259999</v>
      </c>
      <c r="I8" s="13">
        <v>1453.9484613879999</v>
      </c>
      <c r="J8" s="13">
        <v>3686.8471891869999</v>
      </c>
      <c r="K8" s="13">
        <v>1503.4615562060001</v>
      </c>
    </row>
    <row r="9" spans="1:11" x14ac:dyDescent="0.35">
      <c r="A9" s="13" t="s">
        <v>27</v>
      </c>
      <c r="B9" s="13">
        <v>-10.285254309999999</v>
      </c>
      <c r="C9" s="13">
        <v>-16.932021002999999</v>
      </c>
      <c r="D9" s="13">
        <v>-35.124500511999997</v>
      </c>
      <c r="E9" s="13">
        <v>-217.84020948099999</v>
      </c>
      <c r="F9" s="13">
        <v>-266.41851697599998</v>
      </c>
      <c r="G9" s="13">
        <v>-257.5249455</v>
      </c>
      <c r="H9" s="13">
        <v>-307.42475816299998</v>
      </c>
      <c r="I9" s="13">
        <v>-345.47207384699999</v>
      </c>
      <c r="J9" s="13">
        <v>-1031.373044469</v>
      </c>
      <c r="K9" s="13">
        <v>-1025.3478189929999</v>
      </c>
    </row>
    <row r="10" spans="1:11" x14ac:dyDescent="0.35">
      <c r="A10" s="6" t="s">
        <v>22</v>
      </c>
      <c r="B10" s="12">
        <v>3663.9249335139998</v>
      </c>
      <c r="C10" s="12">
        <v>3631.3404346679999</v>
      </c>
      <c r="D10" s="12">
        <v>3452.738016279</v>
      </c>
      <c r="E10" s="12">
        <v>3553.5659581479999</v>
      </c>
      <c r="F10" s="12">
        <v>4373.2721907180003</v>
      </c>
      <c r="G10" s="12">
        <v>4167.5612175710003</v>
      </c>
      <c r="H10" s="12">
        <v>4060.6770206259998</v>
      </c>
      <c r="I10" s="12">
        <v>3725.7929228849998</v>
      </c>
      <c r="J10" s="12">
        <v>3561.2842160290002</v>
      </c>
      <c r="K10" s="12">
        <v>3586.208307719</v>
      </c>
    </row>
    <row r="11" spans="1:11" x14ac:dyDescent="0.35">
      <c r="A11" s="21" t="s">
        <v>29</v>
      </c>
      <c r="B11" s="21">
        <v>11968.825171158</v>
      </c>
      <c r="C11" s="21">
        <v>12740.689763496999</v>
      </c>
      <c r="D11" s="21">
        <v>12916.990416453</v>
      </c>
      <c r="E11" s="21">
        <v>12921.230907084</v>
      </c>
      <c r="F11" s="21">
        <v>13085.679127314999</v>
      </c>
      <c r="G11" s="21">
        <v>13300.572854697</v>
      </c>
      <c r="H11" s="21">
        <v>13497.099858271</v>
      </c>
      <c r="I11" s="21">
        <v>13272.810419484</v>
      </c>
      <c r="J11" s="21">
        <v>12221.417089593</v>
      </c>
      <c r="K11" s="21">
        <v>12084.655471022001</v>
      </c>
    </row>
    <row r="12" spans="1:11" x14ac:dyDescent="0.35">
      <c r="A12" s="16" t="s">
        <v>0</v>
      </c>
      <c r="B12" s="17">
        <f>B5/B4</f>
        <v>-5.9236100184436999</v>
      </c>
      <c r="C12" s="17">
        <f t="shared" ref="C12:K12" si="0">C5/C4</f>
        <v>-7.7453211782444011</v>
      </c>
      <c r="D12" s="17">
        <f t="shared" si="0"/>
        <v>1.7270069742640766</v>
      </c>
      <c r="E12" s="17">
        <f t="shared" si="0"/>
        <v>53.97947722965899</v>
      </c>
      <c r="F12" s="17">
        <f t="shared" si="0"/>
        <v>3.0366839869510982</v>
      </c>
      <c r="G12" s="17">
        <f t="shared" si="0"/>
        <v>2.3732964906835425</v>
      </c>
      <c r="H12" s="17">
        <f t="shared" si="0"/>
        <v>0.93222449488120163</v>
      </c>
      <c r="I12" s="17">
        <f t="shared" si="0"/>
        <v>1.8564330451417337</v>
      </c>
      <c r="J12" s="17">
        <f t="shared" si="0"/>
        <v>3.1933880244211981</v>
      </c>
      <c r="K12" s="17">
        <f t="shared" si="0"/>
        <v>-0.17995590922094218</v>
      </c>
    </row>
    <row r="13" spans="1:11" x14ac:dyDescent="0.35">
      <c r="A13" s="16" t="s">
        <v>28</v>
      </c>
      <c r="B13" s="17">
        <f>B6/B2</f>
        <v>3.7171880719526222</v>
      </c>
      <c r="C13" s="17">
        <f t="shared" ref="C13:K13" si="1">C6/C2</f>
        <v>2.5487408057404037</v>
      </c>
      <c r="D13" s="17">
        <f t="shared" si="1"/>
        <v>8.0214350095900055</v>
      </c>
      <c r="E13" s="17">
        <f t="shared" si="1"/>
        <v>2.7745651498734456</v>
      </c>
      <c r="F13" s="17">
        <f t="shared" si="1"/>
        <v>2.972823855488441</v>
      </c>
      <c r="G13" s="17">
        <f t="shared" si="1"/>
        <v>1.4112920581309496</v>
      </c>
      <c r="H13" s="17">
        <f t="shared" si="1"/>
        <v>3.2369690396421773</v>
      </c>
      <c r="I13" s="17">
        <f t="shared" si="1"/>
        <v>2.0818366762099121</v>
      </c>
      <c r="J13" s="17">
        <f t="shared" si="1"/>
        <v>-2.3231831185244802</v>
      </c>
      <c r="K13" s="17">
        <f t="shared" si="1"/>
        <v>2.2458105997520978</v>
      </c>
    </row>
    <row r="14" spans="1:11" x14ac:dyDescent="0.35">
      <c r="A14" s="9" t="s">
        <v>23</v>
      </c>
      <c r="B14" s="17">
        <f>B7/B2</f>
        <v>0.7841146984132058</v>
      </c>
      <c r="C14" s="17">
        <f t="shared" ref="C14:K14" si="2">C7/C2</f>
        <v>0.67796435549483702</v>
      </c>
      <c r="D14" s="17">
        <f t="shared" si="2"/>
        <v>2.1720852838837126</v>
      </c>
      <c r="E14" s="17">
        <f t="shared" si="2"/>
        <v>0.79361907597109671</v>
      </c>
      <c r="F14" s="17">
        <f t="shared" si="2"/>
        <v>0.96416515722632834</v>
      </c>
      <c r="G14" s="17">
        <f t="shared" si="2"/>
        <v>0.3494836292464541</v>
      </c>
      <c r="H14" s="17">
        <f t="shared" si="2"/>
        <v>0.72882873776106138</v>
      </c>
      <c r="I14" s="17">
        <f t="shared" si="2"/>
        <v>0.45573227243902992</v>
      </c>
      <c r="J14" s="17">
        <f t="shared" si="2"/>
        <v>-0.31275846971101146</v>
      </c>
      <c r="K14" s="17">
        <f t="shared" si="2"/>
        <v>0.69867269049844682</v>
      </c>
    </row>
    <row r="15" spans="1:11" x14ac:dyDescent="0.35">
      <c r="A15" s="9" t="s">
        <v>24</v>
      </c>
      <c r="B15" s="17">
        <f>B8/B2</f>
        <v>1.4853675620570532</v>
      </c>
      <c r="C15" s="17">
        <f t="shared" ref="C15:K15" si="3">C8/C2</f>
        <v>1.2547686925181099</v>
      </c>
      <c r="D15" s="17">
        <f t="shared" si="3"/>
        <v>4.2390036910238154</v>
      </c>
      <c r="E15" s="17">
        <f t="shared" si="3"/>
        <v>1.6636573394482455</v>
      </c>
      <c r="F15" s="17">
        <f t="shared" si="3"/>
        <v>1.4888674709608138</v>
      </c>
      <c r="G15" s="17">
        <f t="shared" si="3"/>
        <v>0.93687920712779527</v>
      </c>
      <c r="H15" s="17">
        <f t="shared" si="3"/>
        <v>2.1669054842046873</v>
      </c>
      <c r="I15" s="17">
        <f t="shared" si="3"/>
        <v>1.5594727577294514</v>
      </c>
      <c r="J15" s="17">
        <f t="shared" si="3"/>
        <v>-2.3859980664446456</v>
      </c>
      <c r="K15" s="17">
        <f t="shared" si="3"/>
        <v>2.6528102593646978</v>
      </c>
    </row>
    <row r="16" spans="1:11" x14ac:dyDescent="0.35">
      <c r="A16" s="9" t="s">
        <v>1</v>
      </c>
      <c r="B16" s="17">
        <f t="shared" ref="B16:K16" si="4">B10/B2</f>
        <v>10.664589430268768</v>
      </c>
      <c r="C16" s="17">
        <f t="shared" si="4"/>
        <v>4.8993567524781767</v>
      </c>
      <c r="D16" s="17">
        <f t="shared" si="4"/>
        <v>14.194048744891578</v>
      </c>
      <c r="E16" s="17">
        <f t="shared" si="4"/>
        <v>5.267790672573966</v>
      </c>
      <c r="F16" s="17">
        <f t="shared" si="4"/>
        <v>8.9427909784625381</v>
      </c>
      <c r="G16" s="17">
        <f t="shared" si="4"/>
        <v>3.1897238488634625</v>
      </c>
      <c r="H16" s="17">
        <f t="shared" si="4"/>
        <v>6.2587582317096553</v>
      </c>
      <c r="I16" s="17">
        <f t="shared" si="4"/>
        <v>3.9962025604632609</v>
      </c>
      <c r="J16" s="17">
        <f t="shared" si="4"/>
        <v>-2.3047381183647002</v>
      </c>
      <c r="K16" s="17">
        <f t="shared" si="4"/>
        <v>6.327750883729518</v>
      </c>
    </row>
    <row r="17" spans="1:11" x14ac:dyDescent="0.35">
      <c r="A17" s="9" t="s">
        <v>30</v>
      </c>
      <c r="C17" s="18">
        <f>C2/B2 -1</f>
        <v>1.1573741688290471</v>
      </c>
      <c r="D17" s="18">
        <f t="shared" ref="D17:K17" si="5">D2/C2 -1</f>
        <v>-0.6718069098945072</v>
      </c>
      <c r="E17" s="18">
        <f t="shared" si="5"/>
        <v>1.7731830534192601</v>
      </c>
      <c r="F17" s="18">
        <f t="shared" si="5"/>
        <v>-0.27506752298377868</v>
      </c>
      <c r="G17" s="18">
        <f t="shared" si="5"/>
        <v>1.6717478828415615</v>
      </c>
      <c r="H17" s="18">
        <f t="shared" si="5"/>
        <v>-0.50342898070239239</v>
      </c>
      <c r="I17" s="18">
        <f t="shared" si="5"/>
        <v>0.4370138287640517</v>
      </c>
      <c r="J17" s="18">
        <f t="shared" si="5"/>
        <v>-2.6573484651832082</v>
      </c>
      <c r="K17" s="18">
        <f t="shared" si="5"/>
        <v>-1.3667761512960783</v>
      </c>
    </row>
    <row r="18" spans="1:11" x14ac:dyDescent="0.35">
      <c r="A18" s="9" t="s">
        <v>32</v>
      </c>
      <c r="C18" s="18">
        <f>C5/B5 -1</f>
        <v>0.23260397823139245</v>
      </c>
      <c r="D18" s="18">
        <f t="shared" ref="D18:K18" si="6">D5/C5 -1</f>
        <v>-1.0640846720594899</v>
      </c>
      <c r="E18" s="18">
        <f t="shared" si="6"/>
        <v>5.5895362796806998</v>
      </c>
      <c r="F18" s="18">
        <f t="shared" si="6"/>
        <v>-0.43676329984079265</v>
      </c>
      <c r="G18" s="18">
        <f t="shared" si="6"/>
        <v>0.94758792127449354</v>
      </c>
      <c r="H18" s="18">
        <f t="shared" si="6"/>
        <v>-0.65891711259553465</v>
      </c>
      <c r="I18" s="18">
        <f t="shared" si="6"/>
        <v>1.9455918390119322</v>
      </c>
      <c r="J18" s="18">
        <f t="shared" si="6"/>
        <v>-2.6740091965745139</v>
      </c>
      <c r="K18" s="18">
        <f t="shared" si="6"/>
        <v>-0.95506455406903557</v>
      </c>
    </row>
    <row r="19" spans="1:11" x14ac:dyDescent="0.35">
      <c r="A19" s="9" t="s">
        <v>34</v>
      </c>
      <c r="C19" s="18">
        <f>C10/B10 -1</f>
        <v>-8.8933314511846495E-3</v>
      </c>
      <c r="D19" s="18">
        <f t="shared" ref="D19:K19" si="7">D10/C10 -1</f>
        <v>-4.9183606330021501E-2</v>
      </c>
      <c r="E19" s="18">
        <f t="shared" si="7"/>
        <v>2.9202314624977355E-2</v>
      </c>
      <c r="F19" s="18">
        <f t="shared" si="7"/>
        <v>0.23067145572195979</v>
      </c>
      <c r="G19" s="18">
        <f t="shared" si="7"/>
        <v>-4.7038227710502145E-2</v>
      </c>
      <c r="H19" s="18">
        <f t="shared" si="7"/>
        <v>-2.5646701119676929E-2</v>
      </c>
      <c r="I19" s="18">
        <f t="shared" si="7"/>
        <v>-8.2470015723972501E-2</v>
      </c>
      <c r="J19" s="18">
        <f t="shared" si="7"/>
        <v>-4.415401238365535E-2</v>
      </c>
      <c r="K19" s="18">
        <f t="shared" si="7"/>
        <v>6.998624703363765E-3</v>
      </c>
    </row>
    <row r="20" spans="1:11" x14ac:dyDescent="0.35">
      <c r="A20" s="9" t="s">
        <v>31</v>
      </c>
      <c r="B20" s="18">
        <f>B8/B6</f>
        <v>0.3995944066604078</v>
      </c>
      <c r="C20" s="18">
        <f t="shared" ref="C20:K20" si="8">C8/C6</f>
        <v>0.49230925706217588</v>
      </c>
      <c r="D20" s="18">
        <f t="shared" si="8"/>
        <v>0.52845951951937353</v>
      </c>
      <c r="E20" s="18">
        <f t="shared" si="8"/>
        <v>0.59961011891327509</v>
      </c>
      <c r="F20" s="18">
        <f t="shared" si="8"/>
        <v>0.5008259968756843</v>
      </c>
      <c r="G20" s="18">
        <f t="shared" si="8"/>
        <v>0.6638450218224532</v>
      </c>
      <c r="H20" s="18">
        <f t="shared" si="8"/>
        <v>0.66942422298985671</v>
      </c>
      <c r="I20" s="18">
        <f t="shared" si="8"/>
        <v>0.74908506298801003</v>
      </c>
      <c r="J20" s="18">
        <f t="shared" si="8"/>
        <v>1.0270383111082784</v>
      </c>
      <c r="K20" s="18">
        <f t="shared" si="8"/>
        <v>1.1812261727046467</v>
      </c>
    </row>
    <row r="21" spans="1:11" x14ac:dyDescent="0.35">
      <c r="A21" t="s">
        <v>33</v>
      </c>
      <c r="B21" s="18">
        <f>-B9/B6</f>
        <v>8.053748671482305E-3</v>
      </c>
      <c r="C21" s="18">
        <f>-C9/C6</f>
        <v>8.9630377415372154E-3</v>
      </c>
      <c r="D21" s="18">
        <f>-D9/D6</f>
        <v>1.8001170842700965E-2</v>
      </c>
      <c r="E21" s="18">
        <f>-E9/E6</f>
        <v>0.11638774318869397</v>
      </c>
      <c r="F21" s="18">
        <f>-F9/F6</f>
        <v>0.18325751815788638</v>
      </c>
      <c r="G21" s="18">
        <f>-G9/G6</f>
        <v>0.13966047151025499</v>
      </c>
      <c r="H21" s="18">
        <f>-H9/H6</f>
        <v>0.14638279064243589</v>
      </c>
      <c r="I21" s="18">
        <f>-I9/I6</f>
        <v>0.17798978235530347</v>
      </c>
      <c r="J21" s="18">
        <f>-J9/J6</f>
        <v>0.28730771180880599</v>
      </c>
      <c r="K21" s="18">
        <f>-K9/K6</f>
        <v>0.80558606565009316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9EDE6-F233-4CE4-91E5-4020CB4D4048}">
  <dimension ref="A1:K25"/>
  <sheetViews>
    <sheetView workbookViewId="0">
      <selection activeCell="A25" sqref="A25"/>
    </sheetView>
  </sheetViews>
  <sheetFormatPr defaultRowHeight="14.5" x14ac:dyDescent="0.35"/>
  <cols>
    <col min="1" max="1" width="53.6328125" bestFit="1" customWidth="1"/>
    <col min="2" max="8" width="8.81640625" bestFit="1" customWidth="1"/>
    <col min="9" max="10" width="8.90625" bestFit="1" customWidth="1"/>
    <col min="11" max="11" width="8.81640625" bestFit="1" customWidth="1"/>
  </cols>
  <sheetData>
    <row r="1" spans="1:11" x14ac:dyDescent="0.35">
      <c r="A1" s="10" t="s">
        <v>7</v>
      </c>
      <c r="B1" s="10" t="s">
        <v>8</v>
      </c>
      <c r="C1" s="10" t="s">
        <v>9</v>
      </c>
      <c r="D1" s="10" t="s">
        <v>10</v>
      </c>
      <c r="E1" s="10" t="s">
        <v>11</v>
      </c>
      <c r="F1" s="10" t="s">
        <v>12</v>
      </c>
      <c r="G1" s="10" t="s">
        <v>13</v>
      </c>
      <c r="H1" s="10" t="s">
        <v>14</v>
      </c>
      <c r="I1" s="10" t="s">
        <v>15</v>
      </c>
      <c r="J1" s="10" t="s">
        <v>16</v>
      </c>
      <c r="K1" s="10" t="s">
        <v>17</v>
      </c>
    </row>
    <row r="2" spans="1:11" x14ac:dyDescent="0.35">
      <c r="A2" s="6" t="s">
        <v>6</v>
      </c>
      <c r="B2" s="6">
        <v>1458.7331183060001</v>
      </c>
      <c r="C2" s="6">
        <v>2765.5951022079998</v>
      </c>
      <c r="D2" s="6">
        <v>643.01622284200005</v>
      </c>
      <c r="E2" s="6">
        <v>1363.3989281009999</v>
      </c>
      <c r="F2" s="6">
        <v>1044.949560348</v>
      </c>
      <c r="G2" s="6">
        <v>720.53802458899997</v>
      </c>
      <c r="H2" s="6">
        <v>1213.519321749</v>
      </c>
      <c r="I2" s="6">
        <v>1607.039514911</v>
      </c>
      <c r="J2" s="6">
        <v>2001.279120769</v>
      </c>
      <c r="K2" s="6">
        <v>1560.471468318</v>
      </c>
    </row>
    <row r="3" spans="1:11" x14ac:dyDescent="0.35">
      <c r="A3" s="6" t="s">
        <v>2</v>
      </c>
      <c r="B3" s="6">
        <v>-1182.5838606</v>
      </c>
      <c r="C3" s="6">
        <v>-2513.0560818479998</v>
      </c>
      <c r="D3" s="6">
        <v>-755.91104716899997</v>
      </c>
      <c r="E3" s="6">
        <v>-1087.3173619429999</v>
      </c>
      <c r="F3" s="6">
        <v>-1458.4212895369999</v>
      </c>
      <c r="G3" s="6">
        <v>-1266.583204364</v>
      </c>
      <c r="H3" s="6">
        <v>-952.28976525899998</v>
      </c>
      <c r="I3" s="6">
        <v>-1332.16136968</v>
      </c>
      <c r="J3" s="6">
        <v>-1693.6919367139999</v>
      </c>
      <c r="K3" s="6">
        <v>-1307.0557927479999</v>
      </c>
    </row>
    <row r="4" spans="1:11" x14ac:dyDescent="0.35">
      <c r="A4" s="6" t="s">
        <v>18</v>
      </c>
      <c r="B4" s="6">
        <v>67.184049520000002</v>
      </c>
      <c r="C4" s="6">
        <v>-98.14583408</v>
      </c>
      <c r="D4" s="6">
        <v>-442.498075632</v>
      </c>
      <c r="E4" s="6">
        <v>2.344295485</v>
      </c>
      <c r="F4" s="6">
        <v>-804.70021302600003</v>
      </c>
      <c r="G4" s="6">
        <v>-1002.588454504</v>
      </c>
      <c r="H4" s="6">
        <v>18.112873222000001</v>
      </c>
      <c r="I4" s="6">
        <v>2.511778987</v>
      </c>
      <c r="J4" s="6">
        <v>-1.229591052</v>
      </c>
      <c r="K4" s="6">
        <v>-144.246908185</v>
      </c>
    </row>
    <row r="5" spans="1:11" x14ac:dyDescent="0.35">
      <c r="A5" s="6" t="s">
        <v>19</v>
      </c>
      <c r="B5" s="6">
        <v>-446.823509785</v>
      </c>
      <c r="C5" s="6">
        <v>-218.47131644800001</v>
      </c>
      <c r="D5" s="6">
        <v>-809.98705334299996</v>
      </c>
      <c r="E5" s="6">
        <v>102.491271689</v>
      </c>
      <c r="F5" s="6">
        <v>29.353548864</v>
      </c>
      <c r="G5" s="6">
        <v>22.04994641</v>
      </c>
      <c r="H5" s="6">
        <v>-170.065319821</v>
      </c>
      <c r="I5" s="6">
        <v>-252.922039907</v>
      </c>
      <c r="J5" s="6">
        <v>253.01150255499999</v>
      </c>
      <c r="K5" s="6">
        <v>37.996994698000002</v>
      </c>
    </row>
    <row r="6" spans="1:11" x14ac:dyDescent="0.35">
      <c r="A6" s="6" t="s">
        <v>3</v>
      </c>
      <c r="B6" s="6">
        <v>752.49206770800004</v>
      </c>
      <c r="C6" s="6">
        <v>820.36741760300004</v>
      </c>
      <c r="D6" s="6">
        <v>755.27142226900003</v>
      </c>
      <c r="E6" s="6">
        <v>1537.0543586440001</v>
      </c>
      <c r="F6" s="6">
        <v>750.64541880800004</v>
      </c>
      <c r="G6" s="6">
        <v>368.01751972099999</v>
      </c>
      <c r="H6" s="6">
        <v>362.80757399999999</v>
      </c>
      <c r="I6" s="6">
        <v>548.50866660199995</v>
      </c>
      <c r="J6" s="6">
        <v>672.06110452200005</v>
      </c>
      <c r="K6" s="6">
        <v>850.04755443800002</v>
      </c>
    </row>
    <row r="7" spans="1:11" x14ac:dyDescent="0.35">
      <c r="A7" s="7" t="s">
        <v>20</v>
      </c>
      <c r="B7" s="7">
        <v>596.80295096600003</v>
      </c>
      <c r="C7" s="7">
        <v>860.79163475899998</v>
      </c>
      <c r="D7" s="7">
        <v>790.87771066599998</v>
      </c>
      <c r="E7" s="7">
        <v>797.37848568599998</v>
      </c>
      <c r="F7" s="7">
        <v>551.54079204599998</v>
      </c>
      <c r="G7" s="7">
        <v>472.09132754299998</v>
      </c>
      <c r="H7" s="7">
        <v>492.78005915699998</v>
      </c>
      <c r="I7" s="7">
        <v>571.06636803699996</v>
      </c>
      <c r="J7" s="7">
        <v>701.68996241000002</v>
      </c>
      <c r="K7" s="7">
        <v>613.51989340199998</v>
      </c>
    </row>
    <row r="8" spans="1:11" x14ac:dyDescent="0.35">
      <c r="A8" s="7" t="s">
        <v>21</v>
      </c>
      <c r="B8" s="7">
        <v>74.407958610999998</v>
      </c>
      <c r="C8" s="7">
        <v>127.261215075</v>
      </c>
      <c r="D8" s="7">
        <v>43.020946377000001</v>
      </c>
      <c r="E8" s="7">
        <v>53.207666768000003</v>
      </c>
      <c r="F8" s="7">
        <v>48.246878270000003</v>
      </c>
      <c r="G8" s="7">
        <v>45.417917385999999</v>
      </c>
      <c r="H8" s="7">
        <v>32.514788244999998</v>
      </c>
      <c r="I8" s="7">
        <v>193.208174598</v>
      </c>
      <c r="J8" s="7">
        <v>149.84377967699999</v>
      </c>
      <c r="K8" s="7">
        <v>144.25054469700001</v>
      </c>
    </row>
    <row r="9" spans="1:11" x14ac:dyDescent="0.35">
      <c r="A9" s="7" t="s">
        <v>27</v>
      </c>
      <c r="B9" s="7">
        <v>-24.097719820999998</v>
      </c>
      <c r="C9" s="7">
        <v>-244.034178621</v>
      </c>
      <c r="D9" s="7">
        <v>-178.85626358799999</v>
      </c>
      <c r="E9" s="7">
        <v>-190.61571242900001</v>
      </c>
      <c r="F9" s="7">
        <v>-405.57434790000002</v>
      </c>
      <c r="G9" s="7">
        <v>-417.62449859899999</v>
      </c>
      <c r="H9" s="7">
        <v>-408.26281579499999</v>
      </c>
      <c r="I9" s="7">
        <v>-447.367013821</v>
      </c>
      <c r="J9" s="7">
        <v>-441.44281353899999</v>
      </c>
      <c r="K9" s="7">
        <v>-110.12830230100001</v>
      </c>
    </row>
    <row r="10" spans="1:11" x14ac:dyDescent="0.35">
      <c r="A10" s="6" t="s">
        <v>22</v>
      </c>
      <c r="B10" s="6">
        <v>2210.6074603769998</v>
      </c>
      <c r="C10" s="6">
        <v>2416.0445975480002</v>
      </c>
      <c r="D10" s="6">
        <v>1783.971483501</v>
      </c>
      <c r="E10" s="6">
        <v>1612.6354016570001</v>
      </c>
      <c r="F10" s="6">
        <v>1055.860655684</v>
      </c>
      <c r="G10" s="6">
        <v>583.49005989900002</v>
      </c>
      <c r="H10" s="6">
        <v>782.16190790200005</v>
      </c>
      <c r="I10" s="6">
        <v>933.585211071</v>
      </c>
      <c r="J10" s="6">
        <v>679.077692093</v>
      </c>
      <c r="K10" s="6">
        <v>475.925191536</v>
      </c>
    </row>
    <row r="11" spans="1:11" x14ac:dyDescent="0.35">
      <c r="A11" s="1"/>
      <c r="B11" s="4"/>
      <c r="C11" s="4"/>
      <c r="D11" s="4"/>
      <c r="E11" s="4"/>
      <c r="F11" s="4"/>
      <c r="G11" s="4"/>
      <c r="H11" s="4"/>
      <c r="I11" s="4"/>
      <c r="J11" s="4"/>
      <c r="K11" s="4"/>
    </row>
    <row r="12" spans="1:11" x14ac:dyDescent="0.35">
      <c r="A12" s="16" t="s">
        <v>0</v>
      </c>
      <c r="B12" s="17">
        <f>B5/B4</f>
        <v>-6.6507379798829369</v>
      </c>
      <c r="C12" s="17">
        <f t="shared" ref="C12:K12" si="0">C5/C4</f>
        <v>2.2259866503342471</v>
      </c>
      <c r="D12" s="17">
        <f t="shared" si="0"/>
        <v>1.8304871771162667</v>
      </c>
      <c r="E12" s="17">
        <f t="shared" si="0"/>
        <v>43.71943398125002</v>
      </c>
      <c r="F12" s="17">
        <f t="shared" si="0"/>
        <v>-3.6477620347108795E-2</v>
      </c>
      <c r="G12" s="17">
        <f t="shared" si="0"/>
        <v>-2.1993018482253057E-2</v>
      </c>
      <c r="H12" s="17">
        <f t="shared" si="0"/>
        <v>-9.3891961665384862</v>
      </c>
      <c r="I12" s="17">
        <f t="shared" si="0"/>
        <v>-100.69438482287933</v>
      </c>
      <c r="J12" s="17">
        <f t="shared" si="0"/>
        <v>-205.76882219780501</v>
      </c>
      <c r="K12" s="17">
        <f t="shared" si="0"/>
        <v>-0.26341635447234668</v>
      </c>
    </row>
    <row r="13" spans="1:11" x14ac:dyDescent="0.35">
      <c r="A13" s="16" t="s">
        <v>28</v>
      </c>
      <c r="B13" s="17">
        <f>B6/B2</f>
        <v>0.51585314562670326</v>
      </c>
      <c r="C13" s="17">
        <f t="shared" ref="C13:K13" si="1">C6/C2</f>
        <v>0.29663323345779502</v>
      </c>
      <c r="D13" s="17">
        <f t="shared" si="1"/>
        <v>1.1745759989240319</v>
      </c>
      <c r="E13" s="17">
        <f t="shared" si="1"/>
        <v>1.1273694932303304</v>
      </c>
      <c r="F13" s="17">
        <f t="shared" si="1"/>
        <v>0.71835564824584675</v>
      </c>
      <c r="G13" s="17">
        <f t="shared" si="1"/>
        <v>0.51075378003946403</v>
      </c>
      <c r="H13" s="17">
        <f t="shared" si="1"/>
        <v>0.2989714028426832</v>
      </c>
      <c r="I13" s="17">
        <f t="shared" si="1"/>
        <v>0.3413162287004356</v>
      </c>
      <c r="J13" s="17">
        <f t="shared" si="1"/>
        <v>0.33581577779303357</v>
      </c>
      <c r="K13" s="17">
        <f t="shared" si="1"/>
        <v>0.54473764608733843</v>
      </c>
    </row>
    <row r="14" spans="1:11" x14ac:dyDescent="0.35">
      <c r="A14" s="9" t="s">
        <v>23</v>
      </c>
      <c r="B14" s="17">
        <f>B7/B2</f>
        <v>0.40912415264764562</v>
      </c>
      <c r="C14" s="17">
        <f t="shared" ref="C14:K14" si="2">C7/C2</f>
        <v>0.3112500575632926</v>
      </c>
      <c r="D14" s="17">
        <f t="shared" si="2"/>
        <v>1.2299498559623931</v>
      </c>
      <c r="E14" s="17">
        <f t="shared" si="2"/>
        <v>0.5848460558764137</v>
      </c>
      <c r="F14" s="17">
        <f t="shared" si="2"/>
        <v>0.52781570802548605</v>
      </c>
      <c r="G14" s="17">
        <f t="shared" si="2"/>
        <v>0.65519280236776434</v>
      </c>
      <c r="H14" s="17">
        <f t="shared" si="2"/>
        <v>0.40607516528601661</v>
      </c>
      <c r="I14" s="17">
        <f t="shared" si="2"/>
        <v>0.35535303440788535</v>
      </c>
      <c r="J14" s="17">
        <f t="shared" si="2"/>
        <v>0.35062073807094568</v>
      </c>
      <c r="K14" s="17">
        <f t="shared" si="2"/>
        <v>0.39316315988994044</v>
      </c>
    </row>
    <row r="15" spans="1:11" x14ac:dyDescent="0.35">
      <c r="A15" s="9" t="s">
        <v>24</v>
      </c>
      <c r="B15" s="17">
        <f>B8/B2</f>
        <v>5.1008616776596252E-2</v>
      </c>
      <c r="C15" s="17">
        <f t="shared" ref="C15:K15" si="3">C8/C2</f>
        <v>4.601585205780738E-2</v>
      </c>
      <c r="D15" s="17">
        <f t="shared" si="3"/>
        <v>6.6904916001739784E-2</v>
      </c>
      <c r="E15" s="17">
        <f t="shared" si="3"/>
        <v>3.9025750769886486E-2</v>
      </c>
      <c r="F15" s="17">
        <f t="shared" si="3"/>
        <v>4.6171490089849242E-2</v>
      </c>
      <c r="G15" s="17">
        <f t="shared" si="3"/>
        <v>6.3033338749758139E-2</v>
      </c>
      <c r="H15" s="17">
        <f t="shared" si="3"/>
        <v>2.6793795255058362E-2</v>
      </c>
      <c r="I15" s="17">
        <f t="shared" si="3"/>
        <v>0.12022615051173781</v>
      </c>
      <c r="J15" s="17">
        <f t="shared" si="3"/>
        <v>7.4874003392101485E-2</v>
      </c>
      <c r="K15" s="17">
        <f t="shared" si="3"/>
        <v>9.2440360253740944E-2</v>
      </c>
    </row>
    <row r="16" spans="1:11" x14ac:dyDescent="0.35">
      <c r="A16" s="9" t="s">
        <v>1</v>
      </c>
      <c r="B16" s="17">
        <f t="shared" ref="B16:K16" si="4">B10/B2</f>
        <v>1.5154296784213261</v>
      </c>
      <c r="C16" s="17">
        <f t="shared" si="4"/>
        <v>0.87360749070573451</v>
      </c>
      <c r="D16" s="17">
        <f t="shared" si="4"/>
        <v>2.7743802102164876</v>
      </c>
      <c r="E16" s="17">
        <f t="shared" si="4"/>
        <v>1.1828052438790952</v>
      </c>
      <c r="F16" s="17">
        <f t="shared" si="4"/>
        <v>1.0104417435539819</v>
      </c>
      <c r="G16" s="17">
        <f t="shared" si="4"/>
        <v>0.80979773445242798</v>
      </c>
      <c r="H16" s="17">
        <f t="shared" si="4"/>
        <v>0.64454013535993748</v>
      </c>
      <c r="I16" s="17">
        <f t="shared" si="4"/>
        <v>0.58093481984025963</v>
      </c>
      <c r="J16" s="17">
        <f t="shared" si="4"/>
        <v>0.33932182924691762</v>
      </c>
      <c r="K16" s="17">
        <f t="shared" si="4"/>
        <v>0.30498807648754384</v>
      </c>
    </row>
    <row r="17" spans="1:11" x14ac:dyDescent="0.35">
      <c r="A17" s="9" t="s">
        <v>30</v>
      </c>
      <c r="C17" s="18">
        <f>C2/B2 -1</f>
        <v>0.89588833454308259</v>
      </c>
      <c r="D17" s="18">
        <f t="shared" ref="D17:K17" si="5">D2/C2 -1</f>
        <v>-0.76749444547083989</v>
      </c>
      <c r="E17" s="18">
        <f t="shared" si="5"/>
        <v>1.1203180878937329</v>
      </c>
      <c r="F17" s="18">
        <f t="shared" si="5"/>
        <v>-0.23357020545450313</v>
      </c>
      <c r="G17" s="18">
        <f t="shared" si="5"/>
        <v>-0.31045664601357514</v>
      </c>
      <c r="H17" s="18">
        <f t="shared" si="5"/>
        <v>0.68418498446518505</v>
      </c>
      <c r="I17" s="18">
        <f t="shared" si="5"/>
        <v>0.32428012155161579</v>
      </c>
      <c r="J17" s="18">
        <f t="shared" si="5"/>
        <v>0.24532041819757833</v>
      </c>
      <c r="K17" s="18">
        <f t="shared" si="5"/>
        <v>-0.2202629547654591</v>
      </c>
    </row>
    <row r="18" spans="1:11" x14ac:dyDescent="0.35">
      <c r="A18" s="9" t="s">
        <v>32</v>
      </c>
      <c r="C18" s="18">
        <f>C5/B5 -1</f>
        <v>-0.51105680058526293</v>
      </c>
      <c r="D18" s="18">
        <f t="shared" ref="D18:K18" si="6">D5/C5 -1</f>
        <v>2.7075212733283047</v>
      </c>
      <c r="E18" s="18">
        <f t="shared" si="6"/>
        <v>-1.1265344566508753</v>
      </c>
      <c r="F18" s="18">
        <f t="shared" si="6"/>
        <v>-0.71359952530328097</v>
      </c>
      <c r="G18" s="18">
        <f t="shared" si="6"/>
        <v>-0.24881497252134099</v>
      </c>
      <c r="H18" s="18">
        <f t="shared" si="6"/>
        <v>-8.7127316619632538</v>
      </c>
      <c r="I18" s="18">
        <f t="shared" si="6"/>
        <v>0.48720527014684567</v>
      </c>
      <c r="J18" s="18">
        <f t="shared" si="6"/>
        <v>-2.0003537162994292</v>
      </c>
      <c r="K18" s="18">
        <f t="shared" si="6"/>
        <v>-0.84982107803679729</v>
      </c>
    </row>
    <row r="19" spans="1:11" x14ac:dyDescent="0.35">
      <c r="A19" s="9" t="s">
        <v>34</v>
      </c>
      <c r="C19" s="18">
        <f>C10/B10 -1</f>
        <v>9.2932436379258743E-2</v>
      </c>
      <c r="D19" s="18">
        <f t="shared" ref="D19:K19" si="7">D10/C10 -1</f>
        <v>-0.2616148371964987</v>
      </c>
      <c r="E19" s="18">
        <f t="shared" si="7"/>
        <v>-9.6041939811592147E-2</v>
      </c>
      <c r="F19" s="18">
        <f t="shared" si="7"/>
        <v>-0.34525767287565934</v>
      </c>
      <c r="G19" s="18">
        <f t="shared" si="7"/>
        <v>-0.44737967386330191</v>
      </c>
      <c r="H19" s="18">
        <f t="shared" si="7"/>
        <v>0.34048883032795696</v>
      </c>
      <c r="I19" s="18">
        <f t="shared" si="7"/>
        <v>0.1935958548213681</v>
      </c>
      <c r="J19" s="18">
        <f t="shared" si="7"/>
        <v>-0.27261305766190469</v>
      </c>
      <c r="K19" s="18">
        <f t="shared" si="7"/>
        <v>-0.29915943775278386</v>
      </c>
    </row>
    <row r="20" spans="1:11" x14ac:dyDescent="0.35">
      <c r="A20" s="9" t="s">
        <v>31</v>
      </c>
      <c r="B20" s="18">
        <f>B8/B6</f>
        <v>9.8882050461525331E-2</v>
      </c>
      <c r="C20" s="18">
        <f t="shared" ref="C20:K20" si="8">C8/C6</f>
        <v>0.1551270959137305</v>
      </c>
      <c r="D20" s="18">
        <f t="shared" si="8"/>
        <v>5.6960908500623124E-2</v>
      </c>
      <c r="E20" s="18">
        <f t="shared" si="8"/>
        <v>3.4616646098931836E-2</v>
      </c>
      <c r="F20" s="18">
        <f t="shared" si="8"/>
        <v>6.4273859616187951E-2</v>
      </c>
      <c r="G20" s="18">
        <f t="shared" si="8"/>
        <v>0.12341237835750878</v>
      </c>
      <c r="H20" s="18">
        <f t="shared" si="8"/>
        <v>8.9619926856874269E-2</v>
      </c>
      <c r="I20" s="18">
        <f t="shared" si="8"/>
        <v>0.35224270164211025</v>
      </c>
      <c r="J20" s="18">
        <f t="shared" si="8"/>
        <v>0.22296154124791315</v>
      </c>
      <c r="K20" s="18">
        <f t="shared" si="8"/>
        <v>0.16969702923546406</v>
      </c>
    </row>
    <row r="21" spans="1:11" x14ac:dyDescent="0.35">
      <c r="A21" t="s">
        <v>33</v>
      </c>
      <c r="B21" s="18">
        <f>-B9/B6</f>
        <v>3.202388550672533E-2</v>
      </c>
      <c r="C21" s="18">
        <f>-C9/C6</f>
        <v>0.29746936968076337</v>
      </c>
      <c r="D21" s="18">
        <f>-D9/D6</f>
        <v>0.23681058003052305</v>
      </c>
      <c r="E21" s="18">
        <f>-E9/E6</f>
        <v>0.12401364425208911</v>
      </c>
      <c r="F21" s="18">
        <f>-F9/F6</f>
        <v>0.54030083677062679</v>
      </c>
      <c r="G21" s="18">
        <f>-G9/G6</f>
        <v>1.1347951557186948</v>
      </c>
      <c r="H21" s="18">
        <f>-H9/H6</f>
        <v>1.1252874665593393</v>
      </c>
      <c r="I21" s="18">
        <f>-I9/I6</f>
        <v>0.8156060989745697</v>
      </c>
      <c r="J21" s="18">
        <f>-J9/J6</f>
        <v>0.65684922184713235</v>
      </c>
      <c r="K21" s="18">
        <f>-K9/K6</f>
        <v>0.12955546042810531</v>
      </c>
    </row>
    <row r="22" spans="1:11" x14ac:dyDescent="0.35">
      <c r="A22" s="1" t="s">
        <v>4</v>
      </c>
    </row>
    <row r="23" spans="1:11" x14ac:dyDescent="0.35">
      <c r="B23" t="s">
        <v>5</v>
      </c>
    </row>
    <row r="24" spans="1:11" x14ac:dyDescent="0.35">
      <c r="B24" t="s">
        <v>25</v>
      </c>
    </row>
    <row r="25" spans="1:11" x14ac:dyDescent="0.35">
      <c r="B25"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F90EB-D46D-48D8-A137-C0326AED94D1}">
  <dimension ref="A1:K21"/>
  <sheetViews>
    <sheetView workbookViewId="0">
      <selection activeCell="A17" sqref="A17:K21"/>
    </sheetView>
  </sheetViews>
  <sheetFormatPr defaultRowHeight="14.5" x14ac:dyDescent="0.35"/>
  <cols>
    <col min="1" max="1" width="53.6328125" bestFit="1" customWidth="1"/>
  </cols>
  <sheetData>
    <row r="1" spans="1:11" x14ac:dyDescent="0.35">
      <c r="A1" s="10" t="s">
        <v>7</v>
      </c>
      <c r="B1" s="8" t="s">
        <v>8</v>
      </c>
      <c r="C1" s="8" t="s">
        <v>9</v>
      </c>
      <c r="D1" s="8" t="s">
        <v>10</v>
      </c>
      <c r="E1" s="8" t="s">
        <v>11</v>
      </c>
      <c r="F1" s="8" t="s">
        <v>12</v>
      </c>
      <c r="G1" s="8" t="s">
        <v>13</v>
      </c>
      <c r="H1" s="8" t="s">
        <v>14</v>
      </c>
      <c r="I1" s="8" t="s">
        <v>15</v>
      </c>
      <c r="J1" s="8" t="s">
        <v>16</v>
      </c>
      <c r="K1" s="8" t="s">
        <v>17</v>
      </c>
    </row>
    <row r="2" spans="1:11" x14ac:dyDescent="0.35">
      <c r="A2" s="6" t="s">
        <v>6</v>
      </c>
      <c r="B2" s="3">
        <v>923.07654478799998</v>
      </c>
      <c r="C2" s="3">
        <v>598.04608404299995</v>
      </c>
      <c r="D2" s="3">
        <v>475.84507697499998</v>
      </c>
      <c r="E2" s="3">
        <v>562.17782854699999</v>
      </c>
      <c r="F2" s="3">
        <v>621.76378803099999</v>
      </c>
      <c r="G2" s="3">
        <v>523.22080221600004</v>
      </c>
      <c r="H2" s="3">
        <v>410.75334178200001</v>
      </c>
      <c r="I2" s="3">
        <v>390.36930269200002</v>
      </c>
      <c r="J2" s="3">
        <v>485.21025674700002</v>
      </c>
      <c r="K2" s="3">
        <v>576.287155805</v>
      </c>
    </row>
    <row r="3" spans="1:11" x14ac:dyDescent="0.35">
      <c r="A3" s="6" t="s">
        <v>2</v>
      </c>
      <c r="B3" s="3">
        <v>-617.25216877599996</v>
      </c>
      <c r="C3" s="3">
        <v>-410.33548592</v>
      </c>
      <c r="D3" s="3">
        <v>-535.72207863000006</v>
      </c>
      <c r="E3" s="3">
        <v>-416.42133066999997</v>
      </c>
      <c r="F3" s="3">
        <v>-526.44204599</v>
      </c>
      <c r="G3" s="3">
        <v>-411.13597276399997</v>
      </c>
      <c r="H3" s="3">
        <v>-361.47710842599997</v>
      </c>
      <c r="I3" s="3">
        <v>-347.011749549</v>
      </c>
      <c r="J3" s="3">
        <v>-395.83243425900002</v>
      </c>
      <c r="K3" s="3">
        <v>-437.42371468800002</v>
      </c>
    </row>
    <row r="4" spans="1:11" x14ac:dyDescent="0.35">
      <c r="A4" s="6" t="s">
        <v>18</v>
      </c>
      <c r="B4" s="3">
        <v>177.78855984099999</v>
      </c>
      <c r="C4" s="3">
        <v>-578.56121448199997</v>
      </c>
      <c r="D4" s="3">
        <v>-761.11284063799997</v>
      </c>
      <c r="E4" s="3">
        <v>19.053638497000001</v>
      </c>
      <c r="F4" s="3">
        <v>16.528275141000002</v>
      </c>
      <c r="G4" s="3">
        <v>11.558709132000001</v>
      </c>
      <c r="H4" s="3">
        <v>-62.452808769000001</v>
      </c>
      <c r="I4" s="3">
        <v>-25.694863780999999</v>
      </c>
      <c r="J4" s="3">
        <v>-5.2165837460000004</v>
      </c>
      <c r="K4" s="3">
        <v>52.639842397000002</v>
      </c>
    </row>
    <row r="5" spans="1:11" x14ac:dyDescent="0.35">
      <c r="A5" s="6" t="s">
        <v>19</v>
      </c>
      <c r="B5" s="3">
        <v>2.6098932619999999</v>
      </c>
      <c r="C5" s="3">
        <v>-275.58777344600003</v>
      </c>
      <c r="D5" s="3">
        <v>32.191230429999997</v>
      </c>
      <c r="E5" s="3">
        <v>86.620778630000004</v>
      </c>
      <c r="F5" s="3">
        <v>126.441213057</v>
      </c>
      <c r="G5" s="3">
        <v>1.722308484</v>
      </c>
      <c r="H5" s="3">
        <v>99.807641059999995</v>
      </c>
      <c r="I5" s="3">
        <v>-85.587990997999995</v>
      </c>
      <c r="J5" s="3">
        <v>38.786904135999997</v>
      </c>
      <c r="K5" s="3">
        <v>-6.4742301160000002</v>
      </c>
    </row>
    <row r="6" spans="1:11" x14ac:dyDescent="0.35">
      <c r="A6" s="6" t="s">
        <v>3</v>
      </c>
      <c r="B6" s="3">
        <v>944.87594270199997</v>
      </c>
      <c r="C6" s="3">
        <v>668.00771468100004</v>
      </c>
      <c r="D6" s="3">
        <v>168.675939744</v>
      </c>
      <c r="E6" s="3">
        <v>162.72730815400001</v>
      </c>
      <c r="F6" s="3">
        <v>182.172141552</v>
      </c>
      <c r="G6" s="3">
        <v>174.53025392500001</v>
      </c>
      <c r="H6" s="3">
        <v>127.204030985</v>
      </c>
      <c r="I6" s="3">
        <v>134.70838736900001</v>
      </c>
      <c r="J6" s="3">
        <v>144.08836192499999</v>
      </c>
      <c r="K6" s="3">
        <v>203.501043947</v>
      </c>
    </row>
    <row r="7" spans="1:11" x14ac:dyDescent="0.35">
      <c r="A7" s="7" t="s">
        <v>20</v>
      </c>
      <c r="B7" s="5">
        <v>685.45856300699995</v>
      </c>
      <c r="C7" s="5">
        <v>509.93540996000002</v>
      </c>
      <c r="D7" s="5">
        <v>487.52603381699998</v>
      </c>
      <c r="E7" s="5">
        <v>511.93104052699999</v>
      </c>
      <c r="F7" s="5">
        <v>528.45956222100006</v>
      </c>
      <c r="G7" s="5">
        <v>514.99472430699996</v>
      </c>
      <c r="H7" s="5">
        <v>494.65652981300002</v>
      </c>
      <c r="I7" s="5">
        <v>473.35568405100003</v>
      </c>
      <c r="J7" s="5">
        <v>422.269127422</v>
      </c>
      <c r="K7" s="5">
        <v>467.379585814</v>
      </c>
    </row>
    <row r="8" spans="1:11" x14ac:dyDescent="0.35">
      <c r="A8" s="7" t="s">
        <v>21</v>
      </c>
      <c r="B8" s="5">
        <v>0.65081217199999997</v>
      </c>
      <c r="C8" s="5">
        <v>420.782107483</v>
      </c>
      <c r="D8" s="5">
        <v>544.38703615199995</v>
      </c>
      <c r="E8" s="5">
        <v>533.69386632099997</v>
      </c>
      <c r="F8" s="5">
        <v>531.56357317899995</v>
      </c>
      <c r="G8" s="5">
        <v>521.90155941600005</v>
      </c>
      <c r="H8" s="5">
        <v>514.68974992899996</v>
      </c>
      <c r="I8" s="5">
        <v>532.30716062399995</v>
      </c>
      <c r="J8" s="5">
        <v>499.482562218</v>
      </c>
      <c r="K8" s="5">
        <v>498.42776197500001</v>
      </c>
    </row>
    <row r="9" spans="1:11" x14ac:dyDescent="0.35">
      <c r="A9" s="7" t="s">
        <v>27</v>
      </c>
      <c r="B9" s="7">
        <v>-1.3884606880000001</v>
      </c>
      <c r="C9" s="7">
        <v>-573.13496255099994</v>
      </c>
      <c r="D9" s="7">
        <v>-1170.2633270389999</v>
      </c>
      <c r="E9" s="7">
        <v>-1186.0223913689999</v>
      </c>
      <c r="F9" s="7">
        <v>-1185.9309323929999</v>
      </c>
      <c r="G9" s="7">
        <v>-1196.3550810310001</v>
      </c>
      <c r="H9" s="7">
        <v>-1196.8322499020001</v>
      </c>
      <c r="I9" s="7">
        <v>-1194.0147778109999</v>
      </c>
      <c r="J9" s="7">
        <v>-1101.6999138399999</v>
      </c>
      <c r="K9" s="7">
        <v>-1100.916760482</v>
      </c>
    </row>
    <row r="10" spans="1:11" x14ac:dyDescent="0.35">
      <c r="A10" s="6" t="s">
        <v>22</v>
      </c>
      <c r="B10" s="5">
        <v>307.63735420299997</v>
      </c>
      <c r="C10" s="5">
        <v>265.30683626199999</v>
      </c>
      <c r="D10" s="5">
        <v>131.57467039400001</v>
      </c>
      <c r="E10" s="5">
        <v>88.880681895999999</v>
      </c>
      <c r="F10" s="5">
        <v>102.629692175</v>
      </c>
      <c r="G10" s="5">
        <v>155.18971257800001</v>
      </c>
      <c r="H10" s="5">
        <v>138.010288191</v>
      </c>
      <c r="I10" s="5">
        <v>113.17288671</v>
      </c>
      <c r="J10" s="5">
        <v>85.526138152000001</v>
      </c>
      <c r="K10" s="5">
        <v>75.295749739000001</v>
      </c>
    </row>
    <row r="11" spans="1:11" x14ac:dyDescent="0.35">
      <c r="A11" s="9"/>
    </row>
    <row r="12" spans="1:11" x14ac:dyDescent="0.35">
      <c r="A12" s="16" t="s">
        <v>0</v>
      </c>
      <c r="B12" s="17">
        <f>B5/B4</f>
        <v>1.4679759284478606E-2</v>
      </c>
      <c r="C12" s="17">
        <f t="shared" ref="C12:K12" si="0">C5/C4</f>
        <v>0.47633295587008978</v>
      </c>
      <c r="D12" s="17">
        <f t="shared" si="0"/>
        <v>-4.2294951170467471E-2</v>
      </c>
      <c r="E12" s="17">
        <f t="shared" si="0"/>
        <v>4.5461541974588453</v>
      </c>
      <c r="F12" s="17">
        <f t="shared" si="0"/>
        <v>7.649994447596665</v>
      </c>
      <c r="G12" s="17">
        <f t="shared" si="0"/>
        <v>0.14900526212151421</v>
      </c>
      <c r="H12" s="17">
        <f t="shared" si="0"/>
        <v>-1.5981289397113871</v>
      </c>
      <c r="I12" s="17">
        <f t="shared" si="0"/>
        <v>3.330937720763004</v>
      </c>
      <c r="J12" s="17">
        <f t="shared" si="0"/>
        <v>-7.43530747795264</v>
      </c>
      <c r="K12" s="17">
        <f t="shared" si="0"/>
        <v>-0.12299106192553823</v>
      </c>
    </row>
    <row r="13" spans="1:11" x14ac:dyDescent="0.35">
      <c r="A13" s="16" t="s">
        <v>28</v>
      </c>
      <c r="B13" s="17">
        <f>B6/B2</f>
        <v>1.023616024084987</v>
      </c>
      <c r="C13" s="17">
        <f t="shared" ref="C13:K13" si="1">C6/C2</f>
        <v>1.1169836781892042</v>
      </c>
      <c r="D13" s="17">
        <f t="shared" si="1"/>
        <v>0.35447658892741246</v>
      </c>
      <c r="E13" s="17">
        <f t="shared" si="1"/>
        <v>0.28945877957261962</v>
      </c>
      <c r="F13" s="17">
        <f t="shared" si="1"/>
        <v>0.29299252394370262</v>
      </c>
      <c r="G13" s="17">
        <f t="shared" si="1"/>
        <v>0.3335690270451997</v>
      </c>
      <c r="H13" s="17">
        <f t="shared" si="1"/>
        <v>0.30968471353913235</v>
      </c>
      <c r="I13" s="17">
        <f t="shared" si="1"/>
        <v>0.34507935547197582</v>
      </c>
      <c r="J13" s="17">
        <f t="shared" si="1"/>
        <v>0.29696066791953868</v>
      </c>
      <c r="K13" s="17">
        <f t="shared" si="1"/>
        <v>0.35312437887451242</v>
      </c>
    </row>
    <row r="14" spans="1:11" x14ac:dyDescent="0.35">
      <c r="A14" s="9" t="s">
        <v>23</v>
      </c>
      <c r="B14" s="17">
        <f>B7/B2</f>
        <v>0.7425804142433573</v>
      </c>
      <c r="C14" s="17">
        <f t="shared" ref="C14:K14" si="2">C7/C2</f>
        <v>0.85266908950002473</v>
      </c>
      <c r="D14" s="17">
        <f t="shared" si="2"/>
        <v>1.0245478148397733</v>
      </c>
      <c r="E14" s="17">
        <f t="shared" si="2"/>
        <v>0.91062118520421298</v>
      </c>
      <c r="F14" s="17">
        <f t="shared" si="2"/>
        <v>0.84993621756989812</v>
      </c>
      <c r="G14" s="17">
        <f t="shared" si="2"/>
        <v>0.98427799912740443</v>
      </c>
      <c r="H14" s="17">
        <f t="shared" si="2"/>
        <v>1.2042665987012959</v>
      </c>
      <c r="I14" s="17">
        <f t="shared" si="2"/>
        <v>1.2125842907900879</v>
      </c>
      <c r="J14" s="17">
        <f t="shared" si="2"/>
        <v>0.87028071140338858</v>
      </c>
      <c r="K14" s="17">
        <f t="shared" si="2"/>
        <v>0.8110185713945508</v>
      </c>
    </row>
    <row r="15" spans="1:11" x14ac:dyDescent="0.35">
      <c r="A15" s="9" t="s">
        <v>24</v>
      </c>
      <c r="B15" s="17">
        <f>B8/B2</f>
        <v>7.0504680860401445E-4</v>
      </c>
      <c r="C15" s="17">
        <f t="shared" ref="C15:K15" si="3">C8/C2</f>
        <v>0.7035947876096208</v>
      </c>
      <c r="D15" s="17">
        <f t="shared" si="3"/>
        <v>1.1440425938894416</v>
      </c>
      <c r="E15" s="17">
        <f t="shared" si="3"/>
        <v>0.94933282534528363</v>
      </c>
      <c r="F15" s="17">
        <f t="shared" si="3"/>
        <v>0.85492848475842276</v>
      </c>
      <c r="G15" s="17">
        <f t="shared" si="3"/>
        <v>0.99747861171724717</v>
      </c>
      <c r="H15" s="17">
        <f t="shared" si="3"/>
        <v>1.2530384967681221</v>
      </c>
      <c r="I15" s="17">
        <f t="shared" si="3"/>
        <v>1.3635989227462089</v>
      </c>
      <c r="J15" s="17">
        <f t="shared" si="3"/>
        <v>1.0294146821352994</v>
      </c>
      <c r="K15" s="17">
        <f t="shared" si="3"/>
        <v>0.86489479585704054</v>
      </c>
    </row>
    <row r="16" spans="1:11" x14ac:dyDescent="0.35">
      <c r="A16" s="9" t="s">
        <v>1</v>
      </c>
      <c r="B16" s="17">
        <f t="shared" ref="B16:K16" si="4">B10/B2</f>
        <v>0.33327393696657526</v>
      </c>
      <c r="C16" s="17">
        <f t="shared" si="4"/>
        <v>0.44362272965393124</v>
      </c>
      <c r="D16" s="17">
        <f t="shared" si="4"/>
        <v>0.27650736922704927</v>
      </c>
      <c r="E16" s="17">
        <f t="shared" si="4"/>
        <v>0.15810065317894206</v>
      </c>
      <c r="F16" s="17">
        <f t="shared" si="4"/>
        <v>0.16506218945301954</v>
      </c>
      <c r="G16" s="17">
        <f t="shared" si="4"/>
        <v>0.29660463024544159</v>
      </c>
      <c r="H16" s="17">
        <f t="shared" si="4"/>
        <v>0.33599309890519768</v>
      </c>
      <c r="I16" s="17">
        <f t="shared" si="4"/>
        <v>0.28991236229272105</v>
      </c>
      <c r="J16" s="17">
        <f t="shared" si="4"/>
        <v>0.1762661381591431</v>
      </c>
      <c r="K16" s="17">
        <f t="shared" si="4"/>
        <v>0.13065665090838507</v>
      </c>
    </row>
    <row r="17" spans="1:11" x14ac:dyDescent="0.35">
      <c r="A17" s="9" t="s">
        <v>30</v>
      </c>
      <c r="C17" s="18">
        <f>C2/B2 -1</f>
        <v>-0.35211647677565971</v>
      </c>
      <c r="D17" s="18">
        <f t="shared" ref="D17:K17" si="5">D2/C2 -1</f>
        <v>-0.20433376344825904</v>
      </c>
      <c r="E17" s="18">
        <f t="shared" si="5"/>
        <v>0.18143037671173756</v>
      </c>
      <c r="F17" s="18">
        <f t="shared" si="5"/>
        <v>0.10599130107639665</v>
      </c>
      <c r="G17" s="18">
        <f t="shared" si="5"/>
        <v>-0.15848942590732995</v>
      </c>
      <c r="H17" s="18">
        <f t="shared" si="5"/>
        <v>-0.21495219600915327</v>
      </c>
      <c r="I17" s="18">
        <f t="shared" si="5"/>
        <v>-4.9625984785824251E-2</v>
      </c>
      <c r="J17" s="18">
        <f t="shared" si="5"/>
        <v>0.2429518750602917</v>
      </c>
      <c r="K17" s="18">
        <f t="shared" si="5"/>
        <v>0.1877060465881486</v>
      </c>
    </row>
    <row r="18" spans="1:11" x14ac:dyDescent="0.35">
      <c r="A18" s="9" t="s">
        <v>32</v>
      </c>
      <c r="C18" s="18">
        <f>C5/B5 -1</f>
        <v>-106.59350355761792</v>
      </c>
      <c r="D18" s="18">
        <f t="shared" ref="D18:K18" si="6">D5/C5 -1</f>
        <v>-1.1168093563349162</v>
      </c>
      <c r="E18" s="18">
        <f t="shared" si="6"/>
        <v>1.6908191290903698</v>
      </c>
      <c r="F18" s="18">
        <f t="shared" si="6"/>
        <v>0.45970995708884899</v>
      </c>
      <c r="G18" s="18">
        <f t="shared" si="6"/>
        <v>-0.98637858303982284</v>
      </c>
      <c r="H18" s="18">
        <f t="shared" si="6"/>
        <v>56.949921275543105</v>
      </c>
      <c r="I18" s="18">
        <f t="shared" si="6"/>
        <v>-1.857529444529685</v>
      </c>
      <c r="J18" s="18">
        <f t="shared" si="6"/>
        <v>-1.453181616763342</v>
      </c>
      <c r="K18" s="18">
        <f t="shared" si="6"/>
        <v>-1.1669179394493348</v>
      </c>
    </row>
    <row r="19" spans="1:11" x14ac:dyDescent="0.35">
      <c r="A19" s="9" t="s">
        <v>34</v>
      </c>
      <c r="C19" s="18">
        <f>C10/B10 -1</f>
        <v>-0.13759875828689982</v>
      </c>
      <c r="D19" s="18">
        <f t="shared" ref="D19:K19" si="7">D10/C10 -1</f>
        <v>-0.50406603822275686</v>
      </c>
      <c r="E19" s="18">
        <f t="shared" si="7"/>
        <v>-0.32448485996699039</v>
      </c>
      <c r="F19" s="18">
        <f t="shared" si="7"/>
        <v>0.15469064802054322</v>
      </c>
      <c r="G19" s="18">
        <f t="shared" si="7"/>
        <v>0.51213269073609613</v>
      </c>
      <c r="H19" s="18">
        <f t="shared" si="7"/>
        <v>-0.11069950515157667</v>
      </c>
      <c r="I19" s="18">
        <f t="shared" si="7"/>
        <v>-0.17996775317667735</v>
      </c>
      <c r="J19" s="18">
        <f t="shared" si="7"/>
        <v>-0.24428773853620478</v>
      </c>
      <c r="K19" s="18">
        <f t="shared" si="7"/>
        <v>-0.11961709758037009</v>
      </c>
    </row>
    <row r="20" spans="1:11" x14ac:dyDescent="0.35">
      <c r="A20" s="9" t="s">
        <v>31</v>
      </c>
      <c r="B20" s="18">
        <f>B8/B6</f>
        <v>6.8878055053334824E-4</v>
      </c>
      <c r="C20" s="18">
        <f t="shared" ref="C20:K20" si="8">C8/C6</f>
        <v>0.62990605981839598</v>
      </c>
      <c r="D20" s="18">
        <f t="shared" si="8"/>
        <v>3.2274136843595942</v>
      </c>
      <c r="E20" s="18">
        <f t="shared" si="8"/>
        <v>3.2796822633846365</v>
      </c>
      <c r="F20" s="18">
        <f t="shared" si="8"/>
        <v>2.9179191101909958</v>
      </c>
      <c r="G20" s="18">
        <f t="shared" si="8"/>
        <v>2.9903214352754803</v>
      </c>
      <c r="H20" s="18">
        <f t="shared" si="8"/>
        <v>4.0461748416580647</v>
      </c>
      <c r="I20" s="18">
        <f t="shared" si="8"/>
        <v>3.9515517260694195</v>
      </c>
      <c r="J20" s="18">
        <f t="shared" si="8"/>
        <v>3.4665017739460988</v>
      </c>
      <c r="K20" s="18">
        <f t="shared" si="8"/>
        <v>2.4492639069940645</v>
      </c>
    </row>
    <row r="21" spans="1:11" x14ac:dyDescent="0.35">
      <c r="A21" t="s">
        <v>33</v>
      </c>
      <c r="B21" s="18">
        <f>-B9/B6</f>
        <v>1.4694634768978347E-3</v>
      </c>
      <c r="C21" s="18">
        <f>-C9/C6</f>
        <v>0.85797656217891805</v>
      </c>
      <c r="D21" s="18">
        <f>-D9/D6</f>
        <v>6.9379386818008077</v>
      </c>
      <c r="E21" s="18">
        <f>-E9/E6</f>
        <v>7.2884041702858235</v>
      </c>
      <c r="F21" s="18">
        <f>-F9/F6</f>
        <v>6.5099467036483327</v>
      </c>
      <c r="G21" s="18">
        <f>-G9/G6</f>
        <v>6.8547146075035421</v>
      </c>
      <c r="H21" s="18">
        <f>-H9/H6</f>
        <v>9.4087604035373023</v>
      </c>
      <c r="I21" s="18">
        <f>-I9/I6</f>
        <v>8.8637003317417378</v>
      </c>
      <c r="J21" s="18">
        <f>-J9/J6</f>
        <v>7.6460020720719291</v>
      </c>
      <c r="K21" s="18">
        <f>-K9/K6</f>
        <v>5.4098826184337598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4948-77ED-4C70-82BE-8FB574A7C87B}">
  <dimension ref="A1:K21"/>
  <sheetViews>
    <sheetView workbookViewId="0">
      <selection activeCell="A17" sqref="A17:K21"/>
    </sheetView>
  </sheetViews>
  <sheetFormatPr defaultRowHeight="14.5" x14ac:dyDescent="0.35"/>
  <cols>
    <col min="1" max="1" width="53.6328125" bestFit="1" customWidth="1"/>
    <col min="2" max="11" width="9.26953125" bestFit="1" customWidth="1"/>
  </cols>
  <sheetData>
    <row r="1" spans="1:11" x14ac:dyDescent="0.35">
      <c r="A1" s="10" t="s">
        <v>7</v>
      </c>
      <c r="B1" s="10" t="s">
        <v>8</v>
      </c>
      <c r="C1" s="10" t="s">
        <v>9</v>
      </c>
      <c r="D1" s="10" t="s">
        <v>10</v>
      </c>
      <c r="E1" s="10" t="s">
        <v>11</v>
      </c>
      <c r="F1" s="10" t="s">
        <v>12</v>
      </c>
      <c r="G1" s="10" t="s">
        <v>13</v>
      </c>
      <c r="H1" s="10" t="s">
        <v>14</v>
      </c>
      <c r="I1" s="10" t="s">
        <v>15</v>
      </c>
      <c r="J1" s="10" t="s">
        <v>16</v>
      </c>
      <c r="K1" s="10" t="s">
        <v>17</v>
      </c>
    </row>
    <row r="2" spans="1:11" x14ac:dyDescent="0.35">
      <c r="A2" s="6" t="s">
        <v>6</v>
      </c>
      <c r="B2" s="6">
        <v>507.01505050499998</v>
      </c>
      <c r="C2" s="6">
        <v>372.33076734799999</v>
      </c>
      <c r="D2" s="6">
        <v>293.94613541000001</v>
      </c>
      <c r="E2" s="6">
        <v>335.01560185199997</v>
      </c>
      <c r="F2" s="6">
        <v>398.487536955</v>
      </c>
      <c r="G2" s="6">
        <v>384.57741890800003</v>
      </c>
      <c r="H2" s="6">
        <v>290.36348592500002</v>
      </c>
      <c r="I2" s="6">
        <v>299.15497397600001</v>
      </c>
      <c r="J2" s="6">
        <v>474.168351094</v>
      </c>
      <c r="K2" s="6">
        <v>425.12676368000001</v>
      </c>
    </row>
    <row r="3" spans="1:11" x14ac:dyDescent="0.35">
      <c r="A3" s="6" t="s">
        <v>2</v>
      </c>
      <c r="B3" s="6">
        <v>-475.74931813500001</v>
      </c>
      <c r="C3" s="6">
        <v>-332.16497855099999</v>
      </c>
      <c r="D3" s="6">
        <v>-253.09635683499999</v>
      </c>
      <c r="E3" s="6">
        <v>-293.70690966199999</v>
      </c>
      <c r="F3" s="6">
        <v>-354.04460775299998</v>
      </c>
      <c r="G3" s="6">
        <v>-342.34804213400002</v>
      </c>
      <c r="H3" s="6">
        <v>-248.46249692200001</v>
      </c>
      <c r="I3" s="6">
        <v>-253.50442714100001</v>
      </c>
      <c r="J3" s="6">
        <v>-420.92234996799999</v>
      </c>
      <c r="K3" s="6">
        <v>-378.50550957399997</v>
      </c>
    </row>
    <row r="4" spans="1:11" x14ac:dyDescent="0.35">
      <c r="A4" s="6" t="s">
        <v>18</v>
      </c>
      <c r="B4" s="6">
        <v>15.070379837999999</v>
      </c>
      <c r="C4" s="6">
        <v>22.878992886999999</v>
      </c>
      <c r="D4" s="6">
        <v>26.505758057000001</v>
      </c>
      <c r="E4" s="6">
        <v>28.728774624</v>
      </c>
      <c r="F4" s="6">
        <v>29.252584938999998</v>
      </c>
      <c r="G4" s="6">
        <v>29.608090968999999</v>
      </c>
      <c r="H4" s="6">
        <v>30.143039878</v>
      </c>
      <c r="I4" s="6">
        <v>32.563469753</v>
      </c>
      <c r="J4" s="6">
        <v>24.913956670000001</v>
      </c>
      <c r="K4" s="6">
        <v>25.155426972000001</v>
      </c>
    </row>
    <row r="5" spans="1:11" x14ac:dyDescent="0.35">
      <c r="A5" s="6" t="s">
        <v>19</v>
      </c>
      <c r="B5" s="6">
        <v>103.25804663</v>
      </c>
      <c r="C5" s="6">
        <v>32.457652256999999</v>
      </c>
      <c r="D5" s="6">
        <v>19.337012980000001</v>
      </c>
      <c r="E5" s="6">
        <v>40.716991159000003</v>
      </c>
      <c r="F5" s="6">
        <v>24.262462834000001</v>
      </c>
      <c r="G5" s="6">
        <v>12.542353506</v>
      </c>
      <c r="H5" s="6">
        <v>16.219610615000001</v>
      </c>
      <c r="I5" s="6">
        <v>48.478803540999998</v>
      </c>
      <c r="J5" s="6">
        <v>142.324134663</v>
      </c>
      <c r="K5" s="6">
        <v>17.792413580000002</v>
      </c>
    </row>
    <row r="6" spans="1:11" x14ac:dyDescent="0.35">
      <c r="A6" s="6" t="s">
        <v>3</v>
      </c>
      <c r="B6" s="6">
        <v>10.418315429</v>
      </c>
      <c r="C6" s="6">
        <v>15.062347256000001</v>
      </c>
      <c r="D6" s="6">
        <v>15.504425163000001</v>
      </c>
      <c r="E6" s="6">
        <v>20.535824975000001</v>
      </c>
      <c r="F6" s="6">
        <v>23.512488494999999</v>
      </c>
      <c r="G6" s="6">
        <v>27.187753346000001</v>
      </c>
      <c r="H6" s="6">
        <v>13.937502575</v>
      </c>
      <c r="I6" s="6">
        <v>14.962835724</v>
      </c>
      <c r="J6" s="6">
        <v>19.940544954</v>
      </c>
      <c r="K6" s="6">
        <v>19.353905306000001</v>
      </c>
    </row>
    <row r="7" spans="1:11" x14ac:dyDescent="0.35">
      <c r="A7" s="7" t="s">
        <v>20</v>
      </c>
      <c r="B7" s="7">
        <v>3.8263722539999998</v>
      </c>
      <c r="C7" s="7">
        <v>3.4727380320000001</v>
      </c>
      <c r="D7" s="7">
        <v>4.3491104979999999</v>
      </c>
      <c r="E7" s="7">
        <v>6.2068997860000001</v>
      </c>
      <c r="F7" s="7">
        <v>8.6734102249999996</v>
      </c>
      <c r="G7" s="7">
        <v>9.0147332799999997</v>
      </c>
      <c r="H7" s="7">
        <v>6.7517959139999997</v>
      </c>
      <c r="I7" s="7">
        <v>7.1925669890000004</v>
      </c>
      <c r="J7" s="7">
        <v>9.7901623650000005</v>
      </c>
      <c r="K7" s="7">
        <v>12.19745013</v>
      </c>
    </row>
    <row r="8" spans="1:11" x14ac:dyDescent="0.35">
      <c r="A8" s="7" t="s">
        <v>21</v>
      </c>
      <c r="B8" s="7">
        <v>2.4650811500000001</v>
      </c>
      <c r="C8" s="7">
        <v>9.226715489</v>
      </c>
      <c r="D8" s="7">
        <v>11.222714291000001</v>
      </c>
      <c r="E8" s="7">
        <v>14.653387055</v>
      </c>
      <c r="F8" s="7">
        <v>15.142700456</v>
      </c>
      <c r="G8" s="7">
        <v>18.296812145000001</v>
      </c>
      <c r="H8" s="7">
        <v>6.863829054</v>
      </c>
      <c r="I8" s="7">
        <v>6.338277046</v>
      </c>
      <c r="J8" s="7">
        <v>10.244034231000001</v>
      </c>
      <c r="K8" s="7">
        <v>8.8081398269999998</v>
      </c>
    </row>
    <row r="9" spans="1:11" x14ac:dyDescent="0.35">
      <c r="A9" s="7" t="s">
        <v>27</v>
      </c>
      <c r="B9" s="7">
        <v>-0.24894108300000001</v>
      </c>
      <c r="C9" s="7">
        <v>-0.31684375599999998</v>
      </c>
      <c r="D9" s="7">
        <v>-0.49716083599999999</v>
      </c>
      <c r="E9" s="7">
        <v>-0.49232986099999998</v>
      </c>
      <c r="F9" s="7">
        <v>-0.54481858100000002</v>
      </c>
      <c r="G9" s="7">
        <v>-0.64909919299999996</v>
      </c>
      <c r="H9" s="7">
        <v>-0.66031820600000002</v>
      </c>
      <c r="I9" s="7">
        <v>-0.81232794699999999</v>
      </c>
      <c r="J9" s="7">
        <v>-1.1527765800000001</v>
      </c>
      <c r="K9" s="7">
        <v>-2.4287936430000001</v>
      </c>
    </row>
    <row r="10" spans="1:11" x14ac:dyDescent="0.35">
      <c r="A10" s="6" t="s">
        <v>22</v>
      </c>
      <c r="B10" s="7">
        <v>5.666526363</v>
      </c>
      <c r="C10" s="7">
        <v>4.4970954829999998</v>
      </c>
      <c r="D10" s="7">
        <v>13.776348455000001</v>
      </c>
      <c r="E10" s="7">
        <v>10.459677338000001</v>
      </c>
      <c r="F10" s="7">
        <v>4.624766052</v>
      </c>
      <c r="G10" s="7">
        <v>9.8743736890000005</v>
      </c>
      <c r="H10" s="7">
        <v>10.343276221</v>
      </c>
      <c r="I10" s="7">
        <v>14.846619484</v>
      </c>
      <c r="J10" s="7">
        <v>7.4680973330000002</v>
      </c>
      <c r="K10" s="7">
        <v>7.3391382030000001</v>
      </c>
    </row>
    <row r="11" spans="1:11" x14ac:dyDescent="0.35">
      <c r="A11" s="9"/>
      <c r="B11" s="11"/>
      <c r="C11" s="11"/>
      <c r="D11" s="11"/>
      <c r="E11" s="11"/>
      <c r="F11" s="11"/>
      <c r="G11" s="11"/>
      <c r="H11" s="11"/>
      <c r="I11" s="11"/>
      <c r="J11" s="11"/>
      <c r="K11" s="11"/>
    </row>
    <row r="12" spans="1:11" x14ac:dyDescent="0.35">
      <c r="A12" s="16" t="s">
        <v>0</v>
      </c>
      <c r="B12" s="17">
        <f>B5/B4</f>
        <v>6.8517215717174285</v>
      </c>
      <c r="C12" s="17">
        <f t="shared" ref="C12:K12" si="0">C5/C4</f>
        <v>1.4186661282386543</v>
      </c>
      <c r="D12" s="17">
        <f t="shared" si="0"/>
        <v>0.72954008477766286</v>
      </c>
      <c r="E12" s="17">
        <f t="shared" si="0"/>
        <v>1.4172895186759917</v>
      </c>
      <c r="F12" s="17">
        <f t="shared" si="0"/>
        <v>0.82941261035885105</v>
      </c>
      <c r="G12" s="17">
        <f t="shared" si="0"/>
        <v>0.42361236727933532</v>
      </c>
      <c r="H12" s="17">
        <f t="shared" si="0"/>
        <v>0.53808808536387664</v>
      </c>
      <c r="I12" s="17">
        <f t="shared" si="0"/>
        <v>1.4887480943744871</v>
      </c>
      <c r="J12" s="17">
        <f t="shared" si="0"/>
        <v>5.7126267235737309</v>
      </c>
      <c r="K12" s="17">
        <f t="shared" si="0"/>
        <v>0.70729920823066839</v>
      </c>
    </row>
    <row r="13" spans="1:11" x14ac:dyDescent="0.35">
      <c r="A13" s="16" t="s">
        <v>28</v>
      </c>
      <c r="B13" s="17">
        <f>B6/B2</f>
        <v>2.0548335633474964E-2</v>
      </c>
      <c r="C13" s="17">
        <f t="shared" ref="C13:K13" si="1">C6/C2</f>
        <v>4.0454210548552208E-2</v>
      </c>
      <c r="D13" s="17">
        <f t="shared" si="1"/>
        <v>5.2745803721400253E-2</v>
      </c>
      <c r="E13" s="17">
        <f t="shared" si="1"/>
        <v>6.1298115256351919E-2</v>
      </c>
      <c r="F13" s="17">
        <f t="shared" si="1"/>
        <v>5.9004325893522724E-2</v>
      </c>
      <c r="G13" s="17">
        <f t="shared" si="1"/>
        <v>7.0695137075908118E-2</v>
      </c>
      <c r="H13" s="17">
        <f t="shared" si="1"/>
        <v>4.800019028081242E-2</v>
      </c>
      <c r="I13" s="17">
        <f t="shared" si="1"/>
        <v>5.0017004648568564E-2</v>
      </c>
      <c r="J13" s="17">
        <f t="shared" si="1"/>
        <v>4.2053723973760004E-2</v>
      </c>
      <c r="K13" s="17">
        <f t="shared" si="1"/>
        <v>4.5525022086278268E-2</v>
      </c>
    </row>
    <row r="14" spans="1:11" x14ac:dyDescent="0.35">
      <c r="A14" s="9" t="s">
        <v>23</v>
      </c>
      <c r="B14" s="17">
        <f>B7/B2</f>
        <v>7.5468612819063951E-3</v>
      </c>
      <c r="C14" s="17">
        <f t="shared" ref="C14:K14" si="2">C7/C2</f>
        <v>9.3270240779059644E-3</v>
      </c>
      <c r="D14" s="17">
        <f t="shared" si="2"/>
        <v>1.47956035956513E-2</v>
      </c>
      <c r="E14" s="17">
        <f t="shared" si="2"/>
        <v>1.8527196201274309E-2</v>
      </c>
      <c r="F14" s="17">
        <f t="shared" si="2"/>
        <v>2.1765825579582586E-2</v>
      </c>
      <c r="G14" s="17">
        <f t="shared" si="2"/>
        <v>2.3440620371308219E-2</v>
      </c>
      <c r="H14" s="17">
        <f t="shared" si="2"/>
        <v>2.3252909684876727E-2</v>
      </c>
      <c r="I14" s="17">
        <f t="shared" si="2"/>
        <v>2.4042946347858588E-2</v>
      </c>
      <c r="J14" s="17">
        <f t="shared" si="2"/>
        <v>2.0647017757326407E-2</v>
      </c>
      <c r="K14" s="17">
        <f t="shared" si="2"/>
        <v>2.8691324969559489E-2</v>
      </c>
    </row>
    <row r="15" spans="1:11" x14ac:dyDescent="0.35">
      <c r="A15" s="9" t="s">
        <v>24</v>
      </c>
      <c r="B15" s="17">
        <f>B8/B2</f>
        <v>4.8619486690675475E-3</v>
      </c>
      <c r="C15" s="17">
        <f t="shared" ref="C15:K15" si="3">C8/C2</f>
        <v>2.4780964395500048E-2</v>
      </c>
      <c r="D15" s="17">
        <f t="shared" si="3"/>
        <v>3.8179492563650851E-2</v>
      </c>
      <c r="E15" s="17">
        <f t="shared" si="3"/>
        <v>4.3739416833110459E-2</v>
      </c>
      <c r="F15" s="17">
        <f t="shared" si="3"/>
        <v>3.8000436780812094E-2</v>
      </c>
      <c r="G15" s="17">
        <f t="shared" si="3"/>
        <v>4.7576407884148367E-2</v>
      </c>
      <c r="H15" s="17">
        <f t="shared" si="3"/>
        <v>2.363874724858795E-2</v>
      </c>
      <c r="I15" s="17">
        <f t="shared" si="3"/>
        <v>2.1187269466923501E-2</v>
      </c>
      <c r="J15" s="17">
        <f t="shared" si="3"/>
        <v>2.1604213371400668E-2</v>
      </c>
      <c r="K15" s="17">
        <f t="shared" si="3"/>
        <v>2.0718855126303063E-2</v>
      </c>
    </row>
    <row r="16" spans="1:11" x14ac:dyDescent="0.35">
      <c r="A16" s="9" t="s">
        <v>1</v>
      </c>
      <c r="B16" s="17">
        <f t="shared" ref="B16:K16" si="4">B10/B2</f>
        <v>1.1176248826057519E-2</v>
      </c>
      <c r="C16" s="17">
        <f t="shared" si="4"/>
        <v>1.2078226881521121E-2</v>
      </c>
      <c r="D16" s="17">
        <f t="shared" si="4"/>
        <v>4.6866914701173282E-2</v>
      </c>
      <c r="E16" s="17">
        <f t="shared" si="4"/>
        <v>3.1221463359252081E-2</v>
      </c>
      <c r="F16" s="17">
        <f t="shared" si="4"/>
        <v>1.1605798483284212E-2</v>
      </c>
      <c r="G16" s="17">
        <f t="shared" si="4"/>
        <v>2.567590608163654E-2</v>
      </c>
      <c r="H16" s="17">
        <f t="shared" si="4"/>
        <v>3.5621821345923767E-2</v>
      </c>
      <c r="I16" s="17">
        <f t="shared" si="4"/>
        <v>4.9628522924680118E-2</v>
      </c>
      <c r="J16" s="17">
        <f t="shared" si="4"/>
        <v>1.574988570150164E-2</v>
      </c>
      <c r="K16" s="17">
        <f t="shared" si="4"/>
        <v>1.7263411363402873E-2</v>
      </c>
    </row>
    <row r="17" spans="1:11" x14ac:dyDescent="0.35">
      <c r="A17" s="9" t="s">
        <v>30</v>
      </c>
      <c r="C17" s="18">
        <f>C2/B2 -1</f>
        <v>-0.26564158800187687</v>
      </c>
      <c r="D17" s="18">
        <f t="shared" ref="D17:K17" si="5">D2/C2 -1</f>
        <v>-0.21052418658901095</v>
      </c>
      <c r="E17" s="18">
        <f t="shared" si="5"/>
        <v>0.13971766080447257</v>
      </c>
      <c r="F17" s="18">
        <f t="shared" si="5"/>
        <v>0.18945963934849841</v>
      </c>
      <c r="G17" s="18">
        <f t="shared" si="5"/>
        <v>-3.4907285064151972E-2</v>
      </c>
      <c r="H17" s="18">
        <f t="shared" si="5"/>
        <v>-0.24498040797745901</v>
      </c>
      <c r="I17" s="18">
        <f t="shared" si="5"/>
        <v>3.027752619442925E-2</v>
      </c>
      <c r="J17" s="18">
        <f t="shared" si="5"/>
        <v>0.58502579713764225</v>
      </c>
      <c r="K17" s="18">
        <f t="shared" si="5"/>
        <v>-0.10342653047351513</v>
      </c>
    </row>
    <row r="18" spans="1:11" x14ac:dyDescent="0.35">
      <c r="A18" s="9" t="s">
        <v>32</v>
      </c>
      <c r="C18" s="18">
        <f>C5/B5 -1</f>
        <v>-0.68566466908575108</v>
      </c>
      <c r="D18" s="18">
        <f t="shared" ref="D18:K18" si="6">D5/C5 -1</f>
        <v>-0.40423870380736882</v>
      </c>
      <c r="E18" s="18">
        <f t="shared" si="6"/>
        <v>1.1056505056449519</v>
      </c>
      <c r="F18" s="18">
        <f t="shared" si="6"/>
        <v>-0.40411945619323897</v>
      </c>
      <c r="G18" s="18">
        <f t="shared" si="6"/>
        <v>-0.48305522024648395</v>
      </c>
      <c r="H18" s="18">
        <f t="shared" si="6"/>
        <v>0.29318716836045788</v>
      </c>
      <c r="I18" s="18">
        <f t="shared" si="6"/>
        <v>1.9889005779316604</v>
      </c>
      <c r="J18" s="18">
        <f t="shared" si="6"/>
        <v>1.9358013042263336</v>
      </c>
      <c r="K18" s="18">
        <f t="shared" si="6"/>
        <v>-0.87498667304649702</v>
      </c>
    </row>
    <row r="19" spans="1:11" x14ac:dyDescent="0.35">
      <c r="A19" s="9" t="s">
        <v>34</v>
      </c>
      <c r="C19" s="18">
        <f>C10/B10 -1</f>
        <v>-0.20637526503642245</v>
      </c>
      <c r="D19" s="18">
        <f t="shared" ref="D19:K19" si="7">D10/C10 -1</f>
        <v>2.0633880261332225</v>
      </c>
      <c r="E19" s="18">
        <f t="shared" si="7"/>
        <v>-0.24075110526086063</v>
      </c>
      <c r="F19" s="18">
        <f t="shared" si="7"/>
        <v>-0.55784811495109621</v>
      </c>
      <c r="G19" s="18">
        <f t="shared" si="7"/>
        <v>1.1351077174443853</v>
      </c>
      <c r="H19" s="18">
        <f t="shared" si="7"/>
        <v>4.7486812507648413E-2</v>
      </c>
      <c r="I19" s="18">
        <f t="shared" si="7"/>
        <v>0.43538847525475943</v>
      </c>
      <c r="J19" s="18">
        <f t="shared" si="7"/>
        <v>-0.49698331387503614</v>
      </c>
      <c r="K19" s="18">
        <f t="shared" si="7"/>
        <v>-1.7268003381551544E-2</v>
      </c>
    </row>
    <row r="20" spans="1:11" x14ac:dyDescent="0.35">
      <c r="A20" s="9" t="s">
        <v>31</v>
      </c>
      <c r="B20" s="18">
        <f>B8/B6</f>
        <v>0.23661033943532755</v>
      </c>
      <c r="C20" s="18">
        <f t="shared" ref="C20:K20" si="8">C8/C6</f>
        <v>0.61256823602473975</v>
      </c>
      <c r="D20" s="18">
        <f t="shared" si="8"/>
        <v>0.72383943119555694</v>
      </c>
      <c r="E20" s="18">
        <f t="shared" si="8"/>
        <v>0.71355239309055318</v>
      </c>
      <c r="F20" s="18">
        <f t="shared" si="8"/>
        <v>0.64402797939572154</v>
      </c>
      <c r="G20" s="18">
        <f t="shared" si="8"/>
        <v>0.6729799226934623</v>
      </c>
      <c r="H20" s="18">
        <f t="shared" si="8"/>
        <v>0.49247194876303008</v>
      </c>
      <c r="I20" s="18">
        <f t="shared" si="8"/>
        <v>0.42360132550500224</v>
      </c>
      <c r="J20" s="18">
        <f t="shared" si="8"/>
        <v>0.51372890032000273</v>
      </c>
      <c r="K20" s="18">
        <f t="shared" si="8"/>
        <v>0.45510917242471699</v>
      </c>
    </row>
    <row r="21" spans="1:11" x14ac:dyDescent="0.35">
      <c r="A21" t="s">
        <v>33</v>
      </c>
      <c r="B21" s="18">
        <f>-B9/B6</f>
        <v>2.389456190844997E-2</v>
      </c>
      <c r="C21" s="18">
        <f>-C9/C6</f>
        <v>2.1035483422000317E-2</v>
      </c>
      <c r="D21" s="18">
        <f>-D9/D6</f>
        <v>3.2065738056927924E-2</v>
      </c>
      <c r="E21" s="18">
        <f>-E9/E6</f>
        <v>2.3974194443094194E-2</v>
      </c>
      <c r="F21" s="18">
        <f>-F9/F6</f>
        <v>2.3171455506117836E-2</v>
      </c>
      <c r="G21" s="18">
        <f>-G9/G6</f>
        <v>2.3874690370305963E-2</v>
      </c>
      <c r="H21" s="18">
        <f>-H9/H6</f>
        <v>4.737708226037763E-2</v>
      </c>
      <c r="I21" s="18">
        <f>-I9/I6</f>
        <v>5.428970564029164E-2</v>
      </c>
      <c r="J21" s="18">
        <f>-J9/J6</f>
        <v>5.7810685849323154E-2</v>
      </c>
      <c r="K21" s="18">
        <f>-K9/K6</f>
        <v>0.12549372359732677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D602-ED55-4ADC-85DB-E582C2AE83BC}">
  <dimension ref="A1:K21"/>
  <sheetViews>
    <sheetView workbookViewId="0">
      <selection activeCell="A24" sqref="A24"/>
    </sheetView>
  </sheetViews>
  <sheetFormatPr defaultRowHeight="14.5" x14ac:dyDescent="0.35"/>
  <cols>
    <col min="1" max="1" width="53.6328125" bestFit="1" customWidth="1"/>
  </cols>
  <sheetData>
    <row r="1" spans="1:11" x14ac:dyDescent="0.35">
      <c r="A1" s="10" t="s">
        <v>7</v>
      </c>
      <c r="B1" s="10" t="s">
        <v>8</v>
      </c>
      <c r="C1" s="10" t="s">
        <v>9</v>
      </c>
      <c r="D1" s="10" t="s">
        <v>10</v>
      </c>
      <c r="E1" s="10" t="s">
        <v>11</v>
      </c>
      <c r="F1" s="10" t="s">
        <v>12</v>
      </c>
      <c r="G1" s="10" t="s">
        <v>13</v>
      </c>
      <c r="H1" s="10" t="s">
        <v>14</v>
      </c>
      <c r="I1" s="10" t="s">
        <v>15</v>
      </c>
      <c r="J1" s="10" t="s">
        <v>16</v>
      </c>
      <c r="K1" s="10" t="s">
        <v>17</v>
      </c>
    </row>
    <row r="2" spans="1:11" x14ac:dyDescent="0.35">
      <c r="A2" s="6" t="s">
        <v>6</v>
      </c>
      <c r="B2" s="12">
        <v>1265.770023539</v>
      </c>
      <c r="C2" s="12">
        <v>1020.375474222</v>
      </c>
      <c r="D2" s="12">
        <v>1119.0997996819999</v>
      </c>
      <c r="E2" s="12">
        <v>1514.8659380419999</v>
      </c>
      <c r="F2" s="12">
        <v>2501.6537321380001</v>
      </c>
      <c r="G2" s="12">
        <v>2536.2678861499999</v>
      </c>
      <c r="H2" s="12">
        <v>3536.2547935379998</v>
      </c>
      <c r="I2" s="12">
        <v>1802.6539721490001</v>
      </c>
      <c r="J2" s="12">
        <v>1005.840232313</v>
      </c>
      <c r="K2" s="12">
        <v>2007.9489333859999</v>
      </c>
    </row>
    <row r="3" spans="1:11" x14ac:dyDescent="0.35">
      <c r="A3" s="6" t="s">
        <v>2</v>
      </c>
      <c r="B3" s="12">
        <v>-1169.6603897089999</v>
      </c>
      <c r="C3" s="12">
        <v>-951.24984777099996</v>
      </c>
      <c r="D3" s="12">
        <v>-983.57997037300004</v>
      </c>
      <c r="E3" s="12">
        <v>-1349.2905024940001</v>
      </c>
      <c r="F3" s="12">
        <v>-2175.6367109470002</v>
      </c>
      <c r="G3" s="12">
        <v>-2075.9820208860001</v>
      </c>
      <c r="H3" s="12">
        <v>-3231.2361733120001</v>
      </c>
      <c r="I3" s="12">
        <v>-1373.857600368</v>
      </c>
      <c r="J3" s="12">
        <v>-876.94747899699996</v>
      </c>
      <c r="K3" s="12">
        <v>-1722.779557756</v>
      </c>
    </row>
    <row r="4" spans="1:11" x14ac:dyDescent="0.35">
      <c r="A4" s="6" t="s">
        <v>18</v>
      </c>
      <c r="B4" s="12">
        <v>-11.659521925</v>
      </c>
      <c r="C4" s="12">
        <v>15.17008691</v>
      </c>
      <c r="D4" s="12">
        <v>71.632433726000002</v>
      </c>
      <c r="E4" s="12">
        <v>85.296179301999999</v>
      </c>
      <c r="F4" s="12">
        <v>182.80052101699999</v>
      </c>
      <c r="G4" s="12">
        <v>193.763380514</v>
      </c>
      <c r="H4" s="12">
        <v>311.71885169699999</v>
      </c>
      <c r="I4" s="12">
        <v>180.81034800500001</v>
      </c>
      <c r="J4" s="12">
        <v>194.287025</v>
      </c>
      <c r="K4" s="12">
        <v>101.569790493</v>
      </c>
    </row>
    <row r="5" spans="1:11" x14ac:dyDescent="0.35">
      <c r="A5" s="6" t="s">
        <v>19</v>
      </c>
      <c r="B5" s="12">
        <v>36.327803453999998</v>
      </c>
      <c r="C5" s="12">
        <v>-67.893142334999993</v>
      </c>
      <c r="D5" s="12">
        <v>89.669277692999998</v>
      </c>
      <c r="E5" s="12">
        <v>408.54949702800002</v>
      </c>
      <c r="F5" s="12">
        <v>-516.02867206099995</v>
      </c>
      <c r="G5" s="12">
        <v>-45.635917040999999</v>
      </c>
      <c r="H5" s="12">
        <v>484.838381938</v>
      </c>
      <c r="I5" s="12">
        <v>319.29143749299999</v>
      </c>
      <c r="J5" s="12">
        <v>-924.07069736699998</v>
      </c>
      <c r="K5" s="12">
        <v>726.75066823999998</v>
      </c>
    </row>
    <row r="6" spans="1:11" x14ac:dyDescent="0.35">
      <c r="A6" s="6" t="s">
        <v>3</v>
      </c>
      <c r="B6" s="12">
        <v>688.69151788800002</v>
      </c>
      <c r="C6" s="12">
        <v>1057.3790428</v>
      </c>
      <c r="D6" s="12">
        <v>1016.693984807</v>
      </c>
      <c r="E6" s="12">
        <v>1445.068458492</v>
      </c>
      <c r="F6" s="12">
        <v>1694.796592124</v>
      </c>
      <c r="G6" s="12">
        <v>2246.063245151</v>
      </c>
      <c r="H6" s="12">
        <v>3042.8027875849998</v>
      </c>
      <c r="I6" s="12">
        <v>2198.5116638740001</v>
      </c>
      <c r="J6" s="12">
        <v>2420.668997318</v>
      </c>
      <c r="K6" s="12">
        <v>2539.6697477050002</v>
      </c>
    </row>
    <row r="7" spans="1:11" x14ac:dyDescent="0.35">
      <c r="A7" s="7" t="s">
        <v>20</v>
      </c>
      <c r="B7" s="13">
        <v>316.33039503999998</v>
      </c>
      <c r="C7" s="13">
        <v>670.982547899</v>
      </c>
      <c r="D7" s="13">
        <v>641.26397086199995</v>
      </c>
      <c r="E7" s="13">
        <v>599.49417263099997</v>
      </c>
      <c r="F7" s="13">
        <v>1079.10365262</v>
      </c>
      <c r="G7" s="13">
        <v>1524.7257402939999</v>
      </c>
      <c r="H7" s="13">
        <v>2386.3558993380002</v>
      </c>
      <c r="I7" s="13">
        <v>1617.764294821</v>
      </c>
      <c r="J7" s="13">
        <v>1852.6401003220001</v>
      </c>
      <c r="K7" s="13">
        <v>1801.7507956740001</v>
      </c>
    </row>
    <row r="8" spans="1:11" x14ac:dyDescent="0.35">
      <c r="A8" s="7" t="s">
        <v>21</v>
      </c>
      <c r="B8" s="13">
        <v>324.18310771500001</v>
      </c>
      <c r="C8" s="13">
        <v>228.12989190299999</v>
      </c>
      <c r="D8" s="13">
        <v>169.092099125</v>
      </c>
      <c r="E8" s="13">
        <v>466.69170561099997</v>
      </c>
      <c r="F8" s="13">
        <v>371.87053230599997</v>
      </c>
      <c r="G8" s="13">
        <v>366.88667689900001</v>
      </c>
      <c r="H8" s="13">
        <v>389.02022770500002</v>
      </c>
      <c r="I8" s="13">
        <v>305.08976758900002</v>
      </c>
      <c r="J8" s="13">
        <v>368.10336743800002</v>
      </c>
      <c r="K8" s="13">
        <v>386.50029490499998</v>
      </c>
    </row>
    <row r="9" spans="1:11" x14ac:dyDescent="0.35">
      <c r="A9" s="15" t="s">
        <v>27</v>
      </c>
      <c r="B9" s="15">
        <v>-39.654578149000002</v>
      </c>
      <c r="C9" s="15">
        <v>-31.652430938999998</v>
      </c>
      <c r="D9" s="15">
        <v>-26.102149083</v>
      </c>
      <c r="E9" s="15">
        <v>-27.381078214999999</v>
      </c>
      <c r="F9" s="15">
        <v>-25.589381265</v>
      </c>
      <c r="G9" s="15">
        <v>-33.010199767000003</v>
      </c>
      <c r="H9" s="15">
        <v>-105.826792768</v>
      </c>
      <c r="I9" s="15">
        <v>-109.830535794</v>
      </c>
      <c r="J9" s="15">
        <v>-121.163664524</v>
      </c>
      <c r="K9" s="15">
        <v>-152.22558287999999</v>
      </c>
    </row>
    <row r="10" spans="1:11" x14ac:dyDescent="0.35">
      <c r="A10" s="6" t="s">
        <v>22</v>
      </c>
      <c r="B10" s="12">
        <v>405.00064575200003</v>
      </c>
      <c r="C10" s="12">
        <v>355.20669177600001</v>
      </c>
      <c r="D10" s="12">
        <v>569.46892057499997</v>
      </c>
      <c r="E10" s="12">
        <v>538.97614421699996</v>
      </c>
      <c r="F10" s="12">
        <v>833.23522551899998</v>
      </c>
      <c r="G10" s="12">
        <v>824.79858919900005</v>
      </c>
      <c r="H10" s="12">
        <v>573.90742695799997</v>
      </c>
      <c r="I10" s="12">
        <v>836.54960549999998</v>
      </c>
      <c r="J10" s="12">
        <v>1183.591699927</v>
      </c>
      <c r="K10" s="12">
        <v>1467.488974976</v>
      </c>
    </row>
    <row r="11" spans="1:11" x14ac:dyDescent="0.35">
      <c r="A11" s="9"/>
      <c r="B11" s="11"/>
      <c r="C11" s="11"/>
      <c r="D11" s="11"/>
      <c r="E11" s="11"/>
      <c r="F11" s="11"/>
      <c r="G11" s="11"/>
      <c r="H11" s="11"/>
      <c r="I11" s="11"/>
      <c r="J11" s="11"/>
      <c r="K11" s="11"/>
    </row>
    <row r="12" spans="1:11" x14ac:dyDescent="0.35">
      <c r="A12" s="16" t="s">
        <v>0</v>
      </c>
      <c r="B12" s="17">
        <f>B5/B4</f>
        <v>-3.1157198114707434</v>
      </c>
      <c r="C12" s="17">
        <f t="shared" ref="C12:K12" si="0">C5/C4</f>
        <v>-4.4754616593689631</v>
      </c>
      <c r="D12" s="17">
        <f t="shared" si="0"/>
        <v>1.251797168249126</v>
      </c>
      <c r="E12" s="17">
        <f t="shared" si="0"/>
        <v>4.7897748805545906</v>
      </c>
      <c r="F12" s="17">
        <f t="shared" si="0"/>
        <v>-2.8229059150931555</v>
      </c>
      <c r="G12" s="17">
        <f t="shared" si="0"/>
        <v>-0.23552395153274414</v>
      </c>
      <c r="H12" s="17">
        <f t="shared" si="0"/>
        <v>1.5553707428939119</v>
      </c>
      <c r="I12" s="17">
        <f t="shared" si="0"/>
        <v>1.7658913940266876</v>
      </c>
      <c r="J12" s="17">
        <f t="shared" si="0"/>
        <v>-4.7562141494883665</v>
      </c>
      <c r="K12" s="17">
        <f t="shared" si="0"/>
        <v>7.1551852643634852</v>
      </c>
    </row>
    <row r="13" spans="1:11" x14ac:dyDescent="0.35">
      <c r="A13" s="16" t="s">
        <v>28</v>
      </c>
      <c r="B13" s="17">
        <f>B6/B2</f>
        <v>0.54408897752410756</v>
      </c>
      <c r="C13" s="17">
        <f t="shared" ref="C13:K13" si="1">C6/C2</f>
        <v>1.036264658954307</v>
      </c>
      <c r="D13" s="17">
        <f t="shared" si="1"/>
        <v>0.90849268769049973</v>
      </c>
      <c r="E13" s="17">
        <f t="shared" si="1"/>
        <v>0.95392497923597463</v>
      </c>
      <c r="F13" s="17">
        <f t="shared" si="1"/>
        <v>0.67747049495757672</v>
      </c>
      <c r="G13" s="17">
        <f t="shared" si="1"/>
        <v>0.88557808006648531</v>
      </c>
      <c r="H13" s="17">
        <f t="shared" si="1"/>
        <v>0.86045914823368697</v>
      </c>
      <c r="I13" s="17">
        <f t="shared" si="1"/>
        <v>1.2195971594332582</v>
      </c>
      <c r="J13" s="17">
        <f t="shared" si="1"/>
        <v>2.4066138135591397</v>
      </c>
      <c r="K13" s="17">
        <f t="shared" si="1"/>
        <v>1.2648079368345093</v>
      </c>
    </row>
    <row r="14" spans="1:11" x14ac:dyDescent="0.35">
      <c r="A14" s="9" t="s">
        <v>23</v>
      </c>
      <c r="B14" s="17">
        <f>B7/B2</f>
        <v>0.24991142874087302</v>
      </c>
      <c r="C14" s="17">
        <f t="shared" ref="C14:K14" si="2">C7/C2</f>
        <v>0.65758396281584519</v>
      </c>
      <c r="D14" s="17">
        <f t="shared" si="2"/>
        <v>0.57301767996403863</v>
      </c>
      <c r="E14" s="17">
        <f t="shared" si="2"/>
        <v>0.39574074350490734</v>
      </c>
      <c r="F14" s="17">
        <f t="shared" si="2"/>
        <v>0.43135612205521368</v>
      </c>
      <c r="G14" s="17">
        <f t="shared" si="2"/>
        <v>0.60116904394058346</v>
      </c>
      <c r="H14" s="17">
        <f t="shared" si="2"/>
        <v>0.67482578000282234</v>
      </c>
      <c r="I14" s="17">
        <f t="shared" si="2"/>
        <v>0.89743473778964511</v>
      </c>
      <c r="J14" s="17">
        <f t="shared" si="2"/>
        <v>1.841883075269046</v>
      </c>
      <c r="K14" s="17">
        <f t="shared" si="2"/>
        <v>0.89730907281377503</v>
      </c>
    </row>
    <row r="15" spans="1:11" x14ac:dyDescent="0.35">
      <c r="A15" s="9" t="s">
        <v>24</v>
      </c>
      <c r="B15" s="17">
        <f>B8/B2</f>
        <v>0.25611533034145323</v>
      </c>
      <c r="C15" s="17">
        <f t="shared" ref="C15:K15" si="3">C8/C2</f>
        <v>0.22357445633132345</v>
      </c>
      <c r="D15" s="17">
        <f t="shared" si="3"/>
        <v>0.15109653238526957</v>
      </c>
      <c r="E15" s="17">
        <f t="shared" si="3"/>
        <v>0.3080745918772258</v>
      </c>
      <c r="F15" s="17">
        <f t="shared" si="3"/>
        <v>0.14864988208747279</v>
      </c>
      <c r="G15" s="17">
        <f t="shared" si="3"/>
        <v>0.1446561220533869</v>
      </c>
      <c r="H15" s="17">
        <f t="shared" si="3"/>
        <v>0.11000910579630147</v>
      </c>
      <c r="I15" s="17">
        <f t="shared" si="3"/>
        <v>0.16924477592629328</v>
      </c>
      <c r="J15" s="17">
        <f t="shared" si="3"/>
        <v>0.36596604074140143</v>
      </c>
      <c r="K15" s="17">
        <f t="shared" si="3"/>
        <v>0.19248512174721763</v>
      </c>
    </row>
    <row r="16" spans="1:11" x14ac:dyDescent="0.35">
      <c r="A16" s="9" t="s">
        <v>1</v>
      </c>
      <c r="B16" s="17">
        <f t="shared" ref="B16:K16" si="4">B10/B2</f>
        <v>0.31996384668649996</v>
      </c>
      <c r="C16" s="17">
        <f t="shared" si="4"/>
        <v>0.34811370985453416</v>
      </c>
      <c r="D16" s="17">
        <f t="shared" si="4"/>
        <v>0.50886339246671175</v>
      </c>
      <c r="E16" s="17">
        <f t="shared" si="4"/>
        <v>0.35579131504774564</v>
      </c>
      <c r="F16" s="17">
        <f t="shared" si="4"/>
        <v>0.33307376429226609</v>
      </c>
      <c r="G16" s="17">
        <f t="shared" si="4"/>
        <v>0.32520168461030613</v>
      </c>
      <c r="H16" s="17">
        <f t="shared" si="4"/>
        <v>0.16229244227727418</v>
      </c>
      <c r="I16" s="17">
        <f t="shared" si="4"/>
        <v>0.46406554914292458</v>
      </c>
      <c r="J16" s="17">
        <f t="shared" si="4"/>
        <v>1.1767193853493492</v>
      </c>
      <c r="K16" s="17">
        <f t="shared" si="4"/>
        <v>0.73083978908834923</v>
      </c>
    </row>
    <row r="17" spans="1:11" x14ac:dyDescent="0.35">
      <c r="A17" s="9" t="s">
        <v>30</v>
      </c>
      <c r="C17" s="18">
        <f>C2/B2 -1</f>
        <v>-0.19386977472487055</v>
      </c>
      <c r="D17" s="18">
        <f t="shared" ref="D17:K17" si="5">D2/C2 -1</f>
        <v>9.6752938456575288E-2</v>
      </c>
      <c r="E17" s="18">
        <f t="shared" si="5"/>
        <v>0.35364686730572181</v>
      </c>
      <c r="F17" s="18">
        <f t="shared" si="5"/>
        <v>0.65140272106946084</v>
      </c>
      <c r="G17" s="18">
        <f t="shared" si="5"/>
        <v>1.3836508853052765E-2</v>
      </c>
      <c r="H17" s="18">
        <f t="shared" si="5"/>
        <v>0.39427495527925438</v>
      </c>
      <c r="I17" s="18">
        <f t="shared" si="5"/>
        <v>-0.49023640054356588</v>
      </c>
      <c r="J17" s="18">
        <f t="shared" si="5"/>
        <v>-0.442022569026985</v>
      </c>
      <c r="K17" s="18">
        <f t="shared" si="5"/>
        <v>0.99629013523209431</v>
      </c>
    </row>
    <row r="18" spans="1:11" x14ac:dyDescent="0.35">
      <c r="A18" s="9" t="s">
        <v>32</v>
      </c>
      <c r="C18" s="18">
        <f>C5/B5 -1</f>
        <v>-2.8689030406412965</v>
      </c>
      <c r="D18" s="18">
        <f t="shared" ref="D18:K18" si="6">D5/C5 -1</f>
        <v>-2.3207413091966149</v>
      </c>
      <c r="E18" s="18">
        <f t="shared" si="6"/>
        <v>3.5561814206505344</v>
      </c>
      <c r="F18" s="18">
        <f t="shared" si="6"/>
        <v>-2.2630750394134833</v>
      </c>
      <c r="G18" s="18">
        <f t="shared" si="6"/>
        <v>-0.91156321438742582</v>
      </c>
      <c r="H18" s="18">
        <f t="shared" si="6"/>
        <v>-11.624052574694923</v>
      </c>
      <c r="I18" s="18">
        <f t="shared" si="6"/>
        <v>-0.34144768774962575</v>
      </c>
      <c r="J18" s="18">
        <f t="shared" si="6"/>
        <v>-3.8941292776987133</v>
      </c>
      <c r="K18" s="18">
        <f t="shared" si="6"/>
        <v>-1.7864665228653678</v>
      </c>
    </row>
    <row r="19" spans="1:11" x14ac:dyDescent="0.35">
      <c r="A19" s="9" t="s">
        <v>34</v>
      </c>
      <c r="C19" s="18">
        <f>C10/B10 -1</f>
        <v>-0.12294783847453683</v>
      </c>
      <c r="D19" s="18">
        <f t="shared" ref="D19:K19" si="7">D10/C10 -1</f>
        <v>0.60320437018714079</v>
      </c>
      <c r="E19" s="18">
        <f t="shared" si="7"/>
        <v>-5.3545988650637977E-2</v>
      </c>
      <c r="F19" s="18">
        <f t="shared" si="7"/>
        <v>0.5459593795741855</v>
      </c>
      <c r="G19" s="18">
        <f t="shared" si="7"/>
        <v>-1.0125155612264236E-2</v>
      </c>
      <c r="H19" s="18">
        <f t="shared" si="7"/>
        <v>-0.30418476162120023</v>
      </c>
      <c r="I19" s="18">
        <f t="shared" si="7"/>
        <v>0.45763857759105253</v>
      </c>
      <c r="J19" s="18">
        <f t="shared" si="7"/>
        <v>0.41484939105263852</v>
      </c>
      <c r="K19" s="18">
        <f t="shared" si="7"/>
        <v>0.23986081945869486</v>
      </c>
    </row>
    <row r="20" spans="1:11" x14ac:dyDescent="0.35">
      <c r="A20" s="9" t="s">
        <v>31</v>
      </c>
      <c r="B20" s="18">
        <f>B8/B6</f>
        <v>0.47072324733890653</v>
      </c>
      <c r="C20" s="18">
        <f t="shared" ref="C20:K20" si="8">C8/C6</f>
        <v>0.21575034369784654</v>
      </c>
      <c r="D20" s="18">
        <f t="shared" si="8"/>
        <v>0.16631562854883902</v>
      </c>
      <c r="E20" s="18">
        <f t="shared" si="8"/>
        <v>0.32295473814300518</v>
      </c>
      <c r="F20" s="18">
        <f t="shared" si="8"/>
        <v>0.21941897572495947</v>
      </c>
      <c r="G20" s="18">
        <f t="shared" si="8"/>
        <v>0.16334654765001272</v>
      </c>
      <c r="H20" s="18">
        <f t="shared" si="8"/>
        <v>0.12784930699164901</v>
      </c>
      <c r="I20" s="18">
        <f t="shared" si="8"/>
        <v>0.13877104797861339</v>
      </c>
      <c r="J20" s="18">
        <f t="shared" si="8"/>
        <v>0.15206679138942297</v>
      </c>
      <c r="K20" s="18">
        <f t="shared" si="8"/>
        <v>0.15218525765181284</v>
      </c>
    </row>
    <row r="21" spans="1:11" x14ac:dyDescent="0.35">
      <c r="A21" t="s">
        <v>33</v>
      </c>
      <c r="B21" s="18">
        <f>-B9/B6</f>
        <v>5.757959422907967E-2</v>
      </c>
      <c r="C21" s="18">
        <f>-C9/C6</f>
        <v>2.9934800726882725E-2</v>
      </c>
      <c r="D21" s="18">
        <f>-D9/D6</f>
        <v>2.5673555143492854E-2</v>
      </c>
      <c r="E21" s="18">
        <f>-E9/E6</f>
        <v>1.8947945375247827E-2</v>
      </c>
      <c r="F21" s="18">
        <f>-F9/F6</f>
        <v>1.5098792022546001E-2</v>
      </c>
      <c r="G21" s="18">
        <f>-G9/G6</f>
        <v>1.4696914629748446E-2</v>
      </c>
      <c r="H21" s="18">
        <f>-H9/H6</f>
        <v>3.4779379458894283E-2</v>
      </c>
      <c r="I21" s="18">
        <f>-I9/I6</f>
        <v>4.9956767388928687E-2</v>
      </c>
      <c r="J21" s="18">
        <f>-J9/J6</f>
        <v>5.0053792839187955E-2</v>
      </c>
      <c r="K21" s="18">
        <f>-K9/K6</f>
        <v>5.9939125162852484E-2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378CC-6966-4453-B904-61989438DEBB}">
  <dimension ref="A1:K21"/>
  <sheetViews>
    <sheetView tabSelected="1" workbookViewId="0">
      <selection activeCell="H23" sqref="H23"/>
    </sheetView>
  </sheetViews>
  <sheetFormatPr defaultRowHeight="14.5" x14ac:dyDescent="0.35"/>
  <cols>
    <col min="1" max="1" width="53.6328125" bestFit="1" customWidth="1"/>
  </cols>
  <sheetData>
    <row r="1" spans="1:11" x14ac:dyDescent="0.35">
      <c r="A1" s="10" t="s">
        <v>7</v>
      </c>
      <c r="B1" s="10" t="s">
        <v>8</v>
      </c>
      <c r="C1" s="10" t="s">
        <v>9</v>
      </c>
      <c r="D1" s="10" t="s">
        <v>10</v>
      </c>
      <c r="E1" s="10" t="s">
        <v>11</v>
      </c>
      <c r="F1" s="10" t="s">
        <v>12</v>
      </c>
      <c r="G1" s="10" t="s">
        <v>13</v>
      </c>
      <c r="H1" s="10" t="s">
        <v>14</v>
      </c>
      <c r="I1" s="10" t="s">
        <v>15</v>
      </c>
      <c r="J1" s="10" t="s">
        <v>16</v>
      </c>
      <c r="K1" s="10" t="s">
        <v>17</v>
      </c>
    </row>
    <row r="2" spans="1:11" x14ac:dyDescent="0.35">
      <c r="A2" s="6" t="s">
        <v>6</v>
      </c>
      <c r="B2" s="12">
        <v>1666.4562549269999</v>
      </c>
      <c r="C2" s="12">
        <v>1745.0449812849999</v>
      </c>
      <c r="D2" s="12">
        <v>1548.3581947749999</v>
      </c>
      <c r="E2" s="12">
        <v>835.86526857900003</v>
      </c>
      <c r="F2" s="12">
        <v>232.54292760499999</v>
      </c>
      <c r="G2" s="12">
        <v>405.46411621999999</v>
      </c>
      <c r="H2" s="12">
        <v>1136.9673481760001</v>
      </c>
      <c r="I2" s="12">
        <v>1081.5020914629999</v>
      </c>
      <c r="J2" s="12">
        <v>553.90981612999997</v>
      </c>
      <c r="K2" s="12">
        <v>412.42328398400002</v>
      </c>
    </row>
    <row r="3" spans="1:11" x14ac:dyDescent="0.35">
      <c r="A3" s="6" t="s">
        <v>2</v>
      </c>
      <c r="B3" s="12">
        <v>-1391.1900299009999</v>
      </c>
      <c r="C3" s="12">
        <v>-1481.77443161</v>
      </c>
      <c r="D3" s="12">
        <v>-1331.8949777150001</v>
      </c>
      <c r="E3" s="12">
        <v>-756.1488895</v>
      </c>
      <c r="F3" s="12">
        <v>-318.33390399500001</v>
      </c>
      <c r="G3" s="12">
        <v>-538.32023478199994</v>
      </c>
      <c r="H3" s="12">
        <v>-1090.806588294</v>
      </c>
      <c r="I3" s="12">
        <v>-1156.228513755</v>
      </c>
      <c r="J3" s="12">
        <v>-583.62687946799997</v>
      </c>
      <c r="K3" s="12">
        <v>-541.81843699900003</v>
      </c>
    </row>
    <row r="4" spans="1:11" x14ac:dyDescent="0.35">
      <c r="A4" s="6" t="s">
        <v>18</v>
      </c>
      <c r="B4" s="12">
        <v>123.863872368</v>
      </c>
      <c r="C4" s="12">
        <v>109.71675892499999</v>
      </c>
      <c r="D4" s="12">
        <v>88.024549839000002</v>
      </c>
      <c r="E4" s="12">
        <v>0.94381544299999998</v>
      </c>
      <c r="F4" s="12">
        <v>-139.4050067</v>
      </c>
      <c r="G4" s="12">
        <v>-268.58903045199997</v>
      </c>
      <c r="H4" s="12">
        <v>3.3860373699999999</v>
      </c>
      <c r="I4" s="12">
        <v>1.20672603</v>
      </c>
      <c r="J4" s="12">
        <v>-64.627922312999999</v>
      </c>
      <c r="K4" s="12">
        <v>-159.006188084</v>
      </c>
    </row>
    <row r="5" spans="1:11" x14ac:dyDescent="0.35">
      <c r="A5" s="6" t="s">
        <v>19</v>
      </c>
      <c r="B5" s="12">
        <v>173.629945034</v>
      </c>
      <c r="C5" s="12">
        <v>-78.503086973999999</v>
      </c>
      <c r="D5" s="12">
        <v>394.82099704799998</v>
      </c>
      <c r="E5" s="12">
        <v>-381.90830714200001</v>
      </c>
      <c r="F5" s="12">
        <v>371.15922842800001</v>
      </c>
      <c r="G5" s="12">
        <v>8.9842564999999999E-2</v>
      </c>
      <c r="H5" s="12">
        <v>-37.622362041000002</v>
      </c>
      <c r="I5" s="12">
        <v>63.306507371000002</v>
      </c>
      <c r="J5" s="12">
        <v>38.515410510999999</v>
      </c>
      <c r="K5" s="12">
        <v>-14.408690171</v>
      </c>
    </row>
    <row r="6" spans="1:11" x14ac:dyDescent="0.35">
      <c r="A6" s="6" t="s">
        <v>3</v>
      </c>
      <c r="B6" s="12">
        <v>230.10241805499999</v>
      </c>
      <c r="C6" s="12">
        <v>487.45666118299999</v>
      </c>
      <c r="D6" s="12">
        <v>467.88853082499998</v>
      </c>
      <c r="E6" s="12">
        <v>632.3341418</v>
      </c>
      <c r="F6" s="12">
        <v>389.50603219099997</v>
      </c>
      <c r="G6" s="12">
        <v>202.80692204900001</v>
      </c>
      <c r="H6" s="12">
        <v>225.50333580700001</v>
      </c>
      <c r="I6" s="12">
        <v>237.943988926</v>
      </c>
      <c r="J6" s="12">
        <v>150.77893804499999</v>
      </c>
      <c r="K6" s="12">
        <v>89.803130916000001</v>
      </c>
    </row>
    <row r="7" spans="1:11" x14ac:dyDescent="0.35">
      <c r="A7" s="7" t="s">
        <v>20</v>
      </c>
      <c r="B7" s="13">
        <v>223.82048341199999</v>
      </c>
      <c r="C7" s="13">
        <v>452.87813097399999</v>
      </c>
      <c r="D7" s="13">
        <v>430.42989784299999</v>
      </c>
      <c r="E7" s="13">
        <v>637.150118453</v>
      </c>
      <c r="F7" s="13">
        <v>366.42946736699997</v>
      </c>
      <c r="G7" s="13">
        <v>244.21226578</v>
      </c>
      <c r="H7" s="13">
        <v>328.65812411799999</v>
      </c>
      <c r="I7" s="13">
        <v>229.65196479100001</v>
      </c>
      <c r="J7" s="13">
        <v>141.779973923</v>
      </c>
      <c r="K7" s="13">
        <v>79.726386525999999</v>
      </c>
    </row>
    <row r="8" spans="1:11" x14ac:dyDescent="0.35">
      <c r="A8" s="7" t="s">
        <v>21</v>
      </c>
      <c r="B8" s="13">
        <v>3.7936762700000002</v>
      </c>
      <c r="C8" s="13">
        <v>6.5166230949999999</v>
      </c>
      <c r="D8" s="13">
        <v>16.962894813999998</v>
      </c>
      <c r="E8" s="13">
        <v>8.0280915470000007</v>
      </c>
      <c r="F8" s="13">
        <v>29.810310908000002</v>
      </c>
      <c r="G8" s="13">
        <v>14.211111063000001</v>
      </c>
      <c r="H8" s="13">
        <v>10.197733879999999</v>
      </c>
      <c r="I8" s="13">
        <v>13.720861880999999</v>
      </c>
      <c r="J8" s="13">
        <v>7.4190537919999997</v>
      </c>
      <c r="K8" s="13">
        <v>8.3083539280000007</v>
      </c>
    </row>
    <row r="9" spans="1:11" x14ac:dyDescent="0.35">
      <c r="A9" s="15" t="s">
        <v>27</v>
      </c>
      <c r="B9" s="15">
        <v>-4.8564038199999997</v>
      </c>
      <c r="C9" s="15">
        <v>-11.304404073000001</v>
      </c>
      <c r="D9" s="15">
        <v>-6.4292926880000003</v>
      </c>
      <c r="E9" s="15">
        <v>-14.221182699</v>
      </c>
      <c r="F9" s="15">
        <v>-8.1194053210000003</v>
      </c>
      <c r="G9" s="15">
        <v>-116.317297482</v>
      </c>
      <c r="H9" s="15">
        <v>-116.796234011</v>
      </c>
      <c r="I9" s="15">
        <v>-7.9980959839999999</v>
      </c>
      <c r="J9" s="15">
        <v>-10.824846580999999</v>
      </c>
      <c r="K9" s="15">
        <v>-10.678568159999999</v>
      </c>
    </row>
    <row r="10" spans="1:11" x14ac:dyDescent="0.35">
      <c r="A10" s="6" t="s">
        <v>22</v>
      </c>
      <c r="B10" s="12">
        <v>153.09399378200001</v>
      </c>
      <c r="C10" s="12">
        <v>201.37639975900001</v>
      </c>
      <c r="D10" s="12">
        <v>154.78215594400001</v>
      </c>
      <c r="E10" s="12">
        <v>247.55061763800001</v>
      </c>
      <c r="F10" s="12">
        <v>239.406684837</v>
      </c>
      <c r="G10" s="12">
        <v>176.744102312</v>
      </c>
      <c r="H10" s="12">
        <v>384.838006748</v>
      </c>
      <c r="I10" s="12">
        <v>237.54536222999999</v>
      </c>
      <c r="J10" s="12">
        <v>275.83474353299999</v>
      </c>
      <c r="K10" s="12">
        <v>149.11919496199999</v>
      </c>
    </row>
    <row r="11" spans="1:11" x14ac:dyDescent="0.35">
      <c r="A11" s="9"/>
      <c r="B11" s="11"/>
      <c r="C11" s="11"/>
      <c r="D11" s="11"/>
      <c r="E11" s="11"/>
      <c r="F11" s="11"/>
      <c r="G11" s="11"/>
      <c r="H11" s="11"/>
      <c r="I11" s="11"/>
      <c r="J11" s="11"/>
      <c r="K11" s="11"/>
    </row>
    <row r="12" spans="1:11" x14ac:dyDescent="0.35">
      <c r="A12" s="16" t="s">
        <v>0</v>
      </c>
      <c r="B12" s="17">
        <f>B5/B4</f>
        <v>1.4017803715852255</v>
      </c>
      <c r="C12" s="17">
        <f t="shared" ref="C12:K12" si="0">C5/C4</f>
        <v>-0.71550679899014347</v>
      </c>
      <c r="D12" s="17">
        <f t="shared" si="0"/>
        <v>4.4853509364165047</v>
      </c>
      <c r="E12" s="17">
        <f t="shared" si="0"/>
        <v>-404.64299453298946</v>
      </c>
      <c r="F12" s="17">
        <f t="shared" si="0"/>
        <v>-2.6624526422263712</v>
      </c>
      <c r="G12" s="17">
        <f t="shared" si="0"/>
        <v>-3.3449826617567663E-4</v>
      </c>
      <c r="H12" s="17">
        <f t="shared" si="0"/>
        <v>-11.111029776083068</v>
      </c>
      <c r="I12" s="17">
        <f t="shared" si="0"/>
        <v>52.461375488021915</v>
      </c>
      <c r="J12" s="17">
        <f t="shared" si="0"/>
        <v>-0.59595619250245602</v>
      </c>
      <c r="K12" s="17">
        <f t="shared" si="0"/>
        <v>9.0617166190967088E-2</v>
      </c>
    </row>
    <row r="13" spans="1:11" x14ac:dyDescent="0.35">
      <c r="A13" s="16" t="s">
        <v>28</v>
      </c>
      <c r="B13" s="17">
        <f>B6/B2</f>
        <v>0.13807888288377529</v>
      </c>
      <c r="C13" s="17">
        <f t="shared" ref="C13:K13" si="1">C6/C2</f>
        <v>0.27933759095656735</v>
      </c>
      <c r="D13" s="17">
        <f t="shared" si="1"/>
        <v>0.30218365001322661</v>
      </c>
      <c r="E13" s="17">
        <f t="shared" si="1"/>
        <v>0.75650247183375618</v>
      </c>
      <c r="F13" s="17">
        <f t="shared" si="1"/>
        <v>1.6749855013979151</v>
      </c>
      <c r="G13" s="17">
        <f t="shared" si="1"/>
        <v>0.50018463764364141</v>
      </c>
      <c r="H13" s="17">
        <f t="shared" si="1"/>
        <v>0.19833756542680642</v>
      </c>
      <c r="I13" s="17">
        <f t="shared" si="1"/>
        <v>0.22001250927228602</v>
      </c>
      <c r="J13" s="17">
        <f t="shared" si="1"/>
        <v>0.27220846003135807</v>
      </c>
      <c r="K13" s="17">
        <f t="shared" si="1"/>
        <v>0.21774505563435628</v>
      </c>
    </row>
    <row r="14" spans="1:11" x14ac:dyDescent="0.35">
      <c r="A14" s="9" t="s">
        <v>23</v>
      </c>
      <c r="B14" s="17">
        <f>B7/B2</f>
        <v>0.1343092461924868</v>
      </c>
      <c r="C14" s="17">
        <f t="shared" ref="C14:K14" si="2">C7/C2</f>
        <v>0.25952232511537543</v>
      </c>
      <c r="D14" s="17">
        <f t="shared" si="2"/>
        <v>0.2779911646384563</v>
      </c>
      <c r="E14" s="17">
        <f t="shared" si="2"/>
        <v>0.76226413801853177</v>
      </c>
      <c r="F14" s="17">
        <f t="shared" si="2"/>
        <v>1.5757497815174202</v>
      </c>
      <c r="G14" s="17">
        <f t="shared" si="2"/>
        <v>0.60230303006023189</v>
      </c>
      <c r="H14" s="17">
        <f t="shared" si="2"/>
        <v>0.28906557839612157</v>
      </c>
      <c r="I14" s="17">
        <f t="shared" si="2"/>
        <v>0.21234537279566307</v>
      </c>
      <c r="J14" s="17">
        <f t="shared" si="2"/>
        <v>0.25596219780608642</v>
      </c>
      <c r="K14" s="17">
        <f t="shared" si="2"/>
        <v>0.19331204037716984</v>
      </c>
    </row>
    <row r="15" spans="1:11" x14ac:dyDescent="0.35">
      <c r="A15" s="9" t="s">
        <v>24</v>
      </c>
      <c r="B15" s="17">
        <f>B8/B2</f>
        <v>2.276493162532001E-3</v>
      </c>
      <c r="C15" s="17">
        <f t="shared" ref="C15:K15" si="3">C8/C2</f>
        <v>3.7343582342509877E-3</v>
      </c>
      <c r="D15" s="17">
        <f t="shared" si="3"/>
        <v>1.0955407392967598E-2</v>
      </c>
      <c r="E15" s="17">
        <f t="shared" si="3"/>
        <v>9.6045282042260642E-3</v>
      </c>
      <c r="F15" s="17">
        <f t="shared" si="3"/>
        <v>0.12819272215681454</v>
      </c>
      <c r="G15" s="17">
        <f t="shared" si="3"/>
        <v>3.5048998159159468E-2</v>
      </c>
      <c r="H15" s="17">
        <f t="shared" si="3"/>
        <v>8.969240758197581E-3</v>
      </c>
      <c r="I15" s="17">
        <f t="shared" si="3"/>
        <v>1.2686856538981935E-2</v>
      </c>
      <c r="J15" s="17">
        <f t="shared" si="3"/>
        <v>1.3393974210160564E-2</v>
      </c>
      <c r="K15" s="17">
        <f t="shared" si="3"/>
        <v>2.0145210638307036E-2</v>
      </c>
    </row>
    <row r="16" spans="1:11" x14ac:dyDescent="0.35">
      <c r="A16" s="9" t="s">
        <v>1</v>
      </c>
      <c r="B16" s="17">
        <f t="shared" ref="B16:K16" si="4">B10/B2</f>
        <v>9.1867994331904249E-2</v>
      </c>
      <c r="C16" s="17">
        <f t="shared" si="4"/>
        <v>0.11539897361884181</v>
      </c>
      <c r="D16" s="17">
        <f t="shared" si="4"/>
        <v>9.9965341654352932E-2</v>
      </c>
      <c r="E16" s="17">
        <f t="shared" si="4"/>
        <v>0.29616090887332197</v>
      </c>
      <c r="F16" s="17">
        <f t="shared" si="4"/>
        <v>1.0295160867831632</v>
      </c>
      <c r="G16" s="17">
        <f t="shared" si="4"/>
        <v>0.43590565784149626</v>
      </c>
      <c r="H16" s="17">
        <f t="shared" si="4"/>
        <v>0.33847762415110966</v>
      </c>
      <c r="I16" s="17">
        <f t="shared" si="4"/>
        <v>0.21964392311868852</v>
      </c>
      <c r="J16" s="17">
        <f t="shared" si="4"/>
        <v>0.4979777131594702</v>
      </c>
      <c r="K16" s="17">
        <f t="shared" si="4"/>
        <v>0.361568322529009</v>
      </c>
    </row>
    <row r="17" spans="1:11" x14ac:dyDescent="0.35">
      <c r="A17" s="9" t="s">
        <v>30</v>
      </c>
      <c r="C17" s="18">
        <f>C2/B2 -1</f>
        <v>4.7159189523065415E-2</v>
      </c>
      <c r="D17" s="18">
        <f t="shared" ref="D17:K17" si="5">D2/C2 -1</f>
        <v>-0.11271158544300997</v>
      </c>
      <c r="E17" s="18">
        <f t="shared" si="5"/>
        <v>-0.4601602707954382</v>
      </c>
      <c r="F17" s="18">
        <f t="shared" si="5"/>
        <v>-0.7217937670740513</v>
      </c>
      <c r="G17" s="18">
        <f t="shared" si="5"/>
        <v>0.74360975152392461</v>
      </c>
      <c r="H17" s="18">
        <f t="shared" si="5"/>
        <v>1.804113367110137</v>
      </c>
      <c r="I17" s="18">
        <f t="shared" si="5"/>
        <v>-4.8783508868553982E-2</v>
      </c>
      <c r="J17" s="18">
        <f t="shared" si="5"/>
        <v>-0.48783287568061984</v>
      </c>
      <c r="K17" s="18">
        <f t="shared" si="5"/>
        <v>-0.25543243326959519</v>
      </c>
    </row>
    <row r="18" spans="1:11" x14ac:dyDescent="0.35">
      <c r="A18" s="9" t="s">
        <v>32</v>
      </c>
      <c r="C18" s="18">
        <f>C5/B5 -1</f>
        <v>-1.4521287325099805</v>
      </c>
      <c r="D18" s="18">
        <f t="shared" ref="D18:K18" si="6">D5/C5 -1</f>
        <v>-6.0293690639039914</v>
      </c>
      <c r="E18" s="18">
        <f t="shared" si="6"/>
        <v>-1.9672948247369171</v>
      </c>
      <c r="F18" s="18">
        <f t="shared" si="6"/>
        <v>-1.9718542945702322</v>
      </c>
      <c r="G18" s="18">
        <f t="shared" si="6"/>
        <v>-0.99975794064078505</v>
      </c>
      <c r="H18" s="18">
        <f t="shared" si="6"/>
        <v>-419.75877031115488</v>
      </c>
      <c r="I18" s="18">
        <f t="shared" si="6"/>
        <v>-2.6826829560039318</v>
      </c>
      <c r="J18" s="18">
        <f t="shared" si="6"/>
        <v>-0.391604242431427</v>
      </c>
      <c r="K18" s="18">
        <f t="shared" si="6"/>
        <v>-1.3741019498386207</v>
      </c>
    </row>
    <row r="19" spans="1:11" x14ac:dyDescent="0.35">
      <c r="A19" s="9" t="s">
        <v>34</v>
      </c>
      <c r="C19" s="18">
        <f>C10/B10 -1</f>
        <v>0.31537753235278654</v>
      </c>
      <c r="D19" s="18">
        <f t="shared" ref="D19:K19" si="7">D10/C10 -1</f>
        <v>-0.23137886997067336</v>
      </c>
      <c r="E19" s="18">
        <f t="shared" si="7"/>
        <v>0.59934855622222694</v>
      </c>
      <c r="F19" s="18">
        <f t="shared" si="7"/>
        <v>-3.2898050825747038E-2</v>
      </c>
      <c r="G19" s="18">
        <f t="shared" si="7"/>
        <v>-0.26174115634099282</v>
      </c>
      <c r="H19" s="18">
        <f t="shared" si="7"/>
        <v>1.1773739644712973</v>
      </c>
      <c r="I19" s="18">
        <f t="shared" si="7"/>
        <v>-0.38273933950201111</v>
      </c>
      <c r="J19" s="18">
        <f t="shared" si="7"/>
        <v>0.16118766093158587</v>
      </c>
      <c r="K19" s="18">
        <f t="shared" si="7"/>
        <v>-0.4593893682426563</v>
      </c>
    </row>
    <row r="20" spans="1:11" x14ac:dyDescent="0.35">
      <c r="A20" s="9" t="s">
        <v>31</v>
      </c>
      <c r="B20" s="18">
        <f>B8/B6</f>
        <v>1.648690310196228E-2</v>
      </c>
      <c r="C20" s="18">
        <f t="shared" ref="C20:K20" si="8">C8/C6</f>
        <v>1.3368620461939984E-2</v>
      </c>
      <c r="D20" s="18">
        <f t="shared" si="8"/>
        <v>3.6254136822055326E-2</v>
      </c>
      <c r="E20" s="18">
        <f t="shared" si="8"/>
        <v>1.2695964073910774E-2</v>
      </c>
      <c r="F20" s="18">
        <f t="shared" si="8"/>
        <v>7.6533630917895723E-2</v>
      </c>
      <c r="G20" s="18">
        <f t="shared" si="8"/>
        <v>7.0072120415921826E-2</v>
      </c>
      <c r="H20" s="18">
        <f t="shared" si="8"/>
        <v>4.52220976843015E-2</v>
      </c>
      <c r="I20" s="18">
        <f t="shared" si="8"/>
        <v>5.7664250914391257E-2</v>
      </c>
      <c r="J20" s="18">
        <f t="shared" si="8"/>
        <v>4.9204841791535781E-2</v>
      </c>
      <c r="K20" s="18">
        <f t="shared" si="8"/>
        <v>9.2517419417942837E-2</v>
      </c>
    </row>
    <row r="21" spans="1:11" x14ac:dyDescent="0.35">
      <c r="A21" t="s">
        <v>33</v>
      </c>
      <c r="B21" s="18">
        <f>-B9/B6</f>
        <v>2.1105401069010942E-2</v>
      </c>
      <c r="C21" s="18">
        <f>-C9/C6</f>
        <v>2.3190582821384656E-2</v>
      </c>
      <c r="D21" s="18">
        <f>-D9/D6</f>
        <v>1.3741077766244048E-2</v>
      </c>
      <c r="E21" s="18">
        <f>-E9/E6</f>
        <v>2.2489980785345601E-2</v>
      </c>
      <c r="F21" s="18">
        <f>-F9/F6</f>
        <v>2.0845390443192242E-2</v>
      </c>
      <c r="G21" s="18">
        <f>-G9/G6</f>
        <v>0.57353711750477965</v>
      </c>
      <c r="H21" s="18">
        <f>-H9/H6</f>
        <v>0.51793572628549311</v>
      </c>
      <c r="I21" s="18">
        <f>-I9/I6</f>
        <v>3.3613355899851656E-2</v>
      </c>
      <c r="J21" s="18">
        <f>-J9/J6</f>
        <v>7.1792829431981564E-2</v>
      </c>
      <c r="K21" s="18">
        <f>-K9/K6</f>
        <v>0.11891086703857254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DXG</vt:lpstr>
      <vt:lpstr>LGC</vt:lpstr>
      <vt:lpstr>LDG</vt:lpstr>
      <vt:lpstr>ITA</vt:lpstr>
      <vt:lpstr>TTF</vt:lpstr>
      <vt:lpstr>JVC</vt:lpstr>
      <vt:lpstr>CCI</vt:lpstr>
      <vt:lpstr>LCG</vt:lpstr>
      <vt:lpstr>PXS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Quang Trịnh</dc:creator>
  <cp:lastModifiedBy>Minh Quang Trịnh</cp:lastModifiedBy>
  <dcterms:created xsi:type="dcterms:W3CDTF">2025-05-23T15:01:52Z</dcterms:created>
  <dcterms:modified xsi:type="dcterms:W3CDTF">2025-05-28T10:22:03Z</dcterms:modified>
</cp:coreProperties>
</file>