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TD\OneDrive - HEC Montréal\esg\output\"/>
    </mc:Choice>
  </mc:AlternateContent>
  <xr:revisionPtr revIDLastSave="0" documentId="13_ncr:1_{2258D64C-B139-454E-BD33-2AC87F1BE7A5}" xr6:coauthVersionLast="45" xr6:coauthVersionMax="45" xr10:uidLastSave="{00000000-0000-0000-0000-000000000000}"/>
  <bookViews>
    <workbookView xWindow="-120" yWindow="-120" windowWidth="29040" windowHeight="15840" xr2:uid="{B6803A76-6F49-4F25-B119-B4DE92D05361}"/>
  </bookViews>
  <sheets>
    <sheet name="Sheet1" sheetId="1" r:id="rId1"/>
    <sheet name="Sheet2" sheetId="2" r:id="rId2"/>
  </sheets>
  <externalReferences>
    <externalReference r:id="rId3"/>
    <externalReference r:id="rId4"/>
    <externalReference r:id="rId5"/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9" i="1" l="1"/>
  <c r="E29" i="1"/>
  <c r="D29" i="1"/>
  <c r="C29" i="1"/>
  <c r="B29" i="1"/>
  <c r="A29" i="1"/>
  <c r="F28" i="1"/>
  <c r="E28" i="1"/>
  <c r="D28" i="1"/>
  <c r="C28" i="1"/>
  <c r="B28" i="1"/>
  <c r="A28" i="1"/>
  <c r="F27" i="1"/>
  <c r="E27" i="1"/>
  <c r="D27" i="1"/>
  <c r="C27" i="1"/>
  <c r="B27" i="1"/>
  <c r="A27" i="1"/>
  <c r="F26" i="1"/>
  <c r="E26" i="1"/>
  <c r="D26" i="1"/>
  <c r="C26" i="1"/>
  <c r="B26" i="1"/>
  <c r="A26" i="1"/>
  <c r="F25" i="1"/>
  <c r="E25" i="1"/>
  <c r="D25" i="1"/>
  <c r="C25" i="1"/>
  <c r="B25" i="1"/>
  <c r="A25" i="1"/>
  <c r="F24" i="1"/>
  <c r="E24" i="1"/>
  <c r="D24" i="1"/>
  <c r="C24" i="1"/>
  <c r="B24" i="1"/>
  <c r="A24" i="1"/>
  <c r="F22" i="1"/>
  <c r="E22" i="1"/>
  <c r="D22" i="1"/>
  <c r="C22" i="1"/>
  <c r="B22" i="1"/>
  <c r="A22" i="1"/>
  <c r="F21" i="1"/>
  <c r="E21" i="1"/>
  <c r="D21" i="1"/>
  <c r="C21" i="1"/>
  <c r="B21" i="1"/>
  <c r="A21" i="1"/>
  <c r="F20" i="1"/>
  <c r="E20" i="1"/>
  <c r="D20" i="1"/>
  <c r="C20" i="1"/>
  <c r="B20" i="1"/>
  <c r="A20" i="1"/>
  <c r="F19" i="1"/>
  <c r="E19" i="1"/>
  <c r="D19" i="1"/>
  <c r="C19" i="1"/>
  <c r="B19" i="1"/>
  <c r="A19" i="1"/>
  <c r="F18" i="1"/>
  <c r="E18" i="1"/>
  <c r="D18" i="1"/>
  <c r="C18" i="1"/>
  <c r="B18" i="1"/>
  <c r="A18" i="1"/>
  <c r="F17" i="1"/>
  <c r="E17" i="1"/>
  <c r="D17" i="1"/>
  <c r="C17" i="1"/>
  <c r="B17" i="1"/>
  <c r="A17" i="1"/>
  <c r="F15" i="1"/>
  <c r="E15" i="1"/>
  <c r="D15" i="1"/>
  <c r="C15" i="1"/>
  <c r="B15" i="1"/>
  <c r="A15" i="1"/>
  <c r="F14" i="1"/>
  <c r="E14" i="1"/>
  <c r="D14" i="1"/>
  <c r="C14" i="1"/>
  <c r="B14" i="1"/>
  <c r="A14" i="1"/>
  <c r="F13" i="1"/>
  <c r="E13" i="1"/>
  <c r="D13" i="1"/>
  <c r="C13" i="1"/>
  <c r="B13" i="1"/>
  <c r="A13" i="1"/>
  <c r="F12" i="1"/>
  <c r="E12" i="1"/>
  <c r="D12" i="1"/>
  <c r="C12" i="1"/>
  <c r="B12" i="1"/>
  <c r="A12" i="1"/>
  <c r="F11" i="1"/>
  <c r="E11" i="1"/>
  <c r="D11" i="1"/>
  <c r="C11" i="1"/>
  <c r="B11" i="1"/>
  <c r="A11" i="1"/>
  <c r="F10" i="1"/>
  <c r="E10" i="1"/>
  <c r="D10" i="1"/>
  <c r="C10" i="1"/>
  <c r="B10" i="1"/>
  <c r="A10" i="1"/>
  <c r="F8" i="1"/>
  <c r="E8" i="1"/>
  <c r="D8" i="1"/>
  <c r="C8" i="1"/>
  <c r="B8" i="1"/>
  <c r="A8" i="1"/>
  <c r="F7" i="1"/>
  <c r="E7" i="1"/>
  <c r="D7" i="1"/>
  <c r="C7" i="1"/>
  <c r="B7" i="1"/>
  <c r="A7" i="1"/>
  <c r="F6" i="1"/>
  <c r="E6" i="1"/>
  <c r="D6" i="1"/>
  <c r="C6" i="1"/>
  <c r="B6" i="1"/>
  <c r="A6" i="1"/>
  <c r="F5" i="1"/>
  <c r="E5" i="1"/>
  <c r="D5" i="1"/>
  <c r="C5" i="1"/>
  <c r="B5" i="1"/>
  <c r="A5" i="1"/>
  <c r="F4" i="1"/>
  <c r="E4" i="1"/>
  <c r="D4" i="1"/>
  <c r="C4" i="1"/>
  <c r="B4" i="1"/>
  <c r="A4" i="1"/>
  <c r="F3" i="1"/>
  <c r="E3" i="1"/>
  <c r="D3" i="1"/>
  <c r="C3" i="1"/>
  <c r="B3" i="1"/>
  <c r="A3" i="1"/>
  <c r="F10" i="2" l="1"/>
  <c r="E10" i="2"/>
  <c r="D10" i="2"/>
  <c r="C10" i="2"/>
  <c r="J15" i="2"/>
  <c r="I15" i="2"/>
  <c r="H15" i="2"/>
  <c r="G15" i="2"/>
  <c r="F15" i="2"/>
  <c r="E15" i="2"/>
  <c r="J5" i="2"/>
  <c r="I5" i="2"/>
  <c r="F7" i="2"/>
  <c r="F8" i="2"/>
  <c r="F9" i="2"/>
  <c r="D15" i="2"/>
  <c r="C15" i="2"/>
  <c r="J10" i="2"/>
  <c r="I10" i="2"/>
  <c r="H10" i="2"/>
  <c r="G10" i="2"/>
  <c r="J14" i="2"/>
  <c r="I14" i="2"/>
  <c r="H14" i="2"/>
  <c r="G14" i="2"/>
  <c r="F14" i="2"/>
  <c r="E14" i="2"/>
  <c r="D14" i="2"/>
  <c r="C14" i="2"/>
  <c r="J9" i="2"/>
  <c r="I9" i="2"/>
  <c r="H9" i="2"/>
  <c r="G9" i="2"/>
  <c r="J13" i="2"/>
  <c r="I13" i="2"/>
  <c r="H13" i="2"/>
  <c r="G13" i="2"/>
  <c r="F13" i="2"/>
  <c r="E13" i="2"/>
  <c r="D13" i="2"/>
  <c r="C13" i="2"/>
  <c r="J8" i="2"/>
  <c r="I8" i="2"/>
  <c r="H8" i="2"/>
  <c r="G8" i="2"/>
  <c r="J12" i="2"/>
  <c r="I12" i="2"/>
  <c r="H12" i="2"/>
  <c r="G12" i="2"/>
  <c r="F12" i="2"/>
  <c r="E12" i="2"/>
  <c r="D12" i="2"/>
  <c r="C12" i="2"/>
  <c r="J7" i="2"/>
  <c r="I7" i="2"/>
  <c r="H7" i="2"/>
  <c r="G7" i="2"/>
  <c r="J11" i="2"/>
  <c r="I11" i="2"/>
  <c r="H11" i="2"/>
  <c r="G11" i="2"/>
  <c r="F11" i="2"/>
  <c r="E11" i="2"/>
  <c r="D11" i="2"/>
  <c r="C11" i="2"/>
  <c r="J6" i="2"/>
  <c r="I6" i="2"/>
  <c r="H6" i="2"/>
  <c r="G6" i="2"/>
  <c r="B5" i="2"/>
  <c r="B10" i="2" s="1"/>
  <c r="B15" i="2" s="1"/>
  <c r="A5" i="2"/>
  <c r="A10" i="2" s="1"/>
  <c r="A15" i="2" s="1"/>
  <c r="B4" i="2"/>
  <c r="B9" i="2" s="1"/>
  <c r="B14" i="2" s="1"/>
  <c r="A4" i="2"/>
  <c r="A9" i="2" s="1"/>
  <c r="A14" i="2" s="1"/>
  <c r="B3" i="2"/>
  <c r="B8" i="2" s="1"/>
  <c r="B13" i="2" s="1"/>
  <c r="A3" i="2"/>
  <c r="A8" i="2" s="1"/>
  <c r="A13" i="2" s="1"/>
  <c r="B2" i="2"/>
  <c r="B7" i="2" s="1"/>
  <c r="B12" i="2" s="1"/>
  <c r="A2" i="2"/>
  <c r="A7" i="2" s="1"/>
  <c r="A12" i="2" s="1"/>
  <c r="C2" i="2" l="1"/>
  <c r="D2" i="2"/>
  <c r="E2" i="2"/>
  <c r="F2" i="2"/>
  <c r="G2" i="2"/>
  <c r="H2" i="2"/>
  <c r="I2" i="2"/>
  <c r="J2" i="2"/>
  <c r="C7" i="2"/>
  <c r="D7" i="2"/>
  <c r="E7" i="2"/>
  <c r="C3" i="2"/>
  <c r="D3" i="2"/>
  <c r="E3" i="2"/>
  <c r="F3" i="2"/>
  <c r="G3" i="2"/>
  <c r="H3" i="2"/>
  <c r="I3" i="2"/>
  <c r="J3" i="2"/>
  <c r="C8" i="2"/>
  <c r="D8" i="2"/>
  <c r="E8" i="2"/>
  <c r="B1" i="2"/>
  <c r="B6" i="2" s="1"/>
  <c r="B11" i="2" s="1"/>
  <c r="C1" i="2"/>
  <c r="D1" i="2"/>
  <c r="E1" i="2"/>
  <c r="F1" i="2"/>
  <c r="G1" i="2"/>
  <c r="H1" i="2"/>
  <c r="I1" i="2"/>
  <c r="J1" i="2"/>
  <c r="C6" i="2"/>
  <c r="D6" i="2"/>
  <c r="E6" i="2"/>
  <c r="F6" i="2"/>
  <c r="C5" i="2"/>
  <c r="D5" i="2"/>
  <c r="E5" i="2"/>
  <c r="F5" i="2"/>
  <c r="G5" i="2"/>
  <c r="H5" i="2"/>
  <c r="D4" i="2"/>
  <c r="E4" i="2"/>
  <c r="F4" i="2"/>
  <c r="G4" i="2"/>
  <c r="H4" i="2"/>
  <c r="I4" i="2"/>
  <c r="J4" i="2"/>
  <c r="C9" i="2"/>
  <c r="D9" i="2"/>
  <c r="E9" i="2"/>
  <c r="C4" i="2"/>
</calcChain>
</file>

<file path=xl/sharedStrings.xml><?xml version="1.0" encoding="utf-8"?>
<sst xmlns="http://schemas.openxmlformats.org/spreadsheetml/2006/main" count="9" uniqueCount="9">
  <si>
    <t>monthly_6f_ghg_significant_cor</t>
  </si>
  <si>
    <t>monthly_6f_env_significant_cor</t>
  </si>
  <si>
    <t>daily_6f_ghg_significant_cor.csv</t>
  </si>
  <si>
    <t>daily_6f_env_significant_cor.csv</t>
  </si>
  <si>
    <t>n_obs_below_0_3</t>
  </si>
  <si>
    <t>n_obs_above_0_3</t>
  </si>
  <si>
    <t>n_obs</t>
  </si>
  <si>
    <t>pct_n_obs_below_0_3</t>
  </si>
  <si>
    <t>pct_n_obs_above_0_3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</si>
</sst>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%"/>
    <numFmt numFmtId="166" formatCode="_-* #,##0_-;\-* #,##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wrapText="1"/>
    </xf>
    <xf numFmtId="164" fontId="0" fillId="0" borderId="0" xfId="1" applyNumberFormat="1" applyFont="1"/>
    <xf numFmtId="0" fontId="0" fillId="0" borderId="1" xfId="0" applyBorder="1" applyAlignment="1">
      <alignment wrapText="1"/>
    </xf>
    <xf numFmtId="0" fontId="0" fillId="2" borderId="1" xfId="0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0" fillId="0" borderId="1" xfId="0" applyBorder="1"/>
    <xf numFmtId="43" fontId="0" fillId="4" borderId="1" xfId="2" applyFont="1" applyFill="1" applyBorder="1"/>
    <xf numFmtId="0" fontId="0" fillId="5" borderId="1" xfId="0" applyFill="1" applyBorder="1" applyAlignment="1">
      <alignment wrapText="1"/>
    </xf>
    <xf numFmtId="43" fontId="0" fillId="6" borderId="1" xfId="2" applyFont="1" applyFill="1" applyBorder="1"/>
    <xf numFmtId="0" fontId="0" fillId="6" borderId="1" xfId="0" applyFill="1" applyBorder="1" applyAlignment="1">
      <alignment wrapText="1"/>
    </xf>
    <xf numFmtId="166" fontId="0" fillId="0" borderId="0" xfId="2" applyNumberFormat="1" applyFont="1" applyAlignment="1">
      <alignment horizontal="center"/>
    </xf>
    <xf numFmtId="0" fontId="0" fillId="0" borderId="1" xfId="0" applyBorder="1" applyAlignment="1">
      <alignment horizontal="center"/>
    </xf>
    <xf numFmtId="10" fontId="0" fillId="2" borderId="1" xfId="1" applyNumberFormat="1" applyFont="1" applyFill="1" applyBorder="1"/>
    <xf numFmtId="166" fontId="0" fillId="2" borderId="1" xfId="2" applyNumberFormat="1" applyFont="1" applyFill="1" applyBorder="1" applyAlignment="1">
      <alignment horizontal="center"/>
    </xf>
    <xf numFmtId="10" fontId="0" fillId="3" borderId="1" xfId="1" applyNumberFormat="1" applyFont="1" applyFill="1" applyBorder="1"/>
    <xf numFmtId="166" fontId="0" fillId="3" borderId="1" xfId="2" applyNumberFormat="1" applyFont="1" applyFill="1" applyBorder="1" applyAlignment="1">
      <alignment horizontal="center"/>
    </xf>
    <xf numFmtId="10" fontId="0" fillId="5" borderId="1" xfId="1" applyNumberFormat="1" applyFont="1" applyFill="1" applyBorder="1"/>
    <xf numFmtId="166" fontId="0" fillId="5" borderId="1" xfId="2" applyNumberFormat="1" applyFont="1" applyFill="1" applyBorder="1" applyAlignment="1">
      <alignment horizontal="center"/>
    </xf>
    <xf numFmtId="166" fontId="0" fillId="0" borderId="1" xfId="2" applyNumberFormat="1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5" Type="http://schemas.openxmlformats.org/officeDocument/2006/relationships/externalLink" Target="externalLinks/externalLink3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2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onthly_6f_ghg_significant_cor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monthly_6f_env_significant_cor.csv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daily_6f_ghg_significant_cor.csv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daily_6f_env_significant_cor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thly_6f_ghg_significant_cor"/>
    </sheetNames>
    <sheetDataSet>
      <sheetData sheetId="0">
        <row r="2">
          <cell r="B2" t="str">
            <v>Brown Bw</v>
          </cell>
          <cell r="C2">
            <v>170.36</v>
          </cell>
          <cell r="D2">
            <v>1004.4</v>
          </cell>
          <cell r="E2">
            <v>4441.5200000000004</v>
          </cell>
          <cell r="F2">
            <v>3.8561449775378301E-2</v>
          </cell>
          <cell r="G2">
            <v>0.225855202243852</v>
          </cell>
        </row>
        <row r="3">
          <cell r="B3" t="str">
            <v>Brown Fw</v>
          </cell>
          <cell r="C3">
            <v>133.857142857143</v>
          </cell>
          <cell r="D3">
            <v>809.04761904761904</v>
          </cell>
          <cell r="E3">
            <v>3658.4761904761899</v>
          </cell>
          <cell r="F3">
            <v>3.6626729163066703E-2</v>
          </cell>
          <cell r="G3">
            <v>0.221328840022054</v>
          </cell>
        </row>
        <row r="4">
          <cell r="B4" t="str">
            <v>Green Bw</v>
          </cell>
          <cell r="C4">
            <v>227.56</v>
          </cell>
          <cell r="D4">
            <v>374.08</v>
          </cell>
          <cell r="E4">
            <v>4513</v>
          </cell>
          <cell r="F4">
            <v>5.0516668402304399E-2</v>
          </cell>
          <cell r="G4">
            <v>8.2995290666996402E-2</v>
          </cell>
        </row>
        <row r="5">
          <cell r="B5" t="str">
            <v>Green Fw</v>
          </cell>
          <cell r="C5">
            <v>196.04761904761901</v>
          </cell>
          <cell r="D5">
            <v>329.28571428571399</v>
          </cell>
          <cell r="E5">
            <v>3818.9523809523798</v>
          </cell>
          <cell r="F5">
            <v>5.1095593353071997E-2</v>
          </cell>
          <cell r="G5">
            <v>8.6222483543762399E-2</v>
          </cell>
        </row>
        <row r="6">
          <cell r="B6" t="str">
            <v>Neutral Bw</v>
          </cell>
          <cell r="C6">
            <v>1050.28</v>
          </cell>
          <cell r="D6">
            <v>1356.76</v>
          </cell>
          <cell r="E6">
            <v>17278.919999999998</v>
          </cell>
          <cell r="F6">
            <v>6.0808338462191698E-2</v>
          </cell>
          <cell r="G6">
            <v>7.8552352910008894E-2</v>
          </cell>
        </row>
        <row r="7">
          <cell r="B7" t="str">
            <v>Neutral Fw</v>
          </cell>
          <cell r="C7">
            <v>850.19047619047603</v>
          </cell>
          <cell r="D7">
            <v>1088.19047619048</v>
          </cell>
          <cell r="E7">
            <v>14129.142857142901</v>
          </cell>
          <cell r="F7">
            <v>6.0356033190774601E-2</v>
          </cell>
          <cell r="G7">
            <v>7.7143595674908402E-2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thly_6f_env_significant_cor"/>
    </sheetNames>
    <sheetDataSet>
      <sheetData sheetId="0">
        <row r="2">
          <cell r="B2" t="str">
            <v>Brown Bw</v>
          </cell>
          <cell r="C2">
            <v>1723.68</v>
          </cell>
          <cell r="D2">
            <v>2093.1999999999998</v>
          </cell>
          <cell r="E2">
            <v>27069.4</v>
          </cell>
          <cell r="F2">
            <v>6.2754957225654495E-2</v>
          </cell>
          <cell r="G2">
            <v>7.8184918927716507E-2</v>
          </cell>
        </row>
        <row r="3">
          <cell r="B3" t="str">
            <v>Brown Fw</v>
          </cell>
          <cell r="C3">
            <v>906.57142857142901</v>
          </cell>
          <cell r="D3">
            <v>1114.42857142857</v>
          </cell>
          <cell r="E3">
            <v>14392.9047619048</v>
          </cell>
          <cell r="F3">
            <v>6.3060703127370707E-2</v>
          </cell>
          <cell r="G3">
            <v>7.7228183267372796E-2</v>
          </cell>
        </row>
        <row r="4">
          <cell r="B4" t="str">
            <v>Green Bw</v>
          </cell>
          <cell r="C4">
            <v>1120.8</v>
          </cell>
          <cell r="D4">
            <v>1912.64</v>
          </cell>
          <cell r="E4">
            <v>21440.080000000002</v>
          </cell>
          <cell r="F4">
            <v>5.3178060215704898E-2</v>
          </cell>
          <cell r="G4">
            <v>8.3822458517982895E-2</v>
          </cell>
        </row>
        <row r="5">
          <cell r="B5" t="str">
            <v>Green Fw</v>
          </cell>
          <cell r="C5">
            <v>719.95238095238096</v>
          </cell>
          <cell r="D5">
            <v>963.95238095238096</v>
          </cell>
          <cell r="E5">
            <v>12918.9523809524</v>
          </cell>
          <cell r="F5">
            <v>5.5775782511319899E-2</v>
          </cell>
          <cell r="G5">
            <v>7.5038941706969703E-2</v>
          </cell>
        </row>
        <row r="6">
          <cell r="B6" t="str">
            <v>Neutral Bw</v>
          </cell>
          <cell r="C6">
            <v>5158.4399999999996</v>
          </cell>
          <cell r="D6">
            <v>6802</v>
          </cell>
          <cell r="E6">
            <v>88509.68</v>
          </cell>
          <cell r="F6">
            <v>5.8059429441893497E-2</v>
          </cell>
          <cell r="G6">
            <v>7.7985793790687499E-2</v>
          </cell>
        </row>
        <row r="7">
          <cell r="B7" t="str">
            <v>Neutral Fw</v>
          </cell>
          <cell r="C7">
            <v>2940.8571428571399</v>
          </cell>
          <cell r="D7">
            <v>4061.9523809523798</v>
          </cell>
          <cell r="E7">
            <v>50849.761904761901</v>
          </cell>
          <cell r="F7">
            <v>5.8128132457207597E-2</v>
          </cell>
          <cell r="G7">
            <v>7.9886780321025697E-2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ily_6f_ghg_significant_cor"/>
    </sheetNames>
    <sheetDataSet>
      <sheetData sheetId="0">
        <row r="2">
          <cell r="B2" t="str">
            <v>Brown Bw</v>
          </cell>
          <cell r="C2">
            <v>0</v>
          </cell>
          <cell r="D2">
            <v>683.34246575342502</v>
          </cell>
          <cell r="E2">
            <v>4497.7123287671202</v>
          </cell>
          <cell r="F2">
            <v>0</v>
          </cell>
          <cell r="G2">
            <v>0.151561465133526</v>
          </cell>
        </row>
        <row r="3">
          <cell r="B3" t="str">
            <v>Brown Fw</v>
          </cell>
          <cell r="C3">
            <v>0</v>
          </cell>
          <cell r="D3">
            <v>542.63934426229503</v>
          </cell>
          <cell r="E3">
            <v>3717.4262295081999</v>
          </cell>
          <cell r="F3">
            <v>0</v>
          </cell>
          <cell r="G3">
            <v>0.14621443257636299</v>
          </cell>
        </row>
        <row r="4">
          <cell r="B4" t="str">
            <v>Green Bw</v>
          </cell>
          <cell r="C4">
            <v>0</v>
          </cell>
          <cell r="D4">
            <v>44.794520547945197</v>
          </cell>
          <cell r="E4">
            <v>4555.41095890411</v>
          </cell>
          <cell r="F4">
            <v>0</v>
          </cell>
          <cell r="G4">
            <v>9.9253392837595905E-3</v>
          </cell>
        </row>
        <row r="5">
          <cell r="B5" t="str">
            <v>Green Fw</v>
          </cell>
          <cell r="C5">
            <v>0</v>
          </cell>
          <cell r="D5">
            <v>42.918032786885199</v>
          </cell>
          <cell r="E5">
            <v>3863.1475409836098</v>
          </cell>
          <cell r="F5">
            <v>0</v>
          </cell>
          <cell r="G5">
            <v>1.13075086981109E-2</v>
          </cell>
        </row>
        <row r="6">
          <cell r="B6" t="str">
            <v>Neutral Bw</v>
          </cell>
          <cell r="C6">
            <v>0.397260273972603</v>
          </cell>
          <cell r="D6">
            <v>102.452054794521</v>
          </cell>
          <cell r="E6">
            <v>17465.2328767123</v>
          </cell>
          <cell r="F6">
            <v>2.2548904236915499E-5</v>
          </cell>
          <cell r="G6">
            <v>5.8535275073375104E-3</v>
          </cell>
        </row>
        <row r="7">
          <cell r="B7" t="str">
            <v>Neutral Fw</v>
          </cell>
          <cell r="C7">
            <v>0.36065573770491799</v>
          </cell>
          <cell r="D7">
            <v>92.901639344262307</v>
          </cell>
          <cell r="E7">
            <v>14380.262295082</v>
          </cell>
          <cell r="F7">
            <v>2.5388618348744602E-5</v>
          </cell>
          <cell r="G7">
            <v>6.44314964096939E-3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ily_6f_env_significant_cor"/>
    </sheetNames>
    <sheetDataSet>
      <sheetData sheetId="0">
        <row r="2">
          <cell r="B2" t="str">
            <v>Brown Bw</v>
          </cell>
          <cell r="C2">
            <v>19.2739726027397</v>
          </cell>
          <cell r="D2">
            <v>254.01369863013699</v>
          </cell>
          <cell r="E2">
            <v>26933.493150684899</v>
          </cell>
          <cell r="F2">
            <v>4.3910215138384299E-4</v>
          </cell>
          <cell r="G2">
            <v>8.1921901860405408E-3</v>
          </cell>
        </row>
        <row r="3">
          <cell r="B3" t="str">
            <v>Brown Fw</v>
          </cell>
          <cell r="C3">
            <v>6.9344262295082002</v>
          </cell>
          <cell r="D3">
            <v>117.655737704918</v>
          </cell>
          <cell r="E3">
            <v>14332.7704918033</v>
          </cell>
          <cell r="F3">
            <v>5.1839810032617097E-4</v>
          </cell>
          <cell r="G3">
            <v>8.2679696040857606E-3</v>
          </cell>
        </row>
        <row r="4">
          <cell r="B4" t="str">
            <v>Green Bw</v>
          </cell>
          <cell r="C4">
            <v>0.45205479452054798</v>
          </cell>
          <cell r="D4">
            <v>431.17808219178102</v>
          </cell>
          <cell r="E4">
            <v>21125.273972602699</v>
          </cell>
          <cell r="F4">
            <v>1.3969688768336E-5</v>
          </cell>
          <cell r="G4">
            <v>1.56629279520752E-2</v>
          </cell>
        </row>
        <row r="5">
          <cell r="B5" t="str">
            <v>Green Fw</v>
          </cell>
          <cell r="C5">
            <v>0.13114754098360701</v>
          </cell>
          <cell r="D5">
            <v>88.180327868852501</v>
          </cell>
          <cell r="E5">
            <v>12699.508196721299</v>
          </cell>
          <cell r="F5">
            <v>1.2629740229874899E-5</v>
          </cell>
          <cell r="G5">
            <v>7.3306831663842399E-3</v>
          </cell>
        </row>
        <row r="6">
          <cell r="B6" t="str">
            <v>Neutral Bw</v>
          </cell>
          <cell r="C6">
            <v>14.3835616438356</v>
          </cell>
          <cell r="D6">
            <v>727.79452054794501</v>
          </cell>
          <cell r="E6">
            <v>88048.506849315105</v>
          </cell>
          <cell r="F6">
            <v>1.14203970906607E-4</v>
          </cell>
          <cell r="G6">
            <v>9.2354585603914505E-3</v>
          </cell>
        </row>
        <row r="7">
          <cell r="B7" t="str">
            <v>Neutral Fw</v>
          </cell>
          <cell r="C7">
            <v>27.344262295082</v>
          </cell>
          <cell r="D7">
            <v>639.67213114754099</v>
          </cell>
          <cell r="E7">
            <v>51007.1639344262</v>
          </cell>
          <cell r="F7">
            <v>5.8859600024792401E-4</v>
          </cell>
          <cell r="G7">
            <v>1.26332245739875E-2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34572-0EE4-4F1F-A684-10106D7AAF0D}">
  <dimension ref="A1:F29"/>
  <sheetViews>
    <sheetView tabSelected="1" workbookViewId="0">
      <selection activeCell="A2" sqref="A2:F29"/>
    </sheetView>
  </sheetViews>
  <sheetFormatPr defaultRowHeight="15" x14ac:dyDescent="0.25"/>
  <cols>
    <col min="1" max="1" width="14" customWidth="1"/>
    <col min="2" max="4" width="14" style="11" customWidth="1"/>
    <col min="5" max="6" width="14" customWidth="1"/>
  </cols>
  <sheetData>
    <row r="1" spans="1:6" x14ac:dyDescent="0.25">
      <c r="A1" s="12" t="s">
        <v>0</v>
      </c>
      <c r="B1" s="12"/>
      <c r="C1" s="12"/>
      <c r="D1" s="12"/>
      <c r="E1" s="12"/>
      <c r="F1" s="12"/>
    </row>
    <row r="2" spans="1:6" ht="45" x14ac:dyDescent="0.25">
      <c r="A2" s="3"/>
      <c r="B2" s="19" t="s">
        <v>4</v>
      </c>
      <c r="C2" s="19" t="s">
        <v>5</v>
      </c>
      <c r="D2" s="19" t="s">
        <v>6</v>
      </c>
      <c r="E2" s="20" t="s">
        <v>7</v>
      </c>
      <c r="F2" s="20" t="s">
        <v>8</v>
      </c>
    </row>
    <row r="3" spans="1:6" x14ac:dyDescent="0.25">
      <c r="A3" s="13" t="str">
        <f>[1]monthly_6f_ghg_significant_cor!B2</f>
        <v>Brown Bw</v>
      </c>
      <c r="B3" s="14">
        <f>[1]monthly_6f_ghg_significant_cor!C2</f>
        <v>170.36</v>
      </c>
      <c r="C3" s="14">
        <f>[1]monthly_6f_ghg_significant_cor!D2</f>
        <v>1004.4</v>
      </c>
      <c r="D3" s="14">
        <f>[1]monthly_6f_ghg_significant_cor!E2</f>
        <v>4441.5200000000004</v>
      </c>
      <c r="E3" s="13">
        <f>[1]monthly_6f_ghg_significant_cor!F2</f>
        <v>3.8561449775378301E-2</v>
      </c>
      <c r="F3" s="13">
        <f>[1]monthly_6f_ghg_significant_cor!G2</f>
        <v>0.225855202243852</v>
      </c>
    </row>
    <row r="4" spans="1:6" x14ac:dyDescent="0.25">
      <c r="A4" s="13" t="str">
        <f>[1]monthly_6f_ghg_significant_cor!B3</f>
        <v>Brown Fw</v>
      </c>
      <c r="B4" s="14">
        <f>[1]monthly_6f_ghg_significant_cor!C3</f>
        <v>133.857142857143</v>
      </c>
      <c r="C4" s="14">
        <f>[1]monthly_6f_ghg_significant_cor!D3</f>
        <v>809.04761904761904</v>
      </c>
      <c r="D4" s="14">
        <f>[1]monthly_6f_ghg_significant_cor!E3</f>
        <v>3658.4761904761899</v>
      </c>
      <c r="E4" s="13">
        <f>[1]monthly_6f_ghg_significant_cor!F3</f>
        <v>3.6626729163066703E-2</v>
      </c>
      <c r="F4" s="13">
        <f>[1]monthly_6f_ghg_significant_cor!G3</f>
        <v>0.221328840022054</v>
      </c>
    </row>
    <row r="5" spans="1:6" x14ac:dyDescent="0.25">
      <c r="A5" s="15" t="str">
        <f>[1]monthly_6f_ghg_significant_cor!B4</f>
        <v>Green Bw</v>
      </c>
      <c r="B5" s="16">
        <f>[1]monthly_6f_ghg_significant_cor!C4</f>
        <v>227.56</v>
      </c>
      <c r="C5" s="16">
        <f>[1]monthly_6f_ghg_significant_cor!D4</f>
        <v>374.08</v>
      </c>
      <c r="D5" s="16">
        <f>[1]monthly_6f_ghg_significant_cor!E4</f>
        <v>4513</v>
      </c>
      <c r="E5" s="15">
        <f>[1]monthly_6f_ghg_significant_cor!F4</f>
        <v>5.0516668402304399E-2</v>
      </c>
      <c r="F5" s="15">
        <f>[1]monthly_6f_ghg_significant_cor!G4</f>
        <v>8.2995290666996402E-2</v>
      </c>
    </row>
    <row r="6" spans="1:6" x14ac:dyDescent="0.25">
      <c r="A6" s="15" t="str">
        <f>[1]monthly_6f_ghg_significant_cor!B5</f>
        <v>Green Fw</v>
      </c>
      <c r="B6" s="16">
        <f>[1]monthly_6f_ghg_significant_cor!C5</f>
        <v>196.04761904761901</v>
      </c>
      <c r="C6" s="16">
        <f>[1]monthly_6f_ghg_significant_cor!D5</f>
        <v>329.28571428571399</v>
      </c>
      <c r="D6" s="16">
        <f>[1]monthly_6f_ghg_significant_cor!E5</f>
        <v>3818.9523809523798</v>
      </c>
      <c r="E6" s="15">
        <f>[1]monthly_6f_ghg_significant_cor!F5</f>
        <v>5.1095593353071997E-2</v>
      </c>
      <c r="F6" s="15">
        <f>[1]monthly_6f_ghg_significant_cor!G5</f>
        <v>8.6222483543762399E-2</v>
      </c>
    </row>
    <row r="7" spans="1:6" x14ac:dyDescent="0.25">
      <c r="A7" s="17" t="str">
        <f>[1]monthly_6f_ghg_significant_cor!B6</f>
        <v>Neutral Bw</v>
      </c>
      <c r="B7" s="18">
        <f>[1]monthly_6f_ghg_significant_cor!C6</f>
        <v>1050.28</v>
      </c>
      <c r="C7" s="18">
        <f>[1]monthly_6f_ghg_significant_cor!D6</f>
        <v>1356.76</v>
      </c>
      <c r="D7" s="18">
        <f>[1]monthly_6f_ghg_significant_cor!E6</f>
        <v>17278.919999999998</v>
      </c>
      <c r="E7" s="17">
        <f>[1]monthly_6f_ghg_significant_cor!F6</f>
        <v>6.0808338462191698E-2</v>
      </c>
      <c r="F7" s="17">
        <f>[1]monthly_6f_ghg_significant_cor!G6</f>
        <v>7.8552352910008894E-2</v>
      </c>
    </row>
    <row r="8" spans="1:6" x14ac:dyDescent="0.25">
      <c r="A8" s="17" t="str">
        <f>[1]monthly_6f_ghg_significant_cor!B7</f>
        <v>Neutral Fw</v>
      </c>
      <c r="B8" s="18">
        <f>[1]monthly_6f_ghg_significant_cor!C7</f>
        <v>850.19047619047603</v>
      </c>
      <c r="C8" s="18">
        <f>[1]monthly_6f_ghg_significant_cor!D7</f>
        <v>1088.19047619048</v>
      </c>
      <c r="D8" s="18">
        <f>[1]monthly_6f_ghg_significant_cor!E7</f>
        <v>14129.142857142901</v>
      </c>
      <c r="E8" s="17">
        <f>[1]monthly_6f_ghg_significant_cor!F7</f>
        <v>6.0356033190774601E-2</v>
      </c>
      <c r="F8" s="17">
        <f>[1]monthly_6f_ghg_significant_cor!G7</f>
        <v>7.7143595674908402E-2</v>
      </c>
    </row>
    <row r="9" spans="1:6" x14ac:dyDescent="0.25">
      <c r="A9" s="12" t="s">
        <v>1</v>
      </c>
      <c r="B9" s="12"/>
      <c r="C9" s="12"/>
      <c r="D9" s="12"/>
      <c r="E9" s="12"/>
      <c r="F9" s="12"/>
    </row>
    <row r="10" spans="1:6" x14ac:dyDescent="0.25">
      <c r="A10" s="13" t="str">
        <f>[2]monthly_6f_env_significant_cor!B2</f>
        <v>Brown Bw</v>
      </c>
      <c r="B10" s="14">
        <f>[2]monthly_6f_env_significant_cor!C2</f>
        <v>1723.68</v>
      </c>
      <c r="C10" s="14">
        <f>[2]monthly_6f_env_significant_cor!D2</f>
        <v>2093.1999999999998</v>
      </c>
      <c r="D10" s="14">
        <f>[2]monthly_6f_env_significant_cor!E2</f>
        <v>27069.4</v>
      </c>
      <c r="E10" s="13">
        <f>[2]monthly_6f_env_significant_cor!F2</f>
        <v>6.2754957225654495E-2</v>
      </c>
      <c r="F10" s="13">
        <f>[2]monthly_6f_env_significant_cor!G2</f>
        <v>7.8184918927716507E-2</v>
      </c>
    </row>
    <row r="11" spans="1:6" x14ac:dyDescent="0.25">
      <c r="A11" s="13" t="str">
        <f>[2]monthly_6f_env_significant_cor!B3</f>
        <v>Brown Fw</v>
      </c>
      <c r="B11" s="14">
        <f>[2]monthly_6f_env_significant_cor!C3</f>
        <v>906.57142857142901</v>
      </c>
      <c r="C11" s="14">
        <f>[2]monthly_6f_env_significant_cor!D3</f>
        <v>1114.42857142857</v>
      </c>
      <c r="D11" s="14">
        <f>[2]monthly_6f_env_significant_cor!E3</f>
        <v>14392.9047619048</v>
      </c>
      <c r="E11" s="13">
        <f>[2]monthly_6f_env_significant_cor!F3</f>
        <v>6.3060703127370707E-2</v>
      </c>
      <c r="F11" s="13">
        <f>[2]monthly_6f_env_significant_cor!G3</f>
        <v>7.7228183267372796E-2</v>
      </c>
    </row>
    <row r="12" spans="1:6" x14ac:dyDescent="0.25">
      <c r="A12" s="15" t="str">
        <f>[2]monthly_6f_env_significant_cor!B4</f>
        <v>Green Bw</v>
      </c>
      <c r="B12" s="16">
        <f>[2]monthly_6f_env_significant_cor!C4</f>
        <v>1120.8</v>
      </c>
      <c r="C12" s="16">
        <f>[2]monthly_6f_env_significant_cor!D4</f>
        <v>1912.64</v>
      </c>
      <c r="D12" s="16">
        <f>[2]monthly_6f_env_significant_cor!E4</f>
        <v>21440.080000000002</v>
      </c>
      <c r="E12" s="15">
        <f>[2]monthly_6f_env_significant_cor!F4</f>
        <v>5.3178060215704898E-2</v>
      </c>
      <c r="F12" s="15">
        <f>[2]monthly_6f_env_significant_cor!G4</f>
        <v>8.3822458517982895E-2</v>
      </c>
    </row>
    <row r="13" spans="1:6" x14ac:dyDescent="0.25">
      <c r="A13" s="15" t="str">
        <f>[2]monthly_6f_env_significant_cor!B5</f>
        <v>Green Fw</v>
      </c>
      <c r="B13" s="16">
        <f>[2]monthly_6f_env_significant_cor!C5</f>
        <v>719.95238095238096</v>
      </c>
      <c r="C13" s="16">
        <f>[2]monthly_6f_env_significant_cor!D5</f>
        <v>963.95238095238096</v>
      </c>
      <c r="D13" s="16">
        <f>[2]monthly_6f_env_significant_cor!E5</f>
        <v>12918.9523809524</v>
      </c>
      <c r="E13" s="15">
        <f>[2]monthly_6f_env_significant_cor!F5</f>
        <v>5.5775782511319899E-2</v>
      </c>
      <c r="F13" s="15">
        <f>[2]monthly_6f_env_significant_cor!G5</f>
        <v>7.5038941706969703E-2</v>
      </c>
    </row>
    <row r="14" spans="1:6" x14ac:dyDescent="0.25">
      <c r="A14" s="17" t="str">
        <f>[2]monthly_6f_env_significant_cor!B6</f>
        <v>Neutral Bw</v>
      </c>
      <c r="B14" s="18">
        <f>[2]monthly_6f_env_significant_cor!C6</f>
        <v>5158.4399999999996</v>
      </c>
      <c r="C14" s="18">
        <f>[2]monthly_6f_env_significant_cor!D6</f>
        <v>6802</v>
      </c>
      <c r="D14" s="18">
        <f>[2]monthly_6f_env_significant_cor!E6</f>
        <v>88509.68</v>
      </c>
      <c r="E14" s="17">
        <f>[2]monthly_6f_env_significant_cor!F6</f>
        <v>5.8059429441893497E-2</v>
      </c>
      <c r="F14" s="17">
        <f>[2]monthly_6f_env_significant_cor!G6</f>
        <v>7.7985793790687499E-2</v>
      </c>
    </row>
    <row r="15" spans="1:6" x14ac:dyDescent="0.25">
      <c r="A15" s="17" t="str">
        <f>[2]monthly_6f_env_significant_cor!B7</f>
        <v>Neutral Fw</v>
      </c>
      <c r="B15" s="18">
        <f>[2]monthly_6f_env_significant_cor!C7</f>
        <v>2940.8571428571399</v>
      </c>
      <c r="C15" s="18">
        <f>[2]monthly_6f_env_significant_cor!D7</f>
        <v>4061.9523809523798</v>
      </c>
      <c r="D15" s="18">
        <f>[2]monthly_6f_env_significant_cor!E7</f>
        <v>50849.761904761901</v>
      </c>
      <c r="E15" s="17">
        <f>[2]monthly_6f_env_significant_cor!F7</f>
        <v>5.8128132457207597E-2</v>
      </c>
      <c r="F15" s="17">
        <f>[2]monthly_6f_env_significant_cor!G7</f>
        <v>7.9886780321025697E-2</v>
      </c>
    </row>
    <row r="16" spans="1:6" x14ac:dyDescent="0.25">
      <c r="A16" s="12" t="s">
        <v>2</v>
      </c>
      <c r="B16" s="12"/>
      <c r="C16" s="12"/>
      <c r="D16" s="12"/>
      <c r="E16" s="12"/>
      <c r="F16" s="12"/>
    </row>
    <row r="17" spans="1:6" x14ac:dyDescent="0.25">
      <c r="A17" s="13" t="str">
        <f>[3]daily_6f_ghg_significant_cor!B2</f>
        <v>Brown Bw</v>
      </c>
      <c r="B17" s="14">
        <f>[3]daily_6f_ghg_significant_cor!C2</f>
        <v>0</v>
      </c>
      <c r="C17" s="14">
        <f>[3]daily_6f_ghg_significant_cor!D2</f>
        <v>683.34246575342502</v>
      </c>
      <c r="D17" s="14">
        <f>[3]daily_6f_ghg_significant_cor!E2</f>
        <v>4497.7123287671202</v>
      </c>
      <c r="E17" s="13">
        <f>[3]daily_6f_ghg_significant_cor!F2</f>
        <v>0</v>
      </c>
      <c r="F17" s="13">
        <f>[3]daily_6f_ghg_significant_cor!G2</f>
        <v>0.151561465133526</v>
      </c>
    </row>
    <row r="18" spans="1:6" x14ac:dyDescent="0.25">
      <c r="A18" s="13" t="str">
        <f>[3]daily_6f_ghg_significant_cor!B3</f>
        <v>Brown Fw</v>
      </c>
      <c r="B18" s="14">
        <f>[3]daily_6f_ghg_significant_cor!C3</f>
        <v>0</v>
      </c>
      <c r="C18" s="14">
        <f>[3]daily_6f_ghg_significant_cor!D3</f>
        <v>542.63934426229503</v>
      </c>
      <c r="D18" s="14">
        <f>[3]daily_6f_ghg_significant_cor!E3</f>
        <v>3717.4262295081999</v>
      </c>
      <c r="E18" s="13">
        <f>[3]daily_6f_ghg_significant_cor!F3</f>
        <v>0</v>
      </c>
      <c r="F18" s="13">
        <f>[3]daily_6f_ghg_significant_cor!G3</f>
        <v>0.14621443257636299</v>
      </c>
    </row>
    <row r="19" spans="1:6" x14ac:dyDescent="0.25">
      <c r="A19" s="15" t="str">
        <f>[3]daily_6f_ghg_significant_cor!B4</f>
        <v>Green Bw</v>
      </c>
      <c r="B19" s="16">
        <f>[3]daily_6f_ghg_significant_cor!C4</f>
        <v>0</v>
      </c>
      <c r="C19" s="16">
        <f>[3]daily_6f_ghg_significant_cor!D4</f>
        <v>44.794520547945197</v>
      </c>
      <c r="D19" s="16">
        <f>[3]daily_6f_ghg_significant_cor!E4</f>
        <v>4555.41095890411</v>
      </c>
      <c r="E19" s="15">
        <f>[3]daily_6f_ghg_significant_cor!F4</f>
        <v>0</v>
      </c>
      <c r="F19" s="15">
        <f>[3]daily_6f_ghg_significant_cor!G4</f>
        <v>9.9253392837595905E-3</v>
      </c>
    </row>
    <row r="20" spans="1:6" x14ac:dyDescent="0.25">
      <c r="A20" s="15" t="str">
        <f>[3]daily_6f_ghg_significant_cor!B5</f>
        <v>Green Fw</v>
      </c>
      <c r="B20" s="16">
        <f>[3]daily_6f_ghg_significant_cor!C5</f>
        <v>0</v>
      </c>
      <c r="C20" s="16">
        <f>[3]daily_6f_ghg_significant_cor!D5</f>
        <v>42.918032786885199</v>
      </c>
      <c r="D20" s="16">
        <f>[3]daily_6f_ghg_significant_cor!E5</f>
        <v>3863.1475409836098</v>
      </c>
      <c r="E20" s="15">
        <f>[3]daily_6f_ghg_significant_cor!F5</f>
        <v>0</v>
      </c>
      <c r="F20" s="15">
        <f>[3]daily_6f_ghg_significant_cor!G5</f>
        <v>1.13075086981109E-2</v>
      </c>
    </row>
    <row r="21" spans="1:6" x14ac:dyDescent="0.25">
      <c r="A21" s="17" t="str">
        <f>[3]daily_6f_ghg_significant_cor!B6</f>
        <v>Neutral Bw</v>
      </c>
      <c r="B21" s="18">
        <f>[3]daily_6f_ghg_significant_cor!C6</f>
        <v>0.397260273972603</v>
      </c>
      <c r="C21" s="18">
        <f>[3]daily_6f_ghg_significant_cor!D6</f>
        <v>102.452054794521</v>
      </c>
      <c r="D21" s="18">
        <f>[3]daily_6f_ghg_significant_cor!E6</f>
        <v>17465.2328767123</v>
      </c>
      <c r="E21" s="17">
        <f>[3]daily_6f_ghg_significant_cor!F6</f>
        <v>2.2548904236915499E-5</v>
      </c>
      <c r="F21" s="17">
        <f>[3]daily_6f_ghg_significant_cor!G6</f>
        <v>5.8535275073375104E-3</v>
      </c>
    </row>
    <row r="22" spans="1:6" x14ac:dyDescent="0.25">
      <c r="A22" s="17" t="str">
        <f>[3]daily_6f_ghg_significant_cor!B7</f>
        <v>Neutral Fw</v>
      </c>
      <c r="B22" s="18">
        <f>[3]daily_6f_ghg_significant_cor!C7</f>
        <v>0.36065573770491799</v>
      </c>
      <c r="C22" s="18">
        <f>[3]daily_6f_ghg_significant_cor!D7</f>
        <v>92.901639344262307</v>
      </c>
      <c r="D22" s="18">
        <f>[3]daily_6f_ghg_significant_cor!E7</f>
        <v>14380.262295082</v>
      </c>
      <c r="E22" s="17">
        <f>[3]daily_6f_ghg_significant_cor!F7</f>
        <v>2.5388618348744602E-5</v>
      </c>
      <c r="F22" s="17">
        <f>[3]daily_6f_ghg_significant_cor!G7</f>
        <v>6.44314964096939E-3</v>
      </c>
    </row>
    <row r="23" spans="1:6" x14ac:dyDescent="0.25">
      <c r="A23" s="6"/>
      <c r="B23" s="12" t="s">
        <v>3</v>
      </c>
      <c r="C23" s="12"/>
      <c r="D23" s="12"/>
      <c r="E23" s="12"/>
      <c r="F23" s="12"/>
    </row>
    <row r="24" spans="1:6" x14ac:dyDescent="0.25">
      <c r="A24" s="13" t="str">
        <f>[4]daily_6f_env_significant_cor!B2</f>
        <v>Brown Bw</v>
      </c>
      <c r="B24" s="14">
        <f>[4]daily_6f_env_significant_cor!C2</f>
        <v>19.2739726027397</v>
      </c>
      <c r="C24" s="14">
        <f>[4]daily_6f_env_significant_cor!D2</f>
        <v>254.01369863013699</v>
      </c>
      <c r="D24" s="14">
        <f>[4]daily_6f_env_significant_cor!E2</f>
        <v>26933.493150684899</v>
      </c>
      <c r="E24" s="13">
        <f>[4]daily_6f_env_significant_cor!F2</f>
        <v>4.3910215138384299E-4</v>
      </c>
      <c r="F24" s="13">
        <f>[4]daily_6f_env_significant_cor!G2</f>
        <v>8.1921901860405408E-3</v>
      </c>
    </row>
    <row r="25" spans="1:6" x14ac:dyDescent="0.25">
      <c r="A25" s="13" t="str">
        <f>[4]daily_6f_env_significant_cor!B3</f>
        <v>Brown Fw</v>
      </c>
      <c r="B25" s="14">
        <f>[4]daily_6f_env_significant_cor!C3</f>
        <v>6.9344262295082002</v>
      </c>
      <c r="C25" s="14">
        <f>[4]daily_6f_env_significant_cor!D3</f>
        <v>117.655737704918</v>
      </c>
      <c r="D25" s="14">
        <f>[4]daily_6f_env_significant_cor!E3</f>
        <v>14332.7704918033</v>
      </c>
      <c r="E25" s="13">
        <f>[4]daily_6f_env_significant_cor!F3</f>
        <v>5.1839810032617097E-4</v>
      </c>
      <c r="F25" s="13">
        <f>[4]daily_6f_env_significant_cor!G3</f>
        <v>8.2679696040857606E-3</v>
      </c>
    </row>
    <row r="26" spans="1:6" x14ac:dyDescent="0.25">
      <c r="A26" s="15" t="str">
        <f>[4]daily_6f_env_significant_cor!B4</f>
        <v>Green Bw</v>
      </c>
      <c r="B26" s="16">
        <f>[4]daily_6f_env_significant_cor!C4</f>
        <v>0.45205479452054798</v>
      </c>
      <c r="C26" s="16">
        <f>[4]daily_6f_env_significant_cor!D4</f>
        <v>431.17808219178102</v>
      </c>
      <c r="D26" s="16">
        <f>[4]daily_6f_env_significant_cor!E4</f>
        <v>21125.273972602699</v>
      </c>
      <c r="E26" s="15">
        <f>[4]daily_6f_env_significant_cor!F4</f>
        <v>1.3969688768336E-5</v>
      </c>
      <c r="F26" s="15">
        <f>[4]daily_6f_env_significant_cor!G4</f>
        <v>1.56629279520752E-2</v>
      </c>
    </row>
    <row r="27" spans="1:6" x14ac:dyDescent="0.25">
      <c r="A27" s="15" t="str">
        <f>[4]daily_6f_env_significant_cor!B5</f>
        <v>Green Fw</v>
      </c>
      <c r="B27" s="16">
        <f>[4]daily_6f_env_significant_cor!C5</f>
        <v>0.13114754098360701</v>
      </c>
      <c r="C27" s="16">
        <f>[4]daily_6f_env_significant_cor!D5</f>
        <v>88.180327868852501</v>
      </c>
      <c r="D27" s="16">
        <f>[4]daily_6f_env_significant_cor!E5</f>
        <v>12699.508196721299</v>
      </c>
      <c r="E27" s="15">
        <f>[4]daily_6f_env_significant_cor!F5</f>
        <v>1.2629740229874899E-5</v>
      </c>
      <c r="F27" s="15">
        <f>[4]daily_6f_env_significant_cor!G5</f>
        <v>7.3306831663842399E-3</v>
      </c>
    </row>
    <row r="28" spans="1:6" x14ac:dyDescent="0.25">
      <c r="A28" s="17" t="str">
        <f>[4]daily_6f_env_significant_cor!B6</f>
        <v>Neutral Bw</v>
      </c>
      <c r="B28" s="18">
        <f>[4]daily_6f_env_significant_cor!C6</f>
        <v>14.3835616438356</v>
      </c>
      <c r="C28" s="18">
        <f>[4]daily_6f_env_significant_cor!D6</f>
        <v>727.79452054794501</v>
      </c>
      <c r="D28" s="18">
        <f>[4]daily_6f_env_significant_cor!E6</f>
        <v>88048.506849315105</v>
      </c>
      <c r="E28" s="17">
        <f>[4]daily_6f_env_significant_cor!F6</f>
        <v>1.14203970906607E-4</v>
      </c>
      <c r="F28" s="17">
        <f>[4]daily_6f_env_significant_cor!G6</f>
        <v>9.2354585603914505E-3</v>
      </c>
    </row>
    <row r="29" spans="1:6" x14ac:dyDescent="0.25">
      <c r="A29" s="17" t="str">
        <f>[4]daily_6f_env_significant_cor!B7</f>
        <v>Neutral Fw</v>
      </c>
      <c r="B29" s="18">
        <f>[4]daily_6f_env_significant_cor!C7</f>
        <v>27.344262295082</v>
      </c>
      <c r="C29" s="18">
        <f>[4]daily_6f_env_significant_cor!D7</f>
        <v>639.67213114754099</v>
      </c>
      <c r="D29" s="18">
        <f>[4]daily_6f_env_significant_cor!E7</f>
        <v>51007.1639344262</v>
      </c>
      <c r="E29" s="17">
        <f>[4]daily_6f_env_significant_cor!F7</f>
        <v>5.8859600024792401E-4</v>
      </c>
      <c r="F29" s="17">
        <f>[4]daily_6f_env_significant_cor!G7</f>
        <v>1.26332245739875E-2</v>
      </c>
    </row>
  </sheetData>
  <mergeCells count="4">
    <mergeCell ref="A1:F1"/>
    <mergeCell ref="A9:F9"/>
    <mergeCell ref="A16:F16"/>
    <mergeCell ref="B23:F2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757D7-A5C1-4A92-922F-2E81AFD41595}">
  <dimension ref="A1:Z16"/>
  <sheetViews>
    <sheetView workbookViewId="0">
      <selection activeCell="M6" sqref="M6"/>
    </sheetView>
  </sheetViews>
  <sheetFormatPr defaultRowHeight="15" x14ac:dyDescent="0.25"/>
  <cols>
    <col min="1" max="1" width="9.7109375" bestFit="1" customWidth="1"/>
    <col min="2" max="2" width="27.140625" bestFit="1" customWidth="1"/>
    <col min="3" max="26" width="11.85546875" customWidth="1"/>
  </cols>
  <sheetData>
    <row r="1" spans="1:26" s="1" customFormat="1" ht="60" x14ac:dyDescent="0.25">
      <c r="A1" s="3"/>
      <c r="B1" s="3" t="e">
        <f>Sheet1!#REF!</f>
        <v>#REF!</v>
      </c>
      <c r="C1" s="4">
        <f>Sheet1!A2</f>
        <v>0</v>
      </c>
      <c r="D1" s="4" t="str">
        <f>Sheet1!B2</f>
        <v>n_obs_below_0_3</v>
      </c>
      <c r="E1" s="4" t="str">
        <f>Sheet1!C2</f>
        <v>n_obs_above_0_3</v>
      </c>
      <c r="F1" s="10" t="str">
        <f>Sheet1!D2</f>
        <v>n_obs</v>
      </c>
      <c r="G1" s="4" t="str">
        <f>Sheet1!E2</f>
        <v>pct_n_obs_below_0_3</v>
      </c>
      <c r="H1" s="4" t="str">
        <f>Sheet1!F2</f>
        <v>pct_n_obs_above_0_3</v>
      </c>
      <c r="I1" s="4" t="e">
        <f>Sheet1!#REF!</f>
        <v>#REF!</v>
      </c>
      <c r="J1" s="10" t="e">
        <f>Sheet1!#REF!</f>
        <v>#REF!</v>
      </c>
    </row>
    <row r="2" spans="1:26" x14ac:dyDescent="0.25">
      <c r="A2" s="6" t="e">
        <f>Sheet1!#REF!</f>
        <v>#REF!</v>
      </c>
      <c r="B2" s="6" t="str">
        <f>Sheet1!A1</f>
        <v>monthly_6f_ghg_significant_cor</v>
      </c>
      <c r="C2" s="7" t="str">
        <f>Sheet1!A3</f>
        <v>Brown Bw</v>
      </c>
      <c r="D2" s="7">
        <f>Sheet1!B3</f>
        <v>170.36</v>
      </c>
      <c r="E2" s="7">
        <f>Sheet1!C3</f>
        <v>1004.4</v>
      </c>
      <c r="F2" s="9">
        <f>Sheet1!D3</f>
        <v>4441.5200000000004</v>
      </c>
      <c r="G2" s="7">
        <f>Sheet1!E3</f>
        <v>3.8561449775378301E-2</v>
      </c>
      <c r="H2" s="7">
        <f>Sheet1!F3</f>
        <v>0.225855202243852</v>
      </c>
      <c r="I2" s="7" t="e">
        <f>Sheet1!#REF!</f>
        <v>#REF!</v>
      </c>
      <c r="J2" s="9" t="e">
        <f>Sheet1!#REF!</f>
        <v>#REF!</v>
      </c>
    </row>
    <row r="3" spans="1:26" x14ac:dyDescent="0.25">
      <c r="A3" s="6" t="e">
        <f>Sheet1!#REF!</f>
        <v>#REF!</v>
      </c>
      <c r="B3" s="6" t="str">
        <f>Sheet1!A9</f>
        <v>monthly_6f_env_significant_cor</v>
      </c>
      <c r="C3" s="7" t="str">
        <f>Sheet1!A10</f>
        <v>Brown Bw</v>
      </c>
      <c r="D3" s="7">
        <f>Sheet1!B10</f>
        <v>1723.68</v>
      </c>
      <c r="E3" s="7">
        <f>Sheet1!C10</f>
        <v>2093.1999999999998</v>
      </c>
      <c r="F3" s="9">
        <f>Sheet1!D10</f>
        <v>27069.4</v>
      </c>
      <c r="G3" s="7">
        <f>Sheet1!E10</f>
        <v>6.2754957225654495E-2</v>
      </c>
      <c r="H3" s="7">
        <f>Sheet1!F10</f>
        <v>7.8184918927716507E-2</v>
      </c>
      <c r="I3" s="7" t="e">
        <f>Sheet1!#REF!</f>
        <v>#REF!</v>
      </c>
      <c r="J3" s="9" t="e">
        <f>Sheet1!#REF!</f>
        <v>#REF!</v>
      </c>
    </row>
    <row r="4" spans="1:26" x14ac:dyDescent="0.25">
      <c r="A4" s="6" t="e">
        <f>Sheet1!#REF!</f>
        <v>#REF!</v>
      </c>
      <c r="B4" s="6" t="str">
        <f>Sheet1!A16</f>
        <v>daily_6f_ghg_significant_cor.csv</v>
      </c>
      <c r="C4" s="7" t="str">
        <f>Sheet1!A17</f>
        <v>Brown Bw</v>
      </c>
      <c r="D4" s="7">
        <f>Sheet1!B17</f>
        <v>0</v>
      </c>
      <c r="E4" s="7">
        <f>Sheet1!C17</f>
        <v>683.34246575342502</v>
      </c>
      <c r="F4" s="9">
        <f>Sheet1!D17</f>
        <v>4497.7123287671202</v>
      </c>
      <c r="G4" s="7">
        <f>Sheet1!E17</f>
        <v>0</v>
      </c>
      <c r="H4" s="7">
        <f>Sheet1!F17</f>
        <v>0.151561465133526</v>
      </c>
      <c r="I4" s="7" t="e">
        <f>Sheet1!#REF!</f>
        <v>#REF!</v>
      </c>
      <c r="J4" s="9" t="e">
        <f>Sheet1!#REF!</f>
        <v>#REF!</v>
      </c>
    </row>
    <row r="5" spans="1:26" x14ac:dyDescent="0.25">
      <c r="A5" s="6" t="e">
        <f>Sheet1!#REF!</f>
        <v>#REF!</v>
      </c>
      <c r="B5" s="6" t="str">
        <f>Sheet1!B23</f>
        <v>daily_6f_env_significant_cor.csv</v>
      </c>
      <c r="C5" s="7" t="str">
        <f>Sheet1!A24</f>
        <v>Brown Bw</v>
      </c>
      <c r="D5" s="7">
        <f>Sheet1!B24</f>
        <v>19.2739726027397</v>
      </c>
      <c r="E5" s="7">
        <f>Sheet1!C24</f>
        <v>254.01369863013699</v>
      </c>
      <c r="F5" s="9">
        <f>Sheet1!D24</f>
        <v>26933.493150684899</v>
      </c>
      <c r="G5" s="7">
        <f>Sheet1!E24</f>
        <v>4.3910215138384299E-4</v>
      </c>
      <c r="H5" s="7">
        <f>Sheet1!F24</f>
        <v>8.1921901860405408E-3</v>
      </c>
      <c r="I5" s="7" t="e">
        <f>Sheet1!#REF!</f>
        <v>#REF!</v>
      </c>
      <c r="J5" s="9" t="e">
        <f>Sheet1!#REF!</f>
        <v>#REF!</v>
      </c>
    </row>
    <row r="6" spans="1:26" ht="60" x14ac:dyDescent="0.25">
      <c r="A6" s="6"/>
      <c r="B6" s="6" t="e">
        <f t="shared" ref="B6:B10" si="0">B1</f>
        <v>#REF!</v>
      </c>
      <c r="C6" s="5" t="e">
        <f>Sheet1!#REF!</f>
        <v>#REF!</v>
      </c>
      <c r="D6" s="5" t="e">
        <f>Sheet1!#REF!</f>
        <v>#REF!</v>
      </c>
      <c r="E6" s="5" t="e">
        <f>Sheet1!#REF!</f>
        <v>#REF!</v>
      </c>
      <c r="F6" s="10" t="e">
        <f>Sheet1!#REF!</f>
        <v>#REF!</v>
      </c>
      <c r="G6" s="5" t="e">
        <f>Sheet1!#REF!</f>
        <v>#REF!</v>
      </c>
      <c r="H6" s="5" t="e">
        <f>Sheet1!#REF!</f>
        <v>#REF!</v>
      </c>
      <c r="I6" s="5" t="e">
        <f>Sheet1!#REF!</f>
        <v>#REF!</v>
      </c>
      <c r="J6" s="10" t="e">
        <f>Sheet1!#REF!</f>
        <v>#REF!</v>
      </c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x14ac:dyDescent="0.25">
      <c r="A7" s="6" t="e">
        <f>A2</f>
        <v>#REF!</v>
      </c>
      <c r="B7" s="6" t="str">
        <f t="shared" si="0"/>
        <v>monthly_6f_ghg_significant_cor</v>
      </c>
      <c r="C7" s="7" t="e">
        <f>Sheet1!#REF!</f>
        <v>#REF!</v>
      </c>
      <c r="D7" s="7" t="e">
        <f>Sheet1!#REF!</f>
        <v>#REF!</v>
      </c>
      <c r="E7" s="7" t="e">
        <f>Sheet1!#REF!</f>
        <v>#REF!</v>
      </c>
      <c r="F7" s="9" t="e">
        <f>Sheet1!#REF!</f>
        <v>#REF!</v>
      </c>
      <c r="G7" s="7" t="e">
        <f>Sheet1!#REF!</f>
        <v>#REF!</v>
      </c>
      <c r="H7" s="7" t="e">
        <f>Sheet1!#REF!</f>
        <v>#REF!</v>
      </c>
      <c r="I7" s="7" t="e">
        <f>Sheet1!#REF!</f>
        <v>#REF!</v>
      </c>
      <c r="J7" s="9" t="e">
        <f>Sheet1!#REF!</f>
        <v>#REF!</v>
      </c>
    </row>
    <row r="8" spans="1:26" x14ac:dyDescent="0.25">
      <c r="A8" s="6" t="e">
        <f t="shared" ref="A8" si="1">A3</f>
        <v>#REF!</v>
      </c>
      <c r="B8" s="6" t="str">
        <f t="shared" si="0"/>
        <v>monthly_6f_env_significant_cor</v>
      </c>
      <c r="C8" s="7" t="e">
        <f>Sheet1!#REF!</f>
        <v>#REF!</v>
      </c>
      <c r="D8" s="7" t="e">
        <f>Sheet1!#REF!</f>
        <v>#REF!</v>
      </c>
      <c r="E8" s="7" t="e">
        <f>Sheet1!#REF!</f>
        <v>#REF!</v>
      </c>
      <c r="F8" s="9" t="e">
        <f>Sheet1!#REF!</f>
        <v>#REF!</v>
      </c>
      <c r="G8" s="7" t="e">
        <f>Sheet1!#REF!</f>
        <v>#REF!</v>
      </c>
      <c r="H8" s="7" t="e">
        <f>Sheet1!#REF!</f>
        <v>#REF!</v>
      </c>
      <c r="I8" s="7" t="e">
        <f>Sheet1!#REF!</f>
        <v>#REF!</v>
      </c>
      <c r="J8" s="9" t="e">
        <f>Sheet1!#REF!</f>
        <v>#REF!</v>
      </c>
    </row>
    <row r="9" spans="1:26" x14ac:dyDescent="0.25">
      <c r="A9" s="6" t="e">
        <f t="shared" ref="A9" si="2">A4</f>
        <v>#REF!</v>
      </c>
      <c r="B9" s="6" t="str">
        <f t="shared" si="0"/>
        <v>daily_6f_ghg_significant_cor.csv</v>
      </c>
      <c r="C9" s="7" t="e">
        <f>Sheet1!#REF!</f>
        <v>#REF!</v>
      </c>
      <c r="D9" s="7" t="e">
        <f>Sheet1!#REF!</f>
        <v>#REF!</v>
      </c>
      <c r="E9" s="7" t="e">
        <f>Sheet1!#REF!</f>
        <v>#REF!</v>
      </c>
      <c r="F9" s="9" t="e">
        <f>Sheet1!#REF!</f>
        <v>#REF!</v>
      </c>
      <c r="G9" s="7" t="e">
        <f>Sheet1!#REF!</f>
        <v>#REF!</v>
      </c>
      <c r="H9" s="7" t="e">
        <f>Sheet1!#REF!</f>
        <v>#REF!</v>
      </c>
      <c r="I9" s="7" t="e">
        <f>Sheet1!#REF!</f>
        <v>#REF!</v>
      </c>
      <c r="J9" s="9" t="e">
        <f>Sheet1!#REF!</f>
        <v>#REF!</v>
      </c>
    </row>
    <row r="10" spans="1:26" x14ac:dyDescent="0.25">
      <c r="A10" s="6" t="e">
        <f t="shared" ref="A10" si="3">A5</f>
        <v>#REF!</v>
      </c>
      <c r="B10" s="6" t="str">
        <f t="shared" si="0"/>
        <v>daily_6f_env_significant_cor.csv</v>
      </c>
      <c r="C10" s="7" t="e">
        <f>Sheet1!#REF!</f>
        <v>#REF!</v>
      </c>
      <c r="D10" s="7" t="e">
        <f>Sheet1!#REF!</f>
        <v>#REF!</v>
      </c>
      <c r="E10" s="7" t="e">
        <f>Sheet1!#REF!</f>
        <v>#REF!</v>
      </c>
      <c r="F10" s="9" t="e">
        <f>Sheet1!#REF!</f>
        <v>#REF!</v>
      </c>
      <c r="G10" s="7" t="e">
        <f>Sheet1!#REF!</f>
        <v>#REF!</v>
      </c>
      <c r="H10" s="7" t="e">
        <f>Sheet1!#REF!</f>
        <v>#REF!</v>
      </c>
      <c r="I10" s="7" t="e">
        <f>Sheet1!#REF!</f>
        <v>#REF!</v>
      </c>
      <c r="J10" s="9" t="e">
        <f>Sheet1!#REF!</f>
        <v>#REF!</v>
      </c>
    </row>
    <row r="11" spans="1:26" ht="60" x14ac:dyDescent="0.25">
      <c r="A11" s="6"/>
      <c r="B11" s="6" t="e">
        <f t="shared" ref="B11:B15" si="4">B6</f>
        <v>#REF!</v>
      </c>
      <c r="C11" s="8" t="e">
        <f>Sheet1!#REF!</f>
        <v>#REF!</v>
      </c>
      <c r="D11" s="8" t="e">
        <f>Sheet1!#REF!</f>
        <v>#REF!</v>
      </c>
      <c r="E11" s="8" t="e">
        <f>Sheet1!#REF!</f>
        <v>#REF!</v>
      </c>
      <c r="F11" s="10" t="e">
        <f>Sheet1!#REF!</f>
        <v>#REF!</v>
      </c>
      <c r="G11" s="8" t="e">
        <f>Sheet1!#REF!</f>
        <v>#REF!</v>
      </c>
      <c r="H11" s="8" t="e">
        <f>Sheet1!#REF!</f>
        <v>#REF!</v>
      </c>
      <c r="I11" s="8" t="e">
        <f>Sheet1!#REF!</f>
        <v>#REF!</v>
      </c>
      <c r="J11" s="10" t="e">
        <f>Sheet1!#REF!</f>
        <v>#REF!</v>
      </c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x14ac:dyDescent="0.25">
      <c r="A12" s="6" t="e">
        <f>A7</f>
        <v>#REF!</v>
      </c>
      <c r="B12" s="6" t="str">
        <f t="shared" si="4"/>
        <v>monthly_6f_ghg_significant_cor</v>
      </c>
      <c r="C12" s="7" t="e">
        <f>Sheet1!#REF!</f>
        <v>#REF!</v>
      </c>
      <c r="D12" s="7" t="e">
        <f>Sheet1!#REF!</f>
        <v>#REF!</v>
      </c>
      <c r="E12" s="7" t="e">
        <f>Sheet1!#REF!</f>
        <v>#REF!</v>
      </c>
      <c r="F12" s="9" t="e">
        <f>Sheet1!#REF!</f>
        <v>#REF!</v>
      </c>
      <c r="G12" s="7" t="e">
        <f>Sheet1!#REF!</f>
        <v>#REF!</v>
      </c>
      <c r="H12" s="7" t="e">
        <f>Sheet1!#REF!</f>
        <v>#REF!</v>
      </c>
      <c r="I12" s="7" t="e">
        <f>Sheet1!#REF!</f>
        <v>#REF!</v>
      </c>
      <c r="J12" s="9" t="e">
        <f>Sheet1!#REF!</f>
        <v>#REF!</v>
      </c>
    </row>
    <row r="13" spans="1:26" x14ac:dyDescent="0.25">
      <c r="A13" s="6" t="e">
        <f t="shared" ref="A13" si="5">A8</f>
        <v>#REF!</v>
      </c>
      <c r="B13" s="6" t="str">
        <f t="shared" si="4"/>
        <v>monthly_6f_env_significant_cor</v>
      </c>
      <c r="C13" s="7" t="e">
        <f>Sheet1!#REF!</f>
        <v>#REF!</v>
      </c>
      <c r="D13" s="7" t="e">
        <f>Sheet1!#REF!</f>
        <v>#REF!</v>
      </c>
      <c r="E13" s="7" t="e">
        <f>Sheet1!#REF!</f>
        <v>#REF!</v>
      </c>
      <c r="F13" s="9" t="e">
        <f>Sheet1!#REF!</f>
        <v>#REF!</v>
      </c>
      <c r="G13" s="7" t="e">
        <f>Sheet1!#REF!</f>
        <v>#REF!</v>
      </c>
      <c r="H13" s="7" t="e">
        <f>Sheet1!#REF!</f>
        <v>#REF!</v>
      </c>
      <c r="I13" s="7" t="e">
        <f>Sheet1!#REF!</f>
        <v>#REF!</v>
      </c>
      <c r="J13" s="9" t="e">
        <f>Sheet1!#REF!</f>
        <v>#REF!</v>
      </c>
    </row>
    <row r="14" spans="1:26" x14ac:dyDescent="0.25">
      <c r="A14" s="6" t="e">
        <f t="shared" ref="A14" si="6">A9</f>
        <v>#REF!</v>
      </c>
      <c r="B14" s="6" t="str">
        <f t="shared" si="4"/>
        <v>daily_6f_ghg_significant_cor.csv</v>
      </c>
      <c r="C14" s="7" t="e">
        <f>Sheet1!#REF!</f>
        <v>#REF!</v>
      </c>
      <c r="D14" s="7" t="e">
        <f>Sheet1!#REF!</f>
        <v>#REF!</v>
      </c>
      <c r="E14" s="7" t="e">
        <f>Sheet1!#REF!</f>
        <v>#REF!</v>
      </c>
      <c r="F14" s="9" t="e">
        <f>Sheet1!#REF!</f>
        <v>#REF!</v>
      </c>
      <c r="G14" s="7" t="e">
        <f>Sheet1!#REF!</f>
        <v>#REF!</v>
      </c>
      <c r="H14" s="7" t="e">
        <f>Sheet1!#REF!</f>
        <v>#REF!</v>
      </c>
      <c r="I14" s="7" t="e">
        <f>Sheet1!#REF!</f>
        <v>#REF!</v>
      </c>
      <c r="J14" s="9" t="e">
        <f>Sheet1!#REF!</f>
        <v>#REF!</v>
      </c>
    </row>
    <row r="15" spans="1:26" x14ac:dyDescent="0.25">
      <c r="A15" s="6" t="e">
        <f t="shared" ref="A15" si="7">A10</f>
        <v>#REF!</v>
      </c>
      <c r="B15" s="6" t="str">
        <f t="shared" si="4"/>
        <v>daily_6f_env_significant_cor.csv</v>
      </c>
      <c r="C15" s="7" t="e">
        <f>Sheet1!#REF!</f>
        <v>#REF!</v>
      </c>
      <c r="D15" s="7" t="e">
        <f>Sheet1!#REF!</f>
        <v>#REF!</v>
      </c>
      <c r="E15" s="7" t="e">
        <f>Sheet1!#REF!</f>
        <v>#REF!</v>
      </c>
      <c r="F15" s="9" t="e">
        <f>Sheet1!#REF!</f>
        <v>#REF!</v>
      </c>
      <c r="G15" s="7" t="e">
        <f>Sheet1!#REF!</f>
        <v>#REF!</v>
      </c>
      <c r="H15" s="7" t="e">
        <f>Sheet1!#REF!</f>
        <v>#REF!</v>
      </c>
      <c r="I15" s="7" t="e">
        <f>Sheet1!#REF!</f>
        <v>#REF!</v>
      </c>
      <c r="J15" s="9" t="e">
        <f>Sheet1!#REF!</f>
        <v>#REF!</v>
      </c>
    </row>
    <row r="16" spans="1:26" x14ac:dyDescent="0.25"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TTD</dc:creator>
  <cp:lastModifiedBy>TTD</cp:lastModifiedBy>
  <dcterms:created xsi:type="dcterms:W3CDTF">2021-01-18T17:14:36Z</dcterms:created>
  <dcterms:modified xsi:type="dcterms:W3CDTF">2021-01-18T18:39:41Z</dcterms:modified>
</cp:coreProperties>
</file>