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D\OneDrive - HEC Montréal\esg\output\"/>
    </mc:Choice>
  </mc:AlternateContent>
  <xr:revisionPtr revIDLastSave="0" documentId="13_ncr:1_{EF2DCBB4-22DE-4976-8A81-0177662BEABB}" xr6:coauthVersionLast="45" xr6:coauthVersionMax="45" xr10:uidLastSave="{00000000-0000-0000-0000-000000000000}"/>
  <bookViews>
    <workbookView xWindow="-120" yWindow="-120" windowWidth="29040" windowHeight="15840" activeTab="1" xr2:uid="{B6803A76-6F49-4F25-B119-B4DE92D0536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2" l="1"/>
  <c r="B6" i="2"/>
  <c r="B15" i="2"/>
  <c r="A15" i="2"/>
  <c r="B14" i="2"/>
  <c r="A14" i="2"/>
  <c r="B13" i="2"/>
  <c r="A13" i="2"/>
  <c r="B12" i="2"/>
  <c r="A12" i="2"/>
  <c r="B10" i="2"/>
  <c r="A10" i="2"/>
  <c r="B9" i="2"/>
  <c r="A9" i="2"/>
  <c r="B8" i="2"/>
  <c r="A8" i="2"/>
  <c r="B7" i="2"/>
  <c r="A7" i="2"/>
  <c r="F10" i="2"/>
  <c r="E10" i="2"/>
  <c r="D10" i="2"/>
  <c r="C10" i="2"/>
  <c r="J15" i="2"/>
  <c r="I15" i="2"/>
  <c r="H15" i="2"/>
  <c r="G15" i="2"/>
  <c r="F15" i="2"/>
  <c r="E15" i="2"/>
  <c r="J5" i="2"/>
  <c r="I5" i="2"/>
  <c r="F7" i="2"/>
  <c r="F8" i="2"/>
  <c r="F9" i="2"/>
  <c r="D15" i="2"/>
  <c r="C15" i="2"/>
  <c r="J10" i="2"/>
  <c r="I10" i="2"/>
  <c r="H10" i="2"/>
  <c r="G10" i="2"/>
  <c r="J14" i="2"/>
  <c r="I14" i="2"/>
  <c r="H14" i="2"/>
  <c r="G14" i="2"/>
  <c r="F14" i="2"/>
  <c r="E14" i="2"/>
  <c r="D14" i="2"/>
  <c r="C14" i="2"/>
  <c r="J9" i="2"/>
  <c r="I9" i="2"/>
  <c r="H9" i="2"/>
  <c r="G9" i="2"/>
  <c r="J13" i="2"/>
  <c r="I13" i="2"/>
  <c r="H13" i="2"/>
  <c r="G13" i="2"/>
  <c r="F13" i="2"/>
  <c r="E13" i="2"/>
  <c r="D13" i="2"/>
  <c r="C13" i="2"/>
  <c r="J8" i="2"/>
  <c r="I8" i="2"/>
  <c r="H8" i="2"/>
  <c r="G8" i="2"/>
  <c r="J12" i="2"/>
  <c r="I12" i="2"/>
  <c r="H12" i="2"/>
  <c r="G12" i="2"/>
  <c r="F12" i="2"/>
  <c r="E12" i="2"/>
  <c r="D12" i="2"/>
  <c r="C12" i="2"/>
  <c r="J7" i="2"/>
  <c r="I7" i="2"/>
  <c r="H7" i="2"/>
  <c r="G7" i="2"/>
  <c r="J11" i="2"/>
  <c r="I11" i="2"/>
  <c r="H11" i="2"/>
  <c r="G11" i="2"/>
  <c r="F11" i="2"/>
  <c r="E11" i="2"/>
  <c r="D11" i="2"/>
  <c r="C11" i="2"/>
  <c r="J6" i="2"/>
  <c r="I6" i="2"/>
  <c r="H6" i="2"/>
  <c r="G6" i="2"/>
  <c r="B51" i="1"/>
  <c r="B52" i="1" s="1"/>
  <c r="B53" i="1" s="1"/>
  <c r="B54" i="1" s="1"/>
  <c r="B55" i="1" s="1"/>
  <c r="B56" i="1" s="1"/>
  <c r="B57" i="1" s="1"/>
  <c r="B58" i="1" s="1"/>
  <c r="B59" i="1" s="1"/>
  <c r="B60" i="1" s="1"/>
  <c r="B5" i="2"/>
  <c r="A5" i="2"/>
  <c r="B4" i="2"/>
  <c r="A4" i="2"/>
  <c r="B3" i="2"/>
  <c r="A3" i="2"/>
  <c r="B2" i="2"/>
  <c r="A2" i="2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Z51" i="1"/>
  <c r="Y51" i="1"/>
  <c r="Z50" i="1"/>
  <c r="Y50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  <c r="U64" i="1"/>
  <c r="T64" i="1"/>
  <c r="S64" i="1"/>
  <c r="R64" i="1"/>
  <c r="Q64" i="1"/>
  <c r="P64" i="1"/>
  <c r="O64" i="1"/>
  <c r="U63" i="1"/>
  <c r="T63" i="1"/>
  <c r="S63" i="1"/>
  <c r="R63" i="1"/>
  <c r="Q63" i="1"/>
  <c r="P63" i="1"/>
  <c r="O63" i="1"/>
  <c r="U62" i="1"/>
  <c r="T62" i="1"/>
  <c r="S62" i="1"/>
  <c r="R62" i="1"/>
  <c r="Q62" i="1"/>
  <c r="P62" i="1"/>
  <c r="O62" i="1"/>
  <c r="U61" i="1"/>
  <c r="T61" i="1"/>
  <c r="S61" i="1"/>
  <c r="R61" i="1"/>
  <c r="Q61" i="1"/>
  <c r="P61" i="1"/>
  <c r="O61" i="1"/>
  <c r="U60" i="1"/>
  <c r="T60" i="1"/>
  <c r="S60" i="1"/>
  <c r="R60" i="1"/>
  <c r="Q60" i="1"/>
  <c r="P60" i="1"/>
  <c r="O60" i="1"/>
  <c r="U59" i="1"/>
  <c r="T59" i="1"/>
  <c r="S59" i="1"/>
  <c r="R59" i="1"/>
  <c r="Q59" i="1"/>
  <c r="P59" i="1"/>
  <c r="O59" i="1"/>
  <c r="U58" i="1"/>
  <c r="T58" i="1"/>
  <c r="S58" i="1"/>
  <c r="R58" i="1"/>
  <c r="Q58" i="1"/>
  <c r="P58" i="1"/>
  <c r="O58" i="1"/>
  <c r="U57" i="1"/>
  <c r="T57" i="1"/>
  <c r="S57" i="1"/>
  <c r="R57" i="1"/>
  <c r="Q57" i="1"/>
  <c r="P57" i="1"/>
  <c r="O57" i="1"/>
  <c r="U56" i="1"/>
  <c r="T56" i="1"/>
  <c r="S56" i="1"/>
  <c r="R56" i="1"/>
  <c r="Q56" i="1"/>
  <c r="P56" i="1"/>
  <c r="O56" i="1"/>
  <c r="U55" i="1"/>
  <c r="T55" i="1"/>
  <c r="S55" i="1"/>
  <c r="R55" i="1"/>
  <c r="Q55" i="1"/>
  <c r="P55" i="1"/>
  <c r="O55" i="1"/>
  <c r="U54" i="1"/>
  <c r="T54" i="1"/>
  <c r="S54" i="1"/>
  <c r="R54" i="1"/>
  <c r="Q54" i="1"/>
  <c r="P54" i="1"/>
  <c r="O54" i="1"/>
  <c r="U53" i="1"/>
  <c r="T53" i="1"/>
  <c r="S53" i="1"/>
  <c r="R53" i="1"/>
  <c r="Q53" i="1"/>
  <c r="P53" i="1"/>
  <c r="O53" i="1"/>
  <c r="U52" i="1"/>
  <c r="T52" i="1"/>
  <c r="S52" i="1"/>
  <c r="R52" i="1"/>
  <c r="Q52" i="1"/>
  <c r="P52" i="1"/>
  <c r="O52" i="1"/>
  <c r="U51" i="1"/>
  <c r="T51" i="1"/>
  <c r="S51" i="1"/>
  <c r="R51" i="1"/>
  <c r="Q51" i="1"/>
  <c r="P51" i="1"/>
  <c r="O51" i="1"/>
  <c r="U50" i="1"/>
  <c r="T50" i="1"/>
  <c r="S50" i="1"/>
  <c r="R50" i="1"/>
  <c r="Q50" i="1"/>
  <c r="P50" i="1"/>
  <c r="O50" i="1"/>
  <c r="U48" i="1"/>
  <c r="T48" i="1"/>
  <c r="S48" i="1"/>
  <c r="R48" i="1"/>
  <c r="Q48" i="1"/>
  <c r="P48" i="1"/>
  <c r="O48" i="1"/>
  <c r="U47" i="1"/>
  <c r="T47" i="1"/>
  <c r="S47" i="1"/>
  <c r="R47" i="1"/>
  <c r="Q47" i="1"/>
  <c r="P47" i="1"/>
  <c r="O47" i="1"/>
  <c r="U46" i="1"/>
  <c r="T46" i="1"/>
  <c r="S46" i="1"/>
  <c r="R46" i="1"/>
  <c r="Q46" i="1"/>
  <c r="P46" i="1"/>
  <c r="O46" i="1"/>
  <c r="U45" i="1"/>
  <c r="T45" i="1"/>
  <c r="S45" i="1"/>
  <c r="R45" i="1"/>
  <c r="Q45" i="1"/>
  <c r="P45" i="1"/>
  <c r="O45" i="1"/>
  <c r="U44" i="1"/>
  <c r="T44" i="1"/>
  <c r="S44" i="1"/>
  <c r="R44" i="1"/>
  <c r="Q44" i="1"/>
  <c r="P44" i="1"/>
  <c r="O44" i="1"/>
  <c r="U43" i="1"/>
  <c r="T43" i="1"/>
  <c r="S43" i="1"/>
  <c r="R43" i="1"/>
  <c r="Q43" i="1"/>
  <c r="P43" i="1"/>
  <c r="O43" i="1"/>
  <c r="U42" i="1"/>
  <c r="T42" i="1"/>
  <c r="S42" i="1"/>
  <c r="R42" i="1"/>
  <c r="Q42" i="1"/>
  <c r="P42" i="1"/>
  <c r="O42" i="1"/>
  <c r="U41" i="1"/>
  <c r="T41" i="1"/>
  <c r="S41" i="1"/>
  <c r="R41" i="1"/>
  <c r="Q41" i="1"/>
  <c r="P41" i="1"/>
  <c r="O41" i="1"/>
  <c r="U40" i="1"/>
  <c r="T40" i="1"/>
  <c r="S40" i="1"/>
  <c r="R40" i="1"/>
  <c r="Q40" i="1"/>
  <c r="P40" i="1"/>
  <c r="O40" i="1"/>
  <c r="U39" i="1"/>
  <c r="T39" i="1"/>
  <c r="S39" i="1"/>
  <c r="R39" i="1"/>
  <c r="Q39" i="1"/>
  <c r="P39" i="1"/>
  <c r="O39" i="1"/>
  <c r="U38" i="1"/>
  <c r="T38" i="1"/>
  <c r="S38" i="1"/>
  <c r="R38" i="1"/>
  <c r="Q38" i="1"/>
  <c r="P38" i="1"/>
  <c r="O38" i="1"/>
  <c r="U37" i="1"/>
  <c r="T37" i="1"/>
  <c r="S37" i="1"/>
  <c r="R37" i="1"/>
  <c r="Q37" i="1"/>
  <c r="P37" i="1"/>
  <c r="O37" i="1"/>
  <c r="U36" i="1"/>
  <c r="T36" i="1"/>
  <c r="S36" i="1"/>
  <c r="R36" i="1"/>
  <c r="Q36" i="1"/>
  <c r="P36" i="1"/>
  <c r="O36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O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U2" i="1"/>
  <c r="T2" i="1"/>
  <c r="S2" i="1"/>
  <c r="R2" i="1"/>
  <c r="Q2" i="1"/>
  <c r="P2" i="1"/>
  <c r="O2" i="1"/>
  <c r="N64" i="1"/>
  <c r="M64" i="1"/>
  <c r="L64" i="1"/>
  <c r="K64" i="1"/>
  <c r="J64" i="1"/>
  <c r="I64" i="1"/>
  <c r="H64" i="1"/>
  <c r="G64" i="1"/>
  <c r="F64" i="1"/>
  <c r="E64" i="1"/>
  <c r="D64" i="1"/>
  <c r="C64" i="1"/>
  <c r="A64" i="1"/>
  <c r="N63" i="1"/>
  <c r="M63" i="1"/>
  <c r="L63" i="1"/>
  <c r="K63" i="1"/>
  <c r="J63" i="1"/>
  <c r="I63" i="1"/>
  <c r="H63" i="1"/>
  <c r="G63" i="1"/>
  <c r="F63" i="1"/>
  <c r="E63" i="1"/>
  <c r="D63" i="1"/>
  <c r="C63" i="1"/>
  <c r="A63" i="1"/>
  <c r="N62" i="1"/>
  <c r="M62" i="1"/>
  <c r="L62" i="1"/>
  <c r="K62" i="1"/>
  <c r="J62" i="1"/>
  <c r="I62" i="1"/>
  <c r="H62" i="1"/>
  <c r="G62" i="1"/>
  <c r="F62" i="1"/>
  <c r="E62" i="1"/>
  <c r="D62" i="1"/>
  <c r="C62" i="1"/>
  <c r="A62" i="1"/>
  <c r="N61" i="1"/>
  <c r="M61" i="1"/>
  <c r="L61" i="1"/>
  <c r="K61" i="1"/>
  <c r="J61" i="1"/>
  <c r="I61" i="1"/>
  <c r="H61" i="1"/>
  <c r="G61" i="1"/>
  <c r="F61" i="1"/>
  <c r="E61" i="1"/>
  <c r="D61" i="1"/>
  <c r="C61" i="1"/>
  <c r="A61" i="1"/>
  <c r="N60" i="1"/>
  <c r="M60" i="1"/>
  <c r="L60" i="1"/>
  <c r="K60" i="1"/>
  <c r="J60" i="1"/>
  <c r="I60" i="1"/>
  <c r="H60" i="1"/>
  <c r="G60" i="1"/>
  <c r="F60" i="1"/>
  <c r="E60" i="1"/>
  <c r="D60" i="1"/>
  <c r="C60" i="1"/>
  <c r="A60" i="1"/>
  <c r="N59" i="1"/>
  <c r="M59" i="1"/>
  <c r="L59" i="1"/>
  <c r="K59" i="1"/>
  <c r="J59" i="1"/>
  <c r="I59" i="1"/>
  <c r="H59" i="1"/>
  <c r="G59" i="1"/>
  <c r="F59" i="1"/>
  <c r="E59" i="1"/>
  <c r="D59" i="1"/>
  <c r="C59" i="1"/>
  <c r="A59" i="1"/>
  <c r="N58" i="1"/>
  <c r="M58" i="1"/>
  <c r="L58" i="1"/>
  <c r="K58" i="1"/>
  <c r="J58" i="1"/>
  <c r="I58" i="1"/>
  <c r="H58" i="1"/>
  <c r="G58" i="1"/>
  <c r="F58" i="1"/>
  <c r="E58" i="1"/>
  <c r="D58" i="1"/>
  <c r="C58" i="1"/>
  <c r="A58" i="1"/>
  <c r="N57" i="1"/>
  <c r="M57" i="1"/>
  <c r="L57" i="1"/>
  <c r="K57" i="1"/>
  <c r="J57" i="1"/>
  <c r="I57" i="1"/>
  <c r="H57" i="1"/>
  <c r="G57" i="1"/>
  <c r="F57" i="1"/>
  <c r="E57" i="1"/>
  <c r="D57" i="1"/>
  <c r="C57" i="1"/>
  <c r="A57" i="1"/>
  <c r="N56" i="1"/>
  <c r="M56" i="1"/>
  <c r="L56" i="1"/>
  <c r="K56" i="1"/>
  <c r="J56" i="1"/>
  <c r="I56" i="1"/>
  <c r="H56" i="1"/>
  <c r="G56" i="1"/>
  <c r="F56" i="1"/>
  <c r="E56" i="1"/>
  <c r="D56" i="1"/>
  <c r="C56" i="1"/>
  <c r="A56" i="1"/>
  <c r="N55" i="1"/>
  <c r="M55" i="1"/>
  <c r="L55" i="1"/>
  <c r="K55" i="1"/>
  <c r="J55" i="1"/>
  <c r="I55" i="1"/>
  <c r="H55" i="1"/>
  <c r="G55" i="1"/>
  <c r="F55" i="1"/>
  <c r="E55" i="1"/>
  <c r="D55" i="1"/>
  <c r="C55" i="1"/>
  <c r="A55" i="1"/>
  <c r="N54" i="1"/>
  <c r="M54" i="1"/>
  <c r="L54" i="1"/>
  <c r="K54" i="1"/>
  <c r="J54" i="1"/>
  <c r="I54" i="1"/>
  <c r="H54" i="1"/>
  <c r="G54" i="1"/>
  <c r="F54" i="1"/>
  <c r="E54" i="1"/>
  <c r="D54" i="1"/>
  <c r="C54" i="1"/>
  <c r="A54" i="1"/>
  <c r="N53" i="1"/>
  <c r="M53" i="1"/>
  <c r="L53" i="1"/>
  <c r="K53" i="1"/>
  <c r="J53" i="1"/>
  <c r="I53" i="1"/>
  <c r="H53" i="1"/>
  <c r="G53" i="1"/>
  <c r="F53" i="1"/>
  <c r="E53" i="1"/>
  <c r="D53" i="1"/>
  <c r="C53" i="1"/>
  <c r="A53" i="1"/>
  <c r="N52" i="1"/>
  <c r="M52" i="1"/>
  <c r="L52" i="1"/>
  <c r="K52" i="1"/>
  <c r="J52" i="1"/>
  <c r="I52" i="1"/>
  <c r="H52" i="1"/>
  <c r="G52" i="1"/>
  <c r="F52" i="1"/>
  <c r="E52" i="1"/>
  <c r="D52" i="1"/>
  <c r="C52" i="1"/>
  <c r="A52" i="1"/>
  <c r="N51" i="1"/>
  <c r="M51" i="1"/>
  <c r="L51" i="1"/>
  <c r="K51" i="1"/>
  <c r="J51" i="1"/>
  <c r="I51" i="1"/>
  <c r="H51" i="1"/>
  <c r="G51" i="1"/>
  <c r="F51" i="1"/>
  <c r="E51" i="1"/>
  <c r="D51" i="1"/>
  <c r="C51" i="1"/>
  <c r="A51" i="1"/>
  <c r="N50" i="1"/>
  <c r="M50" i="1"/>
  <c r="L50" i="1"/>
  <c r="K50" i="1"/>
  <c r="J50" i="1"/>
  <c r="I50" i="1"/>
  <c r="H50" i="1"/>
  <c r="G50" i="1"/>
  <c r="F50" i="1"/>
  <c r="E50" i="1"/>
  <c r="D50" i="1"/>
  <c r="A50" i="1"/>
  <c r="C50" i="1"/>
  <c r="B35" i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N48" i="1"/>
  <c r="M48" i="1"/>
  <c r="L48" i="1"/>
  <c r="K48" i="1"/>
  <c r="J48" i="1"/>
  <c r="I48" i="1"/>
  <c r="H48" i="1"/>
  <c r="G48" i="1"/>
  <c r="F48" i="1"/>
  <c r="E48" i="1"/>
  <c r="D48" i="1"/>
  <c r="C48" i="1"/>
  <c r="A48" i="1"/>
  <c r="N47" i="1"/>
  <c r="M47" i="1"/>
  <c r="L47" i="1"/>
  <c r="K47" i="1"/>
  <c r="J47" i="1"/>
  <c r="I47" i="1"/>
  <c r="H47" i="1"/>
  <c r="G47" i="1"/>
  <c r="F47" i="1"/>
  <c r="E47" i="1"/>
  <c r="D47" i="1"/>
  <c r="C47" i="1"/>
  <c r="A47" i="1"/>
  <c r="N46" i="1"/>
  <c r="M46" i="1"/>
  <c r="L46" i="1"/>
  <c r="K46" i="1"/>
  <c r="J46" i="1"/>
  <c r="I46" i="1"/>
  <c r="H46" i="1"/>
  <c r="G46" i="1"/>
  <c r="F46" i="1"/>
  <c r="E46" i="1"/>
  <c r="D46" i="1"/>
  <c r="C46" i="1"/>
  <c r="A46" i="1"/>
  <c r="N45" i="1"/>
  <c r="M45" i="1"/>
  <c r="L45" i="1"/>
  <c r="K45" i="1"/>
  <c r="J45" i="1"/>
  <c r="I45" i="1"/>
  <c r="H45" i="1"/>
  <c r="G45" i="1"/>
  <c r="F45" i="1"/>
  <c r="E45" i="1"/>
  <c r="D45" i="1"/>
  <c r="C45" i="1"/>
  <c r="A45" i="1"/>
  <c r="N44" i="1"/>
  <c r="M44" i="1"/>
  <c r="L44" i="1"/>
  <c r="K44" i="1"/>
  <c r="J44" i="1"/>
  <c r="I44" i="1"/>
  <c r="H44" i="1"/>
  <c r="G44" i="1"/>
  <c r="F44" i="1"/>
  <c r="E44" i="1"/>
  <c r="D44" i="1"/>
  <c r="C44" i="1"/>
  <c r="A44" i="1"/>
  <c r="N43" i="1"/>
  <c r="M43" i="1"/>
  <c r="L43" i="1"/>
  <c r="K43" i="1"/>
  <c r="J43" i="1"/>
  <c r="I43" i="1"/>
  <c r="H43" i="1"/>
  <c r="G43" i="1"/>
  <c r="F43" i="1"/>
  <c r="E43" i="1"/>
  <c r="D43" i="1"/>
  <c r="C43" i="1"/>
  <c r="A43" i="1"/>
  <c r="N42" i="1"/>
  <c r="M42" i="1"/>
  <c r="L42" i="1"/>
  <c r="K42" i="1"/>
  <c r="J42" i="1"/>
  <c r="I42" i="1"/>
  <c r="H42" i="1"/>
  <c r="G42" i="1"/>
  <c r="F42" i="1"/>
  <c r="E42" i="1"/>
  <c r="D42" i="1"/>
  <c r="C42" i="1"/>
  <c r="A42" i="1"/>
  <c r="N41" i="1"/>
  <c r="M41" i="1"/>
  <c r="L41" i="1"/>
  <c r="K41" i="1"/>
  <c r="J41" i="1"/>
  <c r="I41" i="1"/>
  <c r="H41" i="1"/>
  <c r="G41" i="1"/>
  <c r="F41" i="1"/>
  <c r="E41" i="1"/>
  <c r="D41" i="1"/>
  <c r="C41" i="1"/>
  <c r="A41" i="1"/>
  <c r="N40" i="1"/>
  <c r="M40" i="1"/>
  <c r="L40" i="1"/>
  <c r="K40" i="1"/>
  <c r="J40" i="1"/>
  <c r="I40" i="1"/>
  <c r="H40" i="1"/>
  <c r="G40" i="1"/>
  <c r="F40" i="1"/>
  <c r="E40" i="1"/>
  <c r="D40" i="1"/>
  <c r="C40" i="1"/>
  <c r="A40" i="1"/>
  <c r="N39" i="1"/>
  <c r="M39" i="1"/>
  <c r="L39" i="1"/>
  <c r="K39" i="1"/>
  <c r="J39" i="1"/>
  <c r="I39" i="1"/>
  <c r="H39" i="1"/>
  <c r="G39" i="1"/>
  <c r="F39" i="1"/>
  <c r="E39" i="1"/>
  <c r="D39" i="1"/>
  <c r="C39" i="1"/>
  <c r="A39" i="1"/>
  <c r="N38" i="1"/>
  <c r="M38" i="1"/>
  <c r="L38" i="1"/>
  <c r="K38" i="1"/>
  <c r="J38" i="1"/>
  <c r="I38" i="1"/>
  <c r="H38" i="1"/>
  <c r="G38" i="1"/>
  <c r="F38" i="1"/>
  <c r="E38" i="1"/>
  <c r="D38" i="1"/>
  <c r="C38" i="1"/>
  <c r="A38" i="1"/>
  <c r="N37" i="1"/>
  <c r="M37" i="1"/>
  <c r="L37" i="1"/>
  <c r="K37" i="1"/>
  <c r="J37" i="1"/>
  <c r="I37" i="1"/>
  <c r="H37" i="1"/>
  <c r="G37" i="1"/>
  <c r="F37" i="1"/>
  <c r="E37" i="1"/>
  <c r="D37" i="1"/>
  <c r="C37" i="1"/>
  <c r="A37" i="1"/>
  <c r="N36" i="1"/>
  <c r="M36" i="1"/>
  <c r="L36" i="1"/>
  <c r="K36" i="1"/>
  <c r="J36" i="1"/>
  <c r="I36" i="1"/>
  <c r="H36" i="1"/>
  <c r="G36" i="1"/>
  <c r="F36" i="1"/>
  <c r="E36" i="1"/>
  <c r="D36" i="1"/>
  <c r="C36" i="1"/>
  <c r="A36" i="1"/>
  <c r="N35" i="1"/>
  <c r="M35" i="1"/>
  <c r="L35" i="1"/>
  <c r="K35" i="1"/>
  <c r="J35" i="1"/>
  <c r="I35" i="1"/>
  <c r="H35" i="1"/>
  <c r="G35" i="1"/>
  <c r="F35" i="1"/>
  <c r="E35" i="1"/>
  <c r="D35" i="1"/>
  <c r="C35" i="1"/>
  <c r="A35" i="1"/>
  <c r="N34" i="1"/>
  <c r="M34" i="1"/>
  <c r="L34" i="1"/>
  <c r="K34" i="1"/>
  <c r="J34" i="1"/>
  <c r="I34" i="1"/>
  <c r="H34" i="1"/>
  <c r="G34" i="1"/>
  <c r="F34" i="1"/>
  <c r="E34" i="1"/>
  <c r="D34" i="1"/>
  <c r="C34" i="1"/>
  <c r="A34" i="1"/>
  <c r="N32" i="1"/>
  <c r="M32" i="1"/>
  <c r="L32" i="1"/>
  <c r="K32" i="1"/>
  <c r="J32" i="1"/>
  <c r="I32" i="1"/>
  <c r="H32" i="1"/>
  <c r="G32" i="1"/>
  <c r="F32" i="1"/>
  <c r="E32" i="1"/>
  <c r="D32" i="1"/>
  <c r="C32" i="1"/>
  <c r="A32" i="1"/>
  <c r="N31" i="1"/>
  <c r="M31" i="1"/>
  <c r="L31" i="1"/>
  <c r="K31" i="1"/>
  <c r="J31" i="1"/>
  <c r="I31" i="1"/>
  <c r="H31" i="1"/>
  <c r="G31" i="1"/>
  <c r="F31" i="1"/>
  <c r="E31" i="1"/>
  <c r="D31" i="1"/>
  <c r="C31" i="1"/>
  <c r="A31" i="1"/>
  <c r="N30" i="1"/>
  <c r="M30" i="1"/>
  <c r="L30" i="1"/>
  <c r="K30" i="1"/>
  <c r="J30" i="1"/>
  <c r="I30" i="1"/>
  <c r="H30" i="1"/>
  <c r="G30" i="1"/>
  <c r="F30" i="1"/>
  <c r="E30" i="1"/>
  <c r="D30" i="1"/>
  <c r="C30" i="1"/>
  <c r="A30" i="1"/>
  <c r="N29" i="1"/>
  <c r="M29" i="1"/>
  <c r="L29" i="1"/>
  <c r="K29" i="1"/>
  <c r="J29" i="1"/>
  <c r="I29" i="1"/>
  <c r="H29" i="1"/>
  <c r="G29" i="1"/>
  <c r="F29" i="1"/>
  <c r="E29" i="1"/>
  <c r="D29" i="1"/>
  <c r="C29" i="1"/>
  <c r="A29" i="1"/>
  <c r="N28" i="1"/>
  <c r="M28" i="1"/>
  <c r="L28" i="1"/>
  <c r="K28" i="1"/>
  <c r="J28" i="1"/>
  <c r="I28" i="1"/>
  <c r="H28" i="1"/>
  <c r="G28" i="1"/>
  <c r="F28" i="1"/>
  <c r="E28" i="1"/>
  <c r="D28" i="1"/>
  <c r="C28" i="1"/>
  <c r="A28" i="1"/>
  <c r="N27" i="1"/>
  <c r="M27" i="1"/>
  <c r="L27" i="1"/>
  <c r="K27" i="1"/>
  <c r="J27" i="1"/>
  <c r="I27" i="1"/>
  <c r="H27" i="1"/>
  <c r="G27" i="1"/>
  <c r="F27" i="1"/>
  <c r="E27" i="1"/>
  <c r="D27" i="1"/>
  <c r="C27" i="1"/>
  <c r="A27" i="1"/>
  <c r="N26" i="1"/>
  <c r="M26" i="1"/>
  <c r="L26" i="1"/>
  <c r="K26" i="1"/>
  <c r="J26" i="1"/>
  <c r="I26" i="1"/>
  <c r="H26" i="1"/>
  <c r="G26" i="1"/>
  <c r="F26" i="1"/>
  <c r="E26" i="1"/>
  <c r="D26" i="1"/>
  <c r="C26" i="1"/>
  <c r="A26" i="1"/>
  <c r="N25" i="1"/>
  <c r="M25" i="1"/>
  <c r="L25" i="1"/>
  <c r="K25" i="1"/>
  <c r="J25" i="1"/>
  <c r="I25" i="1"/>
  <c r="H25" i="1"/>
  <c r="G25" i="1"/>
  <c r="F25" i="1"/>
  <c r="E25" i="1"/>
  <c r="D25" i="1"/>
  <c r="C25" i="1"/>
  <c r="A25" i="1"/>
  <c r="N24" i="1"/>
  <c r="M24" i="1"/>
  <c r="L24" i="1"/>
  <c r="K24" i="1"/>
  <c r="J24" i="1"/>
  <c r="I24" i="1"/>
  <c r="H24" i="1"/>
  <c r="G24" i="1"/>
  <c r="F24" i="1"/>
  <c r="E24" i="1"/>
  <c r="D24" i="1"/>
  <c r="C24" i="1"/>
  <c r="A24" i="1"/>
  <c r="N23" i="1"/>
  <c r="M23" i="1"/>
  <c r="L23" i="1"/>
  <c r="K23" i="1"/>
  <c r="J23" i="1"/>
  <c r="I23" i="1"/>
  <c r="H23" i="1"/>
  <c r="G23" i="1"/>
  <c r="F23" i="1"/>
  <c r="E23" i="1"/>
  <c r="D23" i="1"/>
  <c r="C23" i="1"/>
  <c r="A23" i="1"/>
  <c r="N22" i="1"/>
  <c r="M22" i="1"/>
  <c r="L22" i="1"/>
  <c r="K22" i="1"/>
  <c r="J22" i="1"/>
  <c r="I22" i="1"/>
  <c r="H22" i="1"/>
  <c r="G22" i="1"/>
  <c r="F22" i="1"/>
  <c r="E22" i="1"/>
  <c r="D22" i="1"/>
  <c r="C22" i="1"/>
  <c r="A22" i="1"/>
  <c r="N21" i="1"/>
  <c r="M21" i="1"/>
  <c r="L21" i="1"/>
  <c r="K21" i="1"/>
  <c r="J21" i="1"/>
  <c r="I21" i="1"/>
  <c r="H21" i="1"/>
  <c r="G21" i="1"/>
  <c r="F21" i="1"/>
  <c r="E21" i="1"/>
  <c r="D21" i="1"/>
  <c r="C21" i="1"/>
  <c r="A21" i="1"/>
  <c r="N20" i="1"/>
  <c r="M20" i="1"/>
  <c r="L20" i="1"/>
  <c r="K20" i="1"/>
  <c r="J20" i="1"/>
  <c r="I20" i="1"/>
  <c r="H20" i="1"/>
  <c r="G20" i="1"/>
  <c r="F20" i="1"/>
  <c r="E20" i="1"/>
  <c r="D20" i="1"/>
  <c r="C20" i="1"/>
  <c r="A20" i="1"/>
  <c r="N19" i="1"/>
  <c r="M19" i="1"/>
  <c r="L19" i="1"/>
  <c r="K19" i="1"/>
  <c r="J19" i="1"/>
  <c r="I19" i="1"/>
  <c r="H19" i="1"/>
  <c r="G19" i="1"/>
  <c r="F19" i="1"/>
  <c r="E19" i="1"/>
  <c r="D19" i="1"/>
  <c r="C19" i="1"/>
  <c r="A19" i="1"/>
  <c r="N18" i="1"/>
  <c r="M18" i="1"/>
  <c r="L18" i="1"/>
  <c r="K18" i="1"/>
  <c r="J18" i="1"/>
  <c r="I18" i="1"/>
  <c r="H18" i="1"/>
  <c r="G18" i="1"/>
  <c r="F18" i="1"/>
  <c r="E18" i="1"/>
  <c r="D18" i="1"/>
  <c r="C18" i="1"/>
  <c r="A18" i="1"/>
  <c r="N16" i="1"/>
  <c r="M16" i="1"/>
  <c r="L16" i="1"/>
  <c r="K16" i="1"/>
  <c r="J16" i="1"/>
  <c r="I16" i="1"/>
  <c r="H16" i="1"/>
  <c r="G16" i="1"/>
  <c r="F16" i="1"/>
  <c r="E16" i="1"/>
  <c r="D16" i="1"/>
  <c r="C16" i="1"/>
  <c r="A16" i="1"/>
  <c r="N15" i="1"/>
  <c r="M15" i="1"/>
  <c r="L15" i="1"/>
  <c r="K15" i="1"/>
  <c r="J15" i="1"/>
  <c r="I15" i="1"/>
  <c r="H15" i="1"/>
  <c r="G15" i="1"/>
  <c r="F15" i="1"/>
  <c r="E15" i="1"/>
  <c r="D15" i="1"/>
  <c r="C15" i="1"/>
  <c r="A15" i="1"/>
  <c r="N14" i="1"/>
  <c r="M14" i="1"/>
  <c r="L14" i="1"/>
  <c r="K14" i="1"/>
  <c r="J14" i="1"/>
  <c r="I14" i="1"/>
  <c r="H14" i="1"/>
  <c r="G14" i="1"/>
  <c r="F14" i="1"/>
  <c r="E14" i="1"/>
  <c r="D14" i="1"/>
  <c r="C14" i="1"/>
  <c r="A14" i="1"/>
  <c r="N13" i="1"/>
  <c r="M13" i="1"/>
  <c r="L13" i="1"/>
  <c r="K13" i="1"/>
  <c r="J13" i="1"/>
  <c r="I13" i="1"/>
  <c r="H13" i="1"/>
  <c r="G13" i="1"/>
  <c r="F13" i="1"/>
  <c r="E13" i="1"/>
  <c r="D13" i="1"/>
  <c r="C13" i="1"/>
  <c r="A13" i="1"/>
  <c r="N12" i="1"/>
  <c r="M12" i="1"/>
  <c r="L12" i="1"/>
  <c r="K12" i="1"/>
  <c r="J12" i="1"/>
  <c r="I12" i="1"/>
  <c r="H12" i="1"/>
  <c r="G12" i="1"/>
  <c r="F12" i="1"/>
  <c r="E12" i="1"/>
  <c r="D12" i="1"/>
  <c r="C12" i="1"/>
  <c r="A12" i="1"/>
  <c r="N11" i="1"/>
  <c r="M11" i="1"/>
  <c r="L11" i="1"/>
  <c r="K11" i="1"/>
  <c r="J11" i="1"/>
  <c r="I11" i="1"/>
  <c r="H11" i="1"/>
  <c r="G11" i="1"/>
  <c r="F11" i="1"/>
  <c r="E11" i="1"/>
  <c r="D11" i="1"/>
  <c r="C11" i="1"/>
  <c r="A11" i="1"/>
  <c r="N10" i="1"/>
  <c r="M10" i="1"/>
  <c r="L10" i="1"/>
  <c r="K10" i="1"/>
  <c r="J10" i="1"/>
  <c r="I10" i="1"/>
  <c r="H10" i="1"/>
  <c r="G10" i="1"/>
  <c r="F10" i="1"/>
  <c r="E10" i="1"/>
  <c r="D10" i="1"/>
  <c r="C10" i="1"/>
  <c r="A10" i="1"/>
  <c r="N9" i="1"/>
  <c r="M9" i="1"/>
  <c r="L9" i="1"/>
  <c r="K9" i="1"/>
  <c r="J9" i="1"/>
  <c r="I9" i="1"/>
  <c r="H9" i="1"/>
  <c r="G9" i="1"/>
  <c r="F9" i="1"/>
  <c r="E9" i="1"/>
  <c r="D9" i="1"/>
  <c r="C9" i="1"/>
  <c r="A9" i="1"/>
  <c r="N8" i="1"/>
  <c r="M8" i="1"/>
  <c r="L8" i="1"/>
  <c r="K8" i="1"/>
  <c r="J8" i="1"/>
  <c r="I8" i="1"/>
  <c r="H8" i="1"/>
  <c r="G8" i="1"/>
  <c r="F8" i="1"/>
  <c r="E8" i="1"/>
  <c r="D8" i="1"/>
  <c r="C8" i="1"/>
  <c r="A8" i="1"/>
  <c r="N7" i="1"/>
  <c r="M7" i="1"/>
  <c r="L7" i="1"/>
  <c r="K7" i="1"/>
  <c r="J7" i="1"/>
  <c r="I7" i="1"/>
  <c r="H7" i="1"/>
  <c r="G7" i="1"/>
  <c r="F7" i="1"/>
  <c r="E7" i="1"/>
  <c r="D7" i="1"/>
  <c r="C7" i="1"/>
  <c r="A7" i="1"/>
  <c r="N6" i="1"/>
  <c r="M6" i="1"/>
  <c r="L6" i="1"/>
  <c r="K6" i="1"/>
  <c r="J6" i="1"/>
  <c r="I6" i="1"/>
  <c r="H6" i="1"/>
  <c r="G6" i="1"/>
  <c r="F6" i="1"/>
  <c r="E6" i="1"/>
  <c r="D6" i="1"/>
  <c r="C6" i="1"/>
  <c r="A6" i="1"/>
  <c r="N5" i="1"/>
  <c r="M5" i="1"/>
  <c r="L5" i="1"/>
  <c r="K5" i="1"/>
  <c r="J5" i="1"/>
  <c r="I5" i="1"/>
  <c r="H5" i="1"/>
  <c r="G5" i="1"/>
  <c r="F5" i="1"/>
  <c r="E5" i="1"/>
  <c r="D5" i="1"/>
  <c r="C5" i="1"/>
  <c r="A5" i="1"/>
  <c r="N4" i="1"/>
  <c r="M4" i="1"/>
  <c r="L4" i="1"/>
  <c r="K4" i="1"/>
  <c r="J4" i="1"/>
  <c r="I4" i="1"/>
  <c r="H4" i="1"/>
  <c r="G4" i="1"/>
  <c r="F4" i="1"/>
  <c r="E4" i="1"/>
  <c r="D4" i="1"/>
  <c r="C4" i="1"/>
  <c r="A4" i="1"/>
  <c r="N3" i="1"/>
  <c r="M3" i="1"/>
  <c r="L3" i="1"/>
  <c r="K3" i="1"/>
  <c r="J3" i="1"/>
  <c r="I3" i="1"/>
  <c r="H3" i="1"/>
  <c r="G3" i="1"/>
  <c r="F3" i="1"/>
  <c r="E3" i="1"/>
  <c r="D3" i="1"/>
  <c r="C3" i="1"/>
  <c r="A3" i="1"/>
  <c r="N2" i="1"/>
  <c r="M2" i="1"/>
  <c r="L2" i="1"/>
  <c r="K2" i="1"/>
  <c r="J2" i="1"/>
  <c r="I2" i="1"/>
  <c r="H2" i="1"/>
  <c r="G2" i="1"/>
  <c r="F2" i="1"/>
  <c r="E2" i="1"/>
  <c r="D2" i="1"/>
  <c r="C2" i="1"/>
  <c r="A2" i="1"/>
  <c r="B61" i="1" l="1"/>
  <c r="B62" i="1" s="1"/>
  <c r="C2" i="2"/>
  <c r="D2" i="2"/>
  <c r="E2" i="2"/>
  <c r="F2" i="2"/>
  <c r="G2" i="2"/>
  <c r="H2" i="2"/>
  <c r="I2" i="2"/>
  <c r="J2" i="2"/>
  <c r="C7" i="2"/>
  <c r="D7" i="2"/>
  <c r="E7" i="2"/>
  <c r="C3" i="2"/>
  <c r="D3" i="2"/>
  <c r="E3" i="2"/>
  <c r="F3" i="2"/>
  <c r="G3" i="2"/>
  <c r="H3" i="2"/>
  <c r="I3" i="2"/>
  <c r="J3" i="2"/>
  <c r="C8" i="2"/>
  <c r="D8" i="2"/>
  <c r="E8" i="2"/>
  <c r="B1" i="2"/>
  <c r="C1" i="2"/>
  <c r="D1" i="2"/>
  <c r="E1" i="2"/>
  <c r="F1" i="2"/>
  <c r="G1" i="2"/>
  <c r="H1" i="2"/>
  <c r="I1" i="2"/>
  <c r="J1" i="2"/>
  <c r="C6" i="2"/>
  <c r="D6" i="2"/>
  <c r="E6" i="2"/>
  <c r="F6" i="2"/>
  <c r="C5" i="2"/>
  <c r="D5" i="2"/>
  <c r="E5" i="2"/>
  <c r="F5" i="2"/>
  <c r="G5" i="2"/>
  <c r="H5" i="2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D4" i="2"/>
  <c r="E4" i="2"/>
  <c r="F4" i="2"/>
  <c r="G4" i="2"/>
  <c r="H4" i="2"/>
  <c r="I4" i="2"/>
  <c r="J4" i="2"/>
  <c r="C9" i="2"/>
  <c r="D9" i="2"/>
  <c r="E9" i="2"/>
  <c r="C4" i="2"/>
  <c r="B63" i="1" l="1"/>
  <c r="B64" i="1" s="1"/>
</calcChain>
</file>

<file path=xl/sharedStrings.xml><?xml version="1.0" encoding="utf-8"?>
<sst xmlns="http://schemas.openxmlformats.org/spreadsheetml/2006/main" count="29" uniqueCount="29">
  <si>
    <t>Model</t>
  </si>
  <si>
    <t>monthly_6f_ghg_missing_obs</t>
  </si>
  <si>
    <t>monthly_6f_env_missing_obs</t>
  </si>
  <si>
    <t>daily_6f_ghg_missing_obs.csv</t>
  </si>
  <si>
    <t>daily_6f_env_missing_obs.csv</t>
  </si>
  <si>
    <t>model_name...Brown.Bw.avg_obs</t>
  </si>
  <si>
    <t>model_name...Brown.Bw.missing_obs</t>
  </si>
  <si>
    <t>model_name...Brown.Bw.n_obs</t>
  </si>
  <si>
    <t>model_name...Brown.Bw.pct_missing_obs</t>
  </si>
  <si>
    <t>model_name...Brown.Fw.avg_obs</t>
  </si>
  <si>
    <t>model_name...Brown.Fw.missing_obs</t>
  </si>
  <si>
    <t>model_name...Brown.Fw.n_obs</t>
  </si>
  <si>
    <t>model_name...Brown.Fw.pct_missing_obs</t>
  </si>
  <si>
    <t>model_name...Green.Bw.avg_obs</t>
  </si>
  <si>
    <t>model_name...Green.Bw.missing_obs</t>
  </si>
  <si>
    <t>model_name...Green.Bw.n_obs</t>
  </si>
  <si>
    <t>model_name...Green.Bw.pct_missing_obs</t>
  </si>
  <si>
    <t>model_name...Green.Fw.avg_obs</t>
  </si>
  <si>
    <t>model_name...Green.Fw.missing_obs</t>
  </si>
  <si>
    <t>model_name...Green.Fw.n_obs</t>
  </si>
  <si>
    <t>model_name...Green.Fw.pct_missing_obs</t>
  </si>
  <si>
    <t>model_name...Neutral.Bw.avg_obs</t>
  </si>
  <si>
    <t>model_name...Neutral.Bw.missing_obs</t>
  </si>
  <si>
    <t>model_name...Neutral.Bw.n_obs</t>
  </si>
  <si>
    <t>model_name...Neutral.Bw.pct_missing_obs</t>
  </si>
  <si>
    <t>model_name...Neutral.Fw.avg_obs</t>
  </si>
  <si>
    <t>model_name...Neutral.Fw.missing_obs</t>
  </si>
  <si>
    <t>model_name...Neutral.Fw.n_obs</t>
  </si>
  <si>
    <t>model_name...Neutral.Fw.pct_missing_obs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</si>
</sst>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43" fontId="0" fillId="4" borderId="1" xfId="2" applyFont="1" applyFill="1" applyBorder="1"/>
    <xf numFmtId="0" fontId="0" fillId="5" borderId="1" xfId="0" applyFill="1" applyBorder="1" applyAlignment="1">
      <alignment wrapText="1"/>
    </xf>
    <xf numFmtId="43" fontId="0" fillId="6" borderId="1" xfId="2" applyFont="1" applyFill="1" applyBorder="1"/>
    <xf numFmtId="0" fontId="0" fillId="6" borderId="1" xfId="0" applyFill="1" applyBorder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_6f_ghg_missing_ob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_6f_env_missing_ob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_6f_ghg_missing_obs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_6f_env_missing_ob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6f_ghg_missing_obs"/>
    </sheetNames>
    <sheetDataSet>
      <sheetData sheetId="0">
        <row r="2">
          <cell r="A2" t="str">
            <v>Mean</v>
          </cell>
          <cell r="B2">
            <v>35.539724953432597</v>
          </cell>
          <cell r="C2">
            <v>3.4</v>
          </cell>
          <cell r="D2">
            <v>98.12</v>
          </cell>
          <cell r="E2">
            <v>3.4685156630293599</v>
          </cell>
          <cell r="F2">
            <v>34.791547417502699</v>
          </cell>
          <cell r="G2">
            <v>7.3333333333333304</v>
          </cell>
          <cell r="H2">
            <v>93.238095238095198</v>
          </cell>
          <cell r="I2">
            <v>7.7981450740141103</v>
          </cell>
          <cell r="J2">
            <v>35.572859191227899</v>
          </cell>
          <cell r="K2">
            <v>2.64</v>
          </cell>
          <cell r="L2">
            <v>98.12</v>
          </cell>
          <cell r="M2">
            <v>2.6705526481655699</v>
          </cell>
          <cell r="N2">
            <v>35.079800371235997</v>
          </cell>
          <cell r="O2">
            <v>5.6190476190476204</v>
          </cell>
          <cell r="P2">
            <v>93.428571428571402</v>
          </cell>
          <cell r="Q2">
            <v>5.8816535818670799</v>
          </cell>
          <cell r="R2">
            <v>35.344045869343198</v>
          </cell>
          <cell r="S2">
            <v>8.4</v>
          </cell>
          <cell r="T2">
            <v>194.76</v>
          </cell>
          <cell r="U2">
            <v>4.3095155956886098</v>
          </cell>
          <cell r="V2">
            <v>34.6252290034341</v>
          </cell>
          <cell r="W2">
            <v>16.285714285714299</v>
          </cell>
          <cell r="X2">
            <v>184.76190476190499</v>
          </cell>
          <cell r="Y2">
            <v>8.7017969499338701</v>
          </cell>
        </row>
        <row r="3">
          <cell r="A3" t="str">
            <v>Std.Dev</v>
          </cell>
          <cell r="B3">
            <v>0.32727348233601899</v>
          </cell>
          <cell r="C3">
            <v>1.3228756555323</v>
          </cell>
          <cell r="D3">
            <v>1.98578280114753</v>
          </cell>
          <cell r="E3">
            <v>1.3571772361778001</v>
          </cell>
          <cell r="F3">
            <v>0.496040691828251</v>
          </cell>
          <cell r="G3">
            <v>3.3516165253998502</v>
          </cell>
          <cell r="H3">
            <v>5.39355876861244</v>
          </cell>
          <cell r="I3">
            <v>3.35700375557896</v>
          </cell>
          <cell r="J3">
            <v>0.40722501505183101</v>
          </cell>
          <cell r="K3">
            <v>2.3607908279501002</v>
          </cell>
          <cell r="L3">
            <v>1.98578280114753</v>
          </cell>
          <cell r="M3">
            <v>2.37174274448848</v>
          </cell>
          <cell r="N3">
            <v>0.62085691350142302</v>
          </cell>
          <cell r="O3">
            <v>3.7212389129991399</v>
          </cell>
          <cell r="P3">
            <v>5.3063304511821396</v>
          </cell>
          <cell r="Q3">
            <v>3.8049163990292101</v>
          </cell>
          <cell r="R3">
            <v>9.8750367549378396E-2</v>
          </cell>
          <cell r="S3">
            <v>1.7795130420052201</v>
          </cell>
          <cell r="T3">
            <v>3.9715656022950601</v>
          </cell>
          <cell r="U3">
            <v>0.89381413713543501</v>
          </cell>
          <cell r="V3">
            <v>0.58882379969109999</v>
          </cell>
          <cell r="W3">
            <v>5.6492730252914596</v>
          </cell>
          <cell r="X3">
            <v>10.333947754390699</v>
          </cell>
          <cell r="Y3">
            <v>2.75916536432621</v>
          </cell>
        </row>
        <row r="4">
          <cell r="A4" t="str">
            <v>Min</v>
          </cell>
          <cell r="B4">
            <v>34.747368421052599</v>
          </cell>
          <cell r="C4">
            <v>1</v>
          </cell>
          <cell r="D4">
            <v>95</v>
          </cell>
          <cell r="E4">
            <v>0.98039215686274495</v>
          </cell>
          <cell r="F4">
            <v>33.711340206185596</v>
          </cell>
          <cell r="G4">
            <v>4</v>
          </cell>
          <cell r="H4">
            <v>77</v>
          </cell>
          <cell r="I4">
            <v>5.1546391752577296</v>
          </cell>
          <cell r="J4">
            <v>34.894736842105303</v>
          </cell>
          <cell r="K4">
            <v>0</v>
          </cell>
          <cell r="L4">
            <v>95</v>
          </cell>
          <cell r="M4">
            <v>0</v>
          </cell>
          <cell r="N4">
            <v>33.773195876288703</v>
          </cell>
          <cell r="O4">
            <v>1</v>
          </cell>
          <cell r="P4">
            <v>78</v>
          </cell>
          <cell r="Q4">
            <v>1.14942528735632</v>
          </cell>
          <cell r="R4">
            <v>35.157360406091399</v>
          </cell>
          <cell r="S4">
            <v>5</v>
          </cell>
          <cell r="T4">
            <v>188</v>
          </cell>
          <cell r="U4">
            <v>2.6041666666666701</v>
          </cell>
          <cell r="V4">
            <v>33.794736842105301</v>
          </cell>
          <cell r="W4">
            <v>7</v>
          </cell>
          <cell r="X4">
            <v>156</v>
          </cell>
          <cell r="Y4">
            <v>4.1176470588235299</v>
          </cell>
        </row>
        <row r="5">
          <cell r="A5" t="str">
            <v>Q1</v>
          </cell>
          <cell r="B5">
            <v>35.28</v>
          </cell>
          <cell r="C5">
            <v>3</v>
          </cell>
          <cell r="D5">
            <v>97</v>
          </cell>
          <cell r="E5">
            <v>3</v>
          </cell>
          <cell r="F5">
            <v>34.609195402298901</v>
          </cell>
          <cell r="G5">
            <v>5</v>
          </cell>
          <cell r="H5">
            <v>93</v>
          </cell>
          <cell r="I5">
            <v>5.2631578947368398</v>
          </cell>
          <cell r="J5">
            <v>35.153061224489797</v>
          </cell>
          <cell r="K5">
            <v>1</v>
          </cell>
          <cell r="L5">
            <v>97</v>
          </cell>
          <cell r="M5">
            <v>1.0309278350515501</v>
          </cell>
          <cell r="N5">
            <v>34.680851063829799</v>
          </cell>
          <cell r="O5">
            <v>3</v>
          </cell>
          <cell r="P5">
            <v>94</v>
          </cell>
          <cell r="Q5">
            <v>3.1578947368421102</v>
          </cell>
          <cell r="R5">
            <v>35.279187817258901</v>
          </cell>
          <cell r="S5">
            <v>7</v>
          </cell>
          <cell r="T5">
            <v>192</v>
          </cell>
          <cell r="U5">
            <v>3.66492146596859</v>
          </cell>
          <cell r="V5">
            <v>33.9739583333333</v>
          </cell>
          <cell r="W5">
            <v>13</v>
          </cell>
          <cell r="X5">
            <v>184</v>
          </cell>
          <cell r="Y5">
            <v>6.9518716577540101</v>
          </cell>
        </row>
        <row r="6">
          <cell r="A6" t="str">
            <v>Median</v>
          </cell>
          <cell r="B6">
            <v>35.618556701030897</v>
          </cell>
          <cell r="C6">
            <v>4</v>
          </cell>
          <cell r="D6">
            <v>98</v>
          </cell>
          <cell r="E6">
            <v>4</v>
          </cell>
          <cell r="F6">
            <v>34.913978494623699</v>
          </cell>
          <cell r="G6">
            <v>5</v>
          </cell>
          <cell r="H6">
            <v>95</v>
          </cell>
          <cell r="I6">
            <v>5.81395348837209</v>
          </cell>
          <cell r="J6">
            <v>35.721649484536101</v>
          </cell>
          <cell r="K6">
            <v>2</v>
          </cell>
          <cell r="L6">
            <v>98</v>
          </cell>
          <cell r="M6">
            <v>1.9607843137254899</v>
          </cell>
          <cell r="N6">
            <v>35.275510204081598</v>
          </cell>
          <cell r="O6">
            <v>4</v>
          </cell>
          <cell r="P6">
            <v>95</v>
          </cell>
          <cell r="Q6">
            <v>4.2553191489361701</v>
          </cell>
          <cell r="R6">
            <v>35.3589743589744</v>
          </cell>
          <cell r="S6">
            <v>8</v>
          </cell>
          <cell r="T6">
            <v>194</v>
          </cell>
          <cell r="U6">
            <v>4.1666666666666696</v>
          </cell>
          <cell r="V6">
            <v>34.7340425531915</v>
          </cell>
          <cell r="W6">
            <v>16</v>
          </cell>
          <cell r="X6">
            <v>188</v>
          </cell>
          <cell r="Y6">
            <v>8.2474226804123703</v>
          </cell>
        </row>
        <row r="7">
          <cell r="A7" t="str">
            <v>Q3</v>
          </cell>
          <cell r="B7">
            <v>35.7575757575758</v>
          </cell>
          <cell r="C7">
            <v>4</v>
          </cell>
          <cell r="D7">
            <v>100</v>
          </cell>
          <cell r="E7">
            <v>4.2105263157894699</v>
          </cell>
          <cell r="F7">
            <v>35.118279569892501</v>
          </cell>
          <cell r="G7">
            <v>11</v>
          </cell>
          <cell r="H7">
            <v>97</v>
          </cell>
          <cell r="I7">
            <v>11.702127659574501</v>
          </cell>
          <cell r="J7">
            <v>35.948979591836697</v>
          </cell>
          <cell r="K7">
            <v>5</v>
          </cell>
          <cell r="L7">
            <v>100</v>
          </cell>
          <cell r="M7">
            <v>5.1020408163265296</v>
          </cell>
          <cell r="N7">
            <v>35.620689655172399</v>
          </cell>
          <cell r="O7">
            <v>9</v>
          </cell>
          <cell r="P7">
            <v>97</v>
          </cell>
          <cell r="Q7">
            <v>9.2783505154639201</v>
          </cell>
          <cell r="R7">
            <v>35.3915343915344</v>
          </cell>
          <cell r="S7">
            <v>10</v>
          </cell>
          <cell r="T7">
            <v>199</v>
          </cell>
          <cell r="U7">
            <v>5</v>
          </cell>
          <cell r="V7">
            <v>35.132183908046002</v>
          </cell>
          <cell r="W7">
            <v>21</v>
          </cell>
          <cell r="X7">
            <v>192</v>
          </cell>
          <cell r="Y7">
            <v>10.994764397905801</v>
          </cell>
        </row>
        <row r="8">
          <cell r="A8" t="str">
            <v>Max</v>
          </cell>
          <cell r="B8">
            <v>35.958762886597903</v>
          </cell>
          <cell r="C8">
            <v>5</v>
          </cell>
          <cell r="D8">
            <v>102</v>
          </cell>
          <cell r="E8">
            <v>5.2631578947368398</v>
          </cell>
          <cell r="F8">
            <v>35.454545454545503</v>
          </cell>
          <cell r="G8">
            <v>13</v>
          </cell>
          <cell r="H8">
            <v>98</v>
          </cell>
          <cell r="I8">
            <v>13.4020618556701</v>
          </cell>
          <cell r="J8">
            <v>36</v>
          </cell>
          <cell r="K8">
            <v>7</v>
          </cell>
          <cell r="L8">
            <v>102</v>
          </cell>
          <cell r="M8">
            <v>6.9306930693069297</v>
          </cell>
          <cell r="N8">
            <v>35.794871794871803</v>
          </cell>
          <cell r="O8">
            <v>11</v>
          </cell>
          <cell r="P8">
            <v>98</v>
          </cell>
          <cell r="Q8">
            <v>11.340206185567</v>
          </cell>
          <cell r="R8">
            <v>35.536082474226802</v>
          </cell>
          <cell r="S8">
            <v>12</v>
          </cell>
          <cell r="T8">
            <v>201</v>
          </cell>
          <cell r="U8">
            <v>6.0301507537688401</v>
          </cell>
          <cell r="V8">
            <v>35.441176470588204</v>
          </cell>
          <cell r="W8">
            <v>25</v>
          </cell>
          <cell r="X8">
            <v>194</v>
          </cell>
          <cell r="Y8">
            <v>13.157894736842101</v>
          </cell>
        </row>
        <row r="9">
          <cell r="A9" t="str">
            <v>MAD</v>
          </cell>
          <cell r="B9">
            <v>0.448086450662737</v>
          </cell>
          <cell r="C9">
            <v>1.4825999999999999</v>
          </cell>
          <cell r="D9">
            <v>2.9651999999999998</v>
          </cell>
          <cell r="E9">
            <v>1.4825999999999999</v>
          </cell>
          <cell r="F9">
            <v>0.31717036759189698</v>
          </cell>
          <cell r="G9">
            <v>1.4825999999999999</v>
          </cell>
          <cell r="H9">
            <v>2.9651999999999998</v>
          </cell>
          <cell r="I9">
            <v>0.89789244186046402</v>
          </cell>
          <cell r="J9">
            <v>0.41268247422680798</v>
          </cell>
          <cell r="K9">
            <v>2.9651999999999998</v>
          </cell>
          <cell r="L9">
            <v>2.9651999999999998</v>
          </cell>
          <cell r="M9">
            <v>2.9070588235294101</v>
          </cell>
          <cell r="N9">
            <v>0.711364741641341</v>
          </cell>
          <cell r="O9">
            <v>4.4478</v>
          </cell>
          <cell r="P9">
            <v>2.9651999999999998</v>
          </cell>
          <cell r="Q9">
            <v>4.5849826818406703</v>
          </cell>
          <cell r="R9">
            <v>0.10424837430610601</v>
          </cell>
          <cell r="S9">
            <v>1.4825999999999999</v>
          </cell>
          <cell r="T9">
            <v>4.4478</v>
          </cell>
          <cell r="U9">
            <v>0.92005319148936304</v>
          </cell>
          <cell r="V9">
            <v>0.84851544705448601</v>
          </cell>
          <cell r="W9">
            <v>7.4130000000000003</v>
          </cell>
          <cell r="X9">
            <v>5.9303999999999997</v>
          </cell>
          <cell r="Y9">
            <v>3.98830863402062</v>
          </cell>
        </row>
        <row r="10">
          <cell r="A10" t="str">
            <v>IQR</v>
          </cell>
          <cell r="B10">
            <v>0.47757575757575699</v>
          </cell>
          <cell r="C10">
            <v>1</v>
          </cell>
          <cell r="D10">
            <v>3</v>
          </cell>
          <cell r="E10">
            <v>1.2105263157894699</v>
          </cell>
          <cell r="F10">
            <v>0.50908416759361996</v>
          </cell>
          <cell r="G10">
            <v>6</v>
          </cell>
          <cell r="H10">
            <v>4</v>
          </cell>
          <cell r="I10">
            <v>6.4389697648376298</v>
          </cell>
          <cell r="J10">
            <v>0.795918367346935</v>
          </cell>
          <cell r="K10">
            <v>4</v>
          </cell>
          <cell r="L10">
            <v>3</v>
          </cell>
          <cell r="M10">
            <v>4.0711129812749798</v>
          </cell>
          <cell r="N10">
            <v>0.93983859134262804</v>
          </cell>
          <cell r="O10">
            <v>6</v>
          </cell>
          <cell r="P10">
            <v>3</v>
          </cell>
          <cell r="Q10">
            <v>6.1204557786218103</v>
          </cell>
          <cell r="R10">
            <v>0.112346574275506</v>
          </cell>
          <cell r="S10">
            <v>3</v>
          </cell>
          <cell r="T10">
            <v>7</v>
          </cell>
          <cell r="U10">
            <v>1.33507853403141</v>
          </cell>
          <cell r="V10">
            <v>1.15822557471264</v>
          </cell>
          <cell r="W10">
            <v>8</v>
          </cell>
          <cell r="X10">
            <v>8</v>
          </cell>
          <cell r="Y10">
            <v>4.0428927401517498</v>
          </cell>
        </row>
        <row r="11">
          <cell r="A11" t="str">
            <v>CV</v>
          </cell>
          <cell r="B11">
            <v>9.2086667177318504E-3</v>
          </cell>
          <cell r="C11">
            <v>0.38908107515655699</v>
          </cell>
          <cell r="D11">
            <v>2.0238308205743301E-2</v>
          </cell>
          <cell r="E11">
            <v>0.391284736189559</v>
          </cell>
          <cell r="F11">
            <v>1.4257505878531499E-2</v>
          </cell>
          <cell r="G11">
            <v>0.45703861709997901</v>
          </cell>
          <cell r="H11">
            <v>5.7847157375312201E-2</v>
          </cell>
          <cell r="I11">
            <v>0.43048747153544997</v>
          </cell>
          <cell r="J11">
            <v>1.14476323891404E-2</v>
          </cell>
          <cell r="K11">
            <v>0.89423894998109998</v>
          </cell>
          <cell r="L11">
            <v>2.0238308205743301E-2</v>
          </cell>
          <cell r="M11">
            <v>0.88810933801198699</v>
          </cell>
          <cell r="N11">
            <v>1.7698416380114299E-2</v>
          </cell>
          <cell r="O11">
            <v>0.66225438282188198</v>
          </cell>
          <cell r="P11">
            <v>5.6795585868921999E-2</v>
          </cell>
          <cell r="Q11">
            <v>0.64691269998621104</v>
          </cell>
          <cell r="R11">
            <v>2.7939746319487601E-3</v>
          </cell>
          <cell r="S11">
            <v>0.211846790714907</v>
          </cell>
          <cell r="T11">
            <v>2.0392101059227102E-2</v>
          </cell>
          <cell r="U11">
            <v>0.20740478072051499</v>
          </cell>
          <cell r="V11">
            <v>1.7005629035195698E-2</v>
          </cell>
          <cell r="W11">
            <v>0.34688518576351102</v>
          </cell>
          <cell r="X11">
            <v>5.5931160526341298E-2</v>
          </cell>
          <cell r="Y11">
            <v>0.31707995258923799</v>
          </cell>
        </row>
        <row r="12">
          <cell r="A12" t="str">
            <v>Skewness</v>
          </cell>
          <cell r="B12">
            <v>-0.40060412405537799</v>
          </cell>
          <cell r="C12">
            <v>-0.41468102181583799</v>
          </cell>
          <cell r="D12">
            <v>0.116907464224906</v>
          </cell>
          <cell r="E12">
            <v>-0.39422710800820698</v>
          </cell>
          <cell r="F12">
            <v>-0.81550546322676098</v>
          </cell>
          <cell r="G12">
            <v>0.79372473522319897</v>
          </cell>
          <cell r="H12">
            <v>-1.4649382314319199</v>
          </cell>
          <cell r="I12">
            <v>0.80283397591176497</v>
          </cell>
          <cell r="J12">
            <v>-0.47204024195280497</v>
          </cell>
          <cell r="K12">
            <v>0.50656287759882201</v>
          </cell>
          <cell r="L12">
            <v>0.116907464224906</v>
          </cell>
          <cell r="M12">
            <v>0.49066773173094902</v>
          </cell>
          <cell r="N12">
            <v>-0.52234751967536497</v>
          </cell>
          <cell r="O12">
            <v>0.214093187424506</v>
          </cell>
          <cell r="P12">
            <v>-1.3776925497089301</v>
          </cell>
          <cell r="Q12">
            <v>0.22296866803971199</v>
          </cell>
          <cell r="R12">
            <v>0.17927104162285701</v>
          </cell>
          <cell r="S12">
            <v>5.1108008918309897E-2</v>
          </cell>
          <cell r="T12">
            <v>-2.8791650559159401E-2</v>
          </cell>
          <cell r="U12">
            <v>5.6069567664686001E-2</v>
          </cell>
          <cell r="V12">
            <v>-7.1745721683696403E-2</v>
          </cell>
          <cell r="W12">
            <v>-0.25556137012310098</v>
          </cell>
          <cell r="X12">
            <v>-1.2646062815983199</v>
          </cell>
          <cell r="Y12">
            <v>-0.180845175494318</v>
          </cell>
        </row>
        <row r="13">
          <cell r="A13" t="str">
            <v>SE.Skewness</v>
          </cell>
          <cell r="B13">
            <v>0.46368350080138998</v>
          </cell>
          <cell r="C13">
            <v>0.46368350080138998</v>
          </cell>
          <cell r="D13">
            <v>0.46368350080138998</v>
          </cell>
          <cell r="E13">
            <v>0.46368350080138998</v>
          </cell>
          <cell r="F13">
            <v>0.50119474483358595</v>
          </cell>
          <cell r="G13">
            <v>0.50119474483358595</v>
          </cell>
          <cell r="H13">
            <v>0.50119474483358595</v>
          </cell>
          <cell r="I13">
            <v>0.50119474483358595</v>
          </cell>
          <cell r="J13">
            <v>0.46368350080138998</v>
          </cell>
          <cell r="K13">
            <v>0.46368350080138998</v>
          </cell>
          <cell r="L13">
            <v>0.46368350080138998</v>
          </cell>
          <cell r="M13">
            <v>0.46368350080138998</v>
          </cell>
          <cell r="N13">
            <v>0.50119474483358595</v>
          </cell>
          <cell r="O13">
            <v>0.50119474483358595</v>
          </cell>
          <cell r="P13">
            <v>0.50119474483358595</v>
          </cell>
          <cell r="Q13">
            <v>0.50119474483358595</v>
          </cell>
          <cell r="R13">
            <v>0.46368350080138998</v>
          </cell>
          <cell r="S13">
            <v>0.46368350080138998</v>
          </cell>
          <cell r="T13">
            <v>0.46368350080138998</v>
          </cell>
          <cell r="U13">
            <v>0.46368350080138998</v>
          </cell>
          <cell r="V13">
            <v>0.50119474483358595</v>
          </cell>
          <cell r="W13">
            <v>0.50119474483358595</v>
          </cell>
          <cell r="X13">
            <v>0.50119474483358595</v>
          </cell>
          <cell r="Y13">
            <v>0.50119474483358595</v>
          </cell>
        </row>
        <row r="14">
          <cell r="A14" t="str">
            <v>Kurtosis</v>
          </cell>
          <cell r="B14">
            <v>-0.74346898176465703</v>
          </cell>
          <cell r="C14">
            <v>-1.02200816326531</v>
          </cell>
          <cell r="D14">
            <v>-1.0454317162907301</v>
          </cell>
          <cell r="E14">
            <v>-1.0359406045584101</v>
          </cell>
          <cell r="F14">
            <v>-0.45024136104460299</v>
          </cell>
          <cell r="G14">
            <v>-1.2444069034599901</v>
          </cell>
          <cell r="H14">
            <v>1.4479429985685299</v>
          </cell>
          <cell r="I14">
            <v>-1.26481607894835</v>
          </cell>
          <cell r="J14">
            <v>-1.43509395239824</v>
          </cell>
          <cell r="K14">
            <v>-1.4282921361690399</v>
          </cell>
          <cell r="L14">
            <v>-1.0454317162907301</v>
          </cell>
          <cell r="M14">
            <v>-1.46412118867371</v>
          </cell>
          <cell r="N14">
            <v>-1.0271368680680599</v>
          </cell>
          <cell r="O14">
            <v>-1.59458828117258</v>
          </cell>
          <cell r="P14">
            <v>1.02755327222727</v>
          </cell>
          <cell r="Q14">
            <v>-1.59996266029736</v>
          </cell>
          <cell r="R14">
            <v>-0.78390386687403601</v>
          </cell>
          <cell r="S14">
            <v>-0.86640664819944602</v>
          </cell>
          <cell r="T14">
            <v>-1.2228479017698599</v>
          </cell>
          <cell r="U14">
            <v>-0.89636830582806504</v>
          </cell>
          <cell r="V14">
            <v>-1.71255784505456</v>
          </cell>
          <cell r="W14">
            <v>-1.2717692006396399</v>
          </cell>
          <cell r="X14">
            <v>0.60015427693577506</v>
          </cell>
          <cell r="Y14">
            <v>-1.27202259088276</v>
          </cell>
        </row>
        <row r="15">
          <cell r="A15" t="str">
            <v>N.Valid</v>
          </cell>
          <cell r="B15">
            <v>25</v>
          </cell>
          <cell r="C15">
            <v>25</v>
          </cell>
          <cell r="D15">
            <v>25</v>
          </cell>
          <cell r="E15">
            <v>25</v>
          </cell>
          <cell r="F15">
            <v>21</v>
          </cell>
          <cell r="G15">
            <v>21</v>
          </cell>
          <cell r="H15">
            <v>21</v>
          </cell>
          <cell r="I15">
            <v>21</v>
          </cell>
          <cell r="J15">
            <v>25</v>
          </cell>
          <cell r="K15">
            <v>25</v>
          </cell>
          <cell r="L15">
            <v>25</v>
          </cell>
          <cell r="M15">
            <v>25</v>
          </cell>
          <cell r="N15">
            <v>21</v>
          </cell>
          <cell r="O15">
            <v>21</v>
          </cell>
          <cell r="P15">
            <v>21</v>
          </cell>
          <cell r="Q15">
            <v>21</v>
          </cell>
          <cell r="R15">
            <v>25</v>
          </cell>
          <cell r="S15">
            <v>25</v>
          </cell>
          <cell r="T15">
            <v>25</v>
          </cell>
          <cell r="U15">
            <v>25</v>
          </cell>
          <cell r="V15">
            <v>21</v>
          </cell>
          <cell r="W15">
            <v>21</v>
          </cell>
          <cell r="X15">
            <v>21</v>
          </cell>
          <cell r="Y15">
            <v>21</v>
          </cell>
        </row>
        <row r="16">
          <cell r="A16" t="str">
            <v>Pct.Valid</v>
          </cell>
          <cell r="B16">
            <v>100</v>
          </cell>
          <cell r="C16">
            <v>100</v>
          </cell>
          <cell r="D16">
            <v>100</v>
          </cell>
          <cell r="E16">
            <v>100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  <cell r="N16">
            <v>100</v>
          </cell>
          <cell r="O16">
            <v>100</v>
          </cell>
          <cell r="P16">
            <v>100</v>
          </cell>
          <cell r="Q16">
            <v>100</v>
          </cell>
          <cell r="R16">
            <v>100</v>
          </cell>
          <cell r="S16">
            <v>100</v>
          </cell>
          <cell r="T16">
            <v>100</v>
          </cell>
          <cell r="U16">
            <v>100</v>
          </cell>
          <cell r="V16">
            <v>100</v>
          </cell>
          <cell r="W16">
            <v>100</v>
          </cell>
          <cell r="X16">
            <v>100</v>
          </cell>
          <cell r="Y16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6f_env_missing_obs"/>
    </sheetNames>
    <sheetDataSet>
      <sheetData sheetId="0">
        <row r="2">
          <cell r="A2" t="str">
            <v>Mean</v>
          </cell>
          <cell r="B2">
            <v>35.624915514023698</v>
          </cell>
          <cell r="C2">
            <v>5.76</v>
          </cell>
          <cell r="D2">
            <v>232.6</v>
          </cell>
          <cell r="E2">
            <v>2.44957874825388</v>
          </cell>
          <cell r="F2">
            <v>34.882682199913603</v>
          </cell>
          <cell r="G2">
            <v>12.714285714285699</v>
          </cell>
          <cell r="H2">
            <v>182.80952380952399</v>
          </cell>
          <cell r="I2">
            <v>6.9694070071960299</v>
          </cell>
          <cell r="J2">
            <v>33.933664761919097</v>
          </cell>
          <cell r="K2">
            <v>30.24</v>
          </cell>
          <cell r="L2">
            <v>233.48</v>
          </cell>
          <cell r="M2">
            <v>12.2017940878532</v>
          </cell>
          <cell r="N2">
            <v>34.017429380923303</v>
          </cell>
          <cell r="O2">
            <v>21.1428571428571</v>
          </cell>
          <cell r="P2">
            <v>182.04761904761901</v>
          </cell>
          <cell r="Q2">
            <v>11.6799120742577</v>
          </cell>
          <cell r="R2">
            <v>34.338797510930299</v>
          </cell>
          <cell r="S2">
            <v>48.08</v>
          </cell>
          <cell r="T2">
            <v>462.56</v>
          </cell>
          <cell r="U2">
            <v>9.1750769612550602</v>
          </cell>
          <cell r="V2">
            <v>33.901008029370303</v>
          </cell>
          <cell r="W2">
            <v>43.190476190476197</v>
          </cell>
          <cell r="X2">
            <v>362.38095238095201</v>
          </cell>
          <cell r="Y2">
            <v>11.938159287785201</v>
          </cell>
        </row>
        <row r="3">
          <cell r="A3" t="str">
            <v>Std.Dev</v>
          </cell>
          <cell r="B3">
            <v>0.24123258755632301</v>
          </cell>
          <cell r="C3">
            <v>3.05886689260364</v>
          </cell>
          <cell r="D3">
            <v>56.8147574725675</v>
          </cell>
          <cell r="E3">
            <v>1.09887738850865</v>
          </cell>
          <cell r="F3">
            <v>0.29527722533681999</v>
          </cell>
          <cell r="G3">
            <v>2.7229186022144898</v>
          </cell>
          <cell r="H3">
            <v>2.8743529292529102</v>
          </cell>
          <cell r="I3">
            <v>1.5504891652574799</v>
          </cell>
          <cell r="J3">
            <v>0.81240746977511402</v>
          </cell>
          <cell r="K3">
            <v>16.4146276229466</v>
          </cell>
          <cell r="L3">
            <v>57.9051811153372</v>
          </cell>
          <cell r="M3">
            <v>3.9168225494075002</v>
          </cell>
          <cell r="N3">
            <v>0.86132281103270802</v>
          </cell>
          <cell r="O3">
            <v>7.7478107506941196</v>
          </cell>
          <cell r="P3">
            <v>3.2322776872693102</v>
          </cell>
          <cell r="Q3">
            <v>4.4432258150508597</v>
          </cell>
          <cell r="R3">
            <v>1.1874847047016901</v>
          </cell>
          <cell r="S3">
            <v>37.809743012438801</v>
          </cell>
          <cell r="T3">
            <v>113.057168429664</v>
          </cell>
          <cell r="U3">
            <v>5.3391904785850501</v>
          </cell>
          <cell r="V3">
            <v>0.38601447715807702</v>
          </cell>
          <cell r="W3">
            <v>7.88428213358101</v>
          </cell>
          <cell r="X3">
            <v>5.9872881213132798</v>
          </cell>
          <cell r="Y3">
            <v>2.29160190514513</v>
          </cell>
        </row>
        <row r="4">
          <cell r="A4" t="str">
            <v>Min</v>
          </cell>
          <cell r="B4">
            <v>35.162162162162197</v>
          </cell>
          <cell r="C4">
            <v>0</v>
          </cell>
          <cell r="D4">
            <v>179</v>
          </cell>
          <cell r="E4">
            <v>0</v>
          </cell>
          <cell r="F4">
            <v>34.304347826087003</v>
          </cell>
          <cell r="G4">
            <v>7</v>
          </cell>
          <cell r="H4">
            <v>178</v>
          </cell>
          <cell r="I4">
            <v>3.76344086021505</v>
          </cell>
          <cell r="J4">
            <v>32.6266233766234</v>
          </cell>
          <cell r="K4">
            <v>12</v>
          </cell>
          <cell r="L4">
            <v>179</v>
          </cell>
          <cell r="M4">
            <v>6.6666666666666696</v>
          </cell>
          <cell r="N4">
            <v>32.617977528089902</v>
          </cell>
          <cell r="O4">
            <v>10</v>
          </cell>
          <cell r="P4">
            <v>177</v>
          </cell>
          <cell r="Q4">
            <v>5.4945054945054901</v>
          </cell>
          <cell r="R4">
            <v>32.333873581847598</v>
          </cell>
          <cell r="S4">
            <v>14</v>
          </cell>
          <cell r="T4">
            <v>355</v>
          </cell>
          <cell r="U4">
            <v>3.8567493112947702</v>
          </cell>
          <cell r="V4">
            <v>33.069832402234603</v>
          </cell>
          <cell r="W4">
            <v>32</v>
          </cell>
          <cell r="X4">
            <v>351</v>
          </cell>
          <cell r="Y4">
            <v>8.7912087912087902</v>
          </cell>
        </row>
        <row r="5">
          <cell r="A5" t="str">
            <v>Q1</v>
          </cell>
          <cell r="B5">
            <v>35.482758620689701</v>
          </cell>
          <cell r="C5">
            <v>5</v>
          </cell>
          <cell r="D5">
            <v>182</v>
          </cell>
          <cell r="E5">
            <v>1.99335548172757</v>
          </cell>
          <cell r="F5">
            <v>34.744444444444397</v>
          </cell>
          <cell r="G5">
            <v>12</v>
          </cell>
          <cell r="H5">
            <v>180</v>
          </cell>
          <cell r="I5">
            <v>6.4171122994652396</v>
          </cell>
          <cell r="J5">
            <v>33.228758169934601</v>
          </cell>
          <cell r="K5">
            <v>19</v>
          </cell>
          <cell r="L5">
            <v>182</v>
          </cell>
          <cell r="M5">
            <v>9.0909090909090899</v>
          </cell>
          <cell r="N5">
            <v>33.1016949152542</v>
          </cell>
          <cell r="O5">
            <v>13</v>
          </cell>
          <cell r="P5">
            <v>179</v>
          </cell>
          <cell r="Q5">
            <v>6.9892473118279597</v>
          </cell>
          <cell r="R5">
            <v>32.975649350649299</v>
          </cell>
          <cell r="S5">
            <v>16</v>
          </cell>
          <cell r="T5">
            <v>362</v>
          </cell>
          <cell r="U5">
            <v>4.4817927170868304</v>
          </cell>
          <cell r="V5">
            <v>33.703504043126699</v>
          </cell>
          <cell r="W5">
            <v>37</v>
          </cell>
          <cell r="X5">
            <v>360</v>
          </cell>
          <cell r="Y5">
            <v>10.1369863013699</v>
          </cell>
        </row>
        <row r="6">
          <cell r="A6" t="str">
            <v>Median</v>
          </cell>
          <cell r="B6">
            <v>35.561290322580597</v>
          </cell>
          <cell r="C6">
            <v>6</v>
          </cell>
          <cell r="D6">
            <v>185</v>
          </cell>
          <cell r="E6">
            <v>2.7777777777777799</v>
          </cell>
          <cell r="F6">
            <v>34.896174863387998</v>
          </cell>
          <cell r="G6">
            <v>12</v>
          </cell>
          <cell r="H6">
            <v>183</v>
          </cell>
          <cell r="I6">
            <v>6.7415730337078603</v>
          </cell>
          <cell r="J6">
            <v>33.937254901960799</v>
          </cell>
          <cell r="K6">
            <v>24</v>
          </cell>
          <cell r="L6">
            <v>185</v>
          </cell>
          <cell r="M6">
            <v>11.787072243346</v>
          </cell>
          <cell r="N6">
            <v>34.297297297297298</v>
          </cell>
          <cell r="O6">
            <v>21</v>
          </cell>
          <cell r="P6">
            <v>182</v>
          </cell>
          <cell r="Q6">
            <v>11.538461538461499</v>
          </cell>
          <cell r="R6">
            <v>35.121951219512198</v>
          </cell>
          <cell r="S6">
            <v>24</v>
          </cell>
          <cell r="T6">
            <v>369</v>
          </cell>
          <cell r="U6">
            <v>6.5040650406504099</v>
          </cell>
          <cell r="V6">
            <v>33.966666666666697</v>
          </cell>
          <cell r="W6">
            <v>43</v>
          </cell>
          <cell r="X6">
            <v>362</v>
          </cell>
          <cell r="Y6">
            <v>11.6216216216216</v>
          </cell>
        </row>
        <row r="7">
          <cell r="A7" t="str">
            <v>Q3</v>
          </cell>
          <cell r="B7">
            <v>35.858823529411801</v>
          </cell>
          <cell r="C7">
            <v>8</v>
          </cell>
          <cell r="D7">
            <v>301</v>
          </cell>
          <cell r="E7">
            <v>3.2467532467532498</v>
          </cell>
          <cell r="F7">
            <v>35.044943820224702</v>
          </cell>
          <cell r="G7">
            <v>15</v>
          </cell>
          <cell r="H7">
            <v>186</v>
          </cell>
          <cell r="I7">
            <v>8.2417582417582391</v>
          </cell>
          <cell r="J7">
            <v>34.731843575418999</v>
          </cell>
          <cell r="K7">
            <v>44</v>
          </cell>
          <cell r="L7">
            <v>305</v>
          </cell>
          <cell r="M7">
            <v>14.379084967320299</v>
          </cell>
          <cell r="N7">
            <v>34.767567567567603</v>
          </cell>
          <cell r="O7">
            <v>28</v>
          </cell>
          <cell r="P7">
            <v>185</v>
          </cell>
          <cell r="Q7">
            <v>15.730337078651701</v>
          </cell>
          <cell r="R7">
            <v>35.272727272727302</v>
          </cell>
          <cell r="S7">
            <v>94</v>
          </cell>
          <cell r="T7">
            <v>596</v>
          </cell>
          <cell r="U7">
            <v>15.7718120805369</v>
          </cell>
          <cell r="V7">
            <v>34.178571428571402</v>
          </cell>
          <cell r="W7">
            <v>49</v>
          </cell>
          <cell r="X7">
            <v>367</v>
          </cell>
          <cell r="Y7">
            <v>13.881019830028301</v>
          </cell>
        </row>
        <row r="8">
          <cell r="A8" t="str">
            <v>Max</v>
          </cell>
          <cell r="B8">
            <v>36</v>
          </cell>
          <cell r="C8">
            <v>12</v>
          </cell>
          <cell r="D8">
            <v>310</v>
          </cell>
          <cell r="E8">
            <v>3.8961038961039001</v>
          </cell>
          <cell r="F8">
            <v>35.451612903225801</v>
          </cell>
          <cell r="G8">
            <v>17</v>
          </cell>
          <cell r="H8">
            <v>187</v>
          </cell>
          <cell r="I8">
            <v>9.4444444444444393</v>
          </cell>
          <cell r="J8">
            <v>35</v>
          </cell>
          <cell r="K8">
            <v>62</v>
          </cell>
          <cell r="L8">
            <v>314</v>
          </cell>
          <cell r="M8">
            <v>20.129870129870099</v>
          </cell>
          <cell r="N8">
            <v>35</v>
          </cell>
          <cell r="O8">
            <v>31</v>
          </cell>
          <cell r="P8">
            <v>187</v>
          </cell>
          <cell r="Q8">
            <v>17.318435754189899</v>
          </cell>
          <cell r="R8">
            <v>35.5138888888889</v>
          </cell>
          <cell r="S8">
            <v>112</v>
          </cell>
          <cell r="T8">
            <v>617</v>
          </cell>
          <cell r="U8">
            <v>18.152350081037302</v>
          </cell>
          <cell r="V8">
            <v>34.5</v>
          </cell>
          <cell r="W8">
            <v>59</v>
          </cell>
          <cell r="X8">
            <v>371</v>
          </cell>
          <cell r="Y8">
            <v>16.480446927374299</v>
          </cell>
        </row>
        <row r="9">
          <cell r="A9" t="str">
            <v>MAD</v>
          </cell>
          <cell r="B9">
            <v>0.232647720782655</v>
          </cell>
          <cell r="C9">
            <v>2.9651999999999998</v>
          </cell>
          <cell r="D9">
            <v>8.8956</v>
          </cell>
          <cell r="E9">
            <v>0.716231884057971</v>
          </cell>
          <cell r="F9">
            <v>0.22495551912567699</v>
          </cell>
          <cell r="G9">
            <v>2.9651999999999998</v>
          </cell>
          <cell r="H9">
            <v>4.4478</v>
          </cell>
          <cell r="I9">
            <v>1.6006980101688499</v>
          </cell>
          <cell r="J9">
            <v>1.1208828555111401</v>
          </cell>
          <cell r="K9">
            <v>13.343400000000001</v>
          </cell>
          <cell r="L9">
            <v>8.8956</v>
          </cell>
          <cell r="M9">
            <v>3.9973314898029702</v>
          </cell>
          <cell r="N9">
            <v>0.93707811398354302</v>
          </cell>
          <cell r="O9">
            <v>11.860799999999999</v>
          </cell>
          <cell r="P9">
            <v>4.4478</v>
          </cell>
          <cell r="Q9">
            <v>6.7446650124069496</v>
          </cell>
          <cell r="R9">
            <v>0.48171937263241199</v>
          </cell>
          <cell r="S9">
            <v>14.826000000000001</v>
          </cell>
          <cell r="T9">
            <v>20.756399999999999</v>
          </cell>
          <cell r="U9">
            <v>3.5164805482765602</v>
          </cell>
          <cell r="V9">
            <v>0.34187808219177801</v>
          </cell>
          <cell r="W9">
            <v>8.8956</v>
          </cell>
          <cell r="X9">
            <v>5.9303999999999997</v>
          </cell>
          <cell r="Y9">
            <v>2.6222624162624202</v>
          </cell>
        </row>
        <row r="10">
          <cell r="A10" t="str">
            <v>IQR</v>
          </cell>
          <cell r="B10">
            <v>0.37606490872210702</v>
          </cell>
          <cell r="C10">
            <v>3</v>
          </cell>
          <cell r="D10">
            <v>119</v>
          </cell>
          <cell r="E10">
            <v>1.25339776502567</v>
          </cell>
          <cell r="F10">
            <v>0.30049937578026897</v>
          </cell>
          <cell r="G10">
            <v>3</v>
          </cell>
          <cell r="H10">
            <v>6</v>
          </cell>
          <cell r="I10">
            <v>1.8246459422929999</v>
          </cell>
          <cell r="J10">
            <v>1.5030854054843501</v>
          </cell>
          <cell r="K10">
            <v>25</v>
          </cell>
          <cell r="L10">
            <v>123</v>
          </cell>
          <cell r="M10">
            <v>5.2881758764111702</v>
          </cell>
          <cell r="N10">
            <v>1.66587265231333</v>
          </cell>
          <cell r="O10">
            <v>15</v>
          </cell>
          <cell r="P10">
            <v>6</v>
          </cell>
          <cell r="Q10">
            <v>8.7410897668237304</v>
          </cell>
          <cell r="R10">
            <v>2.2970779220779201</v>
          </cell>
          <cell r="S10">
            <v>78</v>
          </cell>
          <cell r="T10">
            <v>234</v>
          </cell>
          <cell r="U10">
            <v>11.290019363450099</v>
          </cell>
          <cell r="V10">
            <v>0.47506738544474603</v>
          </cell>
          <cell r="W10">
            <v>12</v>
          </cell>
          <cell r="X10">
            <v>7</v>
          </cell>
          <cell r="Y10">
            <v>3.7440335286584698</v>
          </cell>
        </row>
        <row r="11">
          <cell r="A11" t="str">
            <v>CV</v>
          </cell>
          <cell r="B11">
            <v>6.77145711296808E-3</v>
          </cell>
          <cell r="C11">
            <v>0.53105327996591001</v>
          </cell>
          <cell r="D11">
            <v>0.24425949042376399</v>
          </cell>
          <cell r="E11">
            <v>0.44859851486381203</v>
          </cell>
          <cell r="F11">
            <v>8.4648658507559104E-3</v>
          </cell>
          <cell r="G11">
            <v>0.21416213725282501</v>
          </cell>
          <cell r="H11">
            <v>1.5723212168354001E-2</v>
          </cell>
          <cell r="I11">
            <v>0.22247074444878501</v>
          </cell>
          <cell r="J11">
            <v>2.3941047201209101E-2</v>
          </cell>
          <cell r="K11">
            <v>0.54281176001807396</v>
          </cell>
          <cell r="L11">
            <v>0.24800917044430901</v>
          </cell>
          <cell r="M11">
            <v>0.321003822979332</v>
          </cell>
          <cell r="N11">
            <v>2.53200440688129E-2</v>
          </cell>
          <cell r="O11">
            <v>0.36645050847877603</v>
          </cell>
          <cell r="P11">
            <v>1.77551220069724E-2</v>
          </cell>
          <cell r="Q11">
            <v>0.38041603282644798</v>
          </cell>
          <cell r="R11">
            <v>3.4581429484352298E-2</v>
          </cell>
          <cell r="S11">
            <v>0.78639232554989202</v>
          </cell>
          <cell r="T11">
            <v>0.24441622368917301</v>
          </cell>
          <cell r="U11">
            <v>0.58192323629890297</v>
          </cell>
          <cell r="V11">
            <v>1.13865191508067E-2</v>
          </cell>
          <cell r="W11">
            <v>0.18254677486791801</v>
          </cell>
          <cell r="X11">
            <v>1.6522082857763298E-2</v>
          </cell>
          <cell r="Y11">
            <v>0.19195605033431301</v>
          </cell>
        </row>
        <row r="12">
          <cell r="A12" t="str">
            <v>Skewness</v>
          </cell>
          <cell r="B12">
            <v>0.10868265128393501</v>
          </cell>
          <cell r="C12">
            <v>-0.117356895943245</v>
          </cell>
          <cell r="D12">
            <v>0.317533427816863</v>
          </cell>
          <cell r="E12">
            <v>-1.0000259400000999</v>
          </cell>
          <cell r="F12">
            <v>-9.2641798557034999E-2</v>
          </cell>
          <cell r="G12">
            <v>-0.36420590714346301</v>
          </cell>
          <cell r="H12">
            <v>-8.3082188087191103E-2</v>
          </cell>
          <cell r="I12">
            <v>-0.32675466825868699</v>
          </cell>
          <cell r="J12">
            <v>-0.176667988764971</v>
          </cell>
          <cell r="K12">
            <v>0.64835329525607099</v>
          </cell>
          <cell r="L12">
            <v>0.32260161037205898</v>
          </cell>
          <cell r="M12">
            <v>0.41455381455854801</v>
          </cell>
          <cell r="N12">
            <v>-0.36135820798781498</v>
          </cell>
          <cell r="O12">
            <v>-0.102140170822542</v>
          </cell>
          <cell r="P12">
            <v>-4.06855117942969E-2</v>
          </cell>
          <cell r="Q12">
            <v>-7.0940504691906894E-2</v>
          </cell>
          <cell r="R12">
            <v>-0.55146949450230898</v>
          </cell>
          <cell r="S12">
            <v>0.59274973470568504</v>
          </cell>
          <cell r="T12">
            <v>0.318722347413463</v>
          </cell>
          <cell r="U12">
            <v>0.54838279444114801</v>
          </cell>
          <cell r="V12">
            <v>-0.56793497340861798</v>
          </cell>
          <cell r="W12">
            <v>0.44319570718581602</v>
          </cell>
          <cell r="X12">
            <v>-0.178942511992566</v>
          </cell>
          <cell r="Y12">
            <v>0.48447328104508902</v>
          </cell>
        </row>
        <row r="13">
          <cell r="A13" t="str">
            <v>SE.Skewness</v>
          </cell>
          <cell r="B13">
            <v>0.46368350080138998</v>
          </cell>
          <cell r="C13">
            <v>0.46368350080138998</v>
          </cell>
          <cell r="D13">
            <v>0.46368350080138998</v>
          </cell>
          <cell r="E13">
            <v>0.46368350080138998</v>
          </cell>
          <cell r="F13">
            <v>0.50119474483358595</v>
          </cell>
          <cell r="G13">
            <v>0.50119474483358595</v>
          </cell>
          <cell r="H13">
            <v>0.50119474483358595</v>
          </cell>
          <cell r="I13">
            <v>0.50119474483358595</v>
          </cell>
          <cell r="J13">
            <v>0.46368350080138998</v>
          </cell>
          <cell r="K13">
            <v>0.46368350080138998</v>
          </cell>
          <cell r="L13">
            <v>0.46368350080138998</v>
          </cell>
          <cell r="M13">
            <v>0.46368350080138998</v>
          </cell>
          <cell r="N13">
            <v>0.50119474483358595</v>
          </cell>
          <cell r="O13">
            <v>0.50119474483358595</v>
          </cell>
          <cell r="P13">
            <v>0.50119474483358595</v>
          </cell>
          <cell r="Q13">
            <v>0.50119474483358595</v>
          </cell>
          <cell r="R13">
            <v>0.46368350080138998</v>
          </cell>
          <cell r="S13">
            <v>0.46368350080138998</v>
          </cell>
          <cell r="T13">
            <v>0.46368350080138998</v>
          </cell>
          <cell r="U13">
            <v>0.46368350080138998</v>
          </cell>
          <cell r="V13">
            <v>0.50119474483358595</v>
          </cell>
          <cell r="W13">
            <v>0.50119474483358595</v>
          </cell>
          <cell r="X13">
            <v>0.50119474483358595</v>
          </cell>
          <cell r="Y13">
            <v>0.50119474483358595</v>
          </cell>
        </row>
        <row r="14">
          <cell r="A14" t="str">
            <v>Kurtosis</v>
          </cell>
          <cell r="B14">
            <v>-1.0901831211114399</v>
          </cell>
          <cell r="C14">
            <v>-0.65534654828144001</v>
          </cell>
          <cell r="D14">
            <v>-1.7894860509480399</v>
          </cell>
          <cell r="E14">
            <v>-0.39553545354878999</v>
          </cell>
          <cell r="F14">
            <v>-0.44181606792308398</v>
          </cell>
          <cell r="G14">
            <v>-0.77827934274381405</v>
          </cell>
          <cell r="H14">
            <v>-1.37423728637366</v>
          </cell>
          <cell r="I14">
            <v>-0.80524323068898696</v>
          </cell>
          <cell r="J14">
            <v>-1.50118262101761</v>
          </cell>
          <cell r="K14">
            <v>-1.12101219836268</v>
          </cell>
          <cell r="L14">
            <v>-1.7883068048734301</v>
          </cell>
          <cell r="M14">
            <v>-0.909377999519562</v>
          </cell>
          <cell r="N14">
            <v>-1.53767427237984</v>
          </cell>
          <cell r="O14">
            <v>-1.7839621770395899</v>
          </cell>
          <cell r="P14">
            <v>-1.45229868891222</v>
          </cell>
          <cell r="Q14">
            <v>-1.79445670994024</v>
          </cell>
          <cell r="R14">
            <v>-1.5374610238272599</v>
          </cell>
          <cell r="S14">
            <v>-1.49924575310424</v>
          </cell>
          <cell r="T14">
            <v>-1.7824203824602001</v>
          </cell>
          <cell r="U14">
            <v>-1.5136233353944599</v>
          </cell>
          <cell r="V14">
            <v>-0.35033492730285298</v>
          </cell>
          <cell r="W14">
            <v>-1.0504071116184901</v>
          </cell>
          <cell r="X14">
            <v>-1.00636982481107</v>
          </cell>
          <cell r="Y14">
            <v>-1.11912837455064</v>
          </cell>
        </row>
        <row r="15">
          <cell r="A15" t="str">
            <v>N.Valid</v>
          </cell>
          <cell r="B15">
            <v>25</v>
          </cell>
          <cell r="C15">
            <v>25</v>
          </cell>
          <cell r="D15">
            <v>25</v>
          </cell>
          <cell r="E15">
            <v>25</v>
          </cell>
          <cell r="F15">
            <v>21</v>
          </cell>
          <cell r="G15">
            <v>21</v>
          </cell>
          <cell r="H15">
            <v>21</v>
          </cell>
          <cell r="I15">
            <v>21</v>
          </cell>
          <cell r="J15">
            <v>25</v>
          </cell>
          <cell r="K15">
            <v>25</v>
          </cell>
          <cell r="L15">
            <v>25</v>
          </cell>
          <cell r="M15">
            <v>25</v>
          </cell>
          <cell r="N15">
            <v>21</v>
          </cell>
          <cell r="O15">
            <v>21</v>
          </cell>
          <cell r="P15">
            <v>21</v>
          </cell>
          <cell r="Q15">
            <v>21</v>
          </cell>
          <cell r="R15">
            <v>25</v>
          </cell>
          <cell r="S15">
            <v>25</v>
          </cell>
          <cell r="T15">
            <v>25</v>
          </cell>
          <cell r="U15">
            <v>25</v>
          </cell>
          <cell r="V15">
            <v>21</v>
          </cell>
          <cell r="W15">
            <v>21</v>
          </cell>
          <cell r="X15">
            <v>21</v>
          </cell>
          <cell r="Y15">
            <v>21</v>
          </cell>
        </row>
        <row r="16">
          <cell r="A16" t="str">
            <v>Pct.Valid</v>
          </cell>
          <cell r="B16">
            <v>100</v>
          </cell>
          <cell r="C16">
            <v>100</v>
          </cell>
          <cell r="D16">
            <v>100</v>
          </cell>
          <cell r="E16">
            <v>100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  <cell r="N16">
            <v>100</v>
          </cell>
          <cell r="O16">
            <v>100</v>
          </cell>
          <cell r="P16">
            <v>100</v>
          </cell>
          <cell r="Q16">
            <v>100</v>
          </cell>
          <cell r="R16">
            <v>100</v>
          </cell>
          <cell r="S16">
            <v>100</v>
          </cell>
          <cell r="T16">
            <v>100</v>
          </cell>
          <cell r="U16">
            <v>100</v>
          </cell>
          <cell r="V16">
            <v>100</v>
          </cell>
          <cell r="W16">
            <v>100</v>
          </cell>
          <cell r="X16">
            <v>100</v>
          </cell>
          <cell r="Y16">
            <v>100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_6f_ghg_missing_obs"/>
    </sheetNames>
    <sheetDataSet>
      <sheetData sheetId="0">
        <row r="2">
          <cell r="A2" t="str">
            <v>Mean</v>
          </cell>
          <cell r="B2">
            <v>745.64379791854697</v>
          </cell>
          <cell r="C2">
            <v>3.0136986301369899</v>
          </cell>
          <cell r="D2">
            <v>98.328767123287705</v>
          </cell>
          <cell r="E2">
            <v>3.0697393707420302</v>
          </cell>
          <cell r="F2">
            <v>729.110072572896</v>
          </cell>
          <cell r="G2">
            <v>7.34426229508197</v>
          </cell>
          <cell r="H2">
            <v>93.950819672131104</v>
          </cell>
          <cell r="I2">
            <v>7.7645059041822799</v>
          </cell>
          <cell r="J2">
            <v>745.925504704692</v>
          </cell>
          <cell r="K2">
            <v>2.3972602739725999</v>
          </cell>
          <cell r="L2">
            <v>98.328767123287705</v>
          </cell>
          <cell r="M2">
            <v>2.4186420115796698</v>
          </cell>
          <cell r="N2">
            <v>735.39926680512303</v>
          </cell>
          <cell r="O2">
            <v>5.6885245901639303</v>
          </cell>
          <cell r="P2">
            <v>94.016393442622999</v>
          </cell>
          <cell r="Q2">
            <v>5.9317578324625799</v>
          </cell>
          <cell r="R2">
            <v>741.41709667507905</v>
          </cell>
          <cell r="S2">
            <v>7.8493150684931496</v>
          </cell>
          <cell r="T2">
            <v>195.219178082192</v>
          </cell>
          <cell r="U2">
            <v>4.0152057123510501</v>
          </cell>
          <cell r="V2">
            <v>725.85964509026496</v>
          </cell>
          <cell r="W2">
            <v>16.344262295082</v>
          </cell>
          <cell r="X2">
            <v>186.34426229508199</v>
          </cell>
          <cell r="Y2">
            <v>8.6720193295447707</v>
          </cell>
        </row>
        <row r="3">
          <cell r="A3" t="str">
            <v>Std.Dev</v>
          </cell>
          <cell r="B3">
            <v>6.1099290080778204</v>
          </cell>
          <cell r="C3">
            <v>1.4190484946389199</v>
          </cell>
          <cell r="D3">
            <v>1.7484500637910101</v>
          </cell>
          <cell r="E3">
            <v>1.4566595838135099</v>
          </cell>
          <cell r="F3">
            <v>9.4050679329773192</v>
          </cell>
          <cell r="G3">
            <v>3.2908218117548298</v>
          </cell>
          <cell r="H3">
            <v>4.7519337450073804</v>
          </cell>
          <cell r="I3">
            <v>3.3145000729906799</v>
          </cell>
          <cell r="J3">
            <v>8.4284211032120808</v>
          </cell>
          <cell r="K3">
            <v>2.1968394344514701</v>
          </cell>
          <cell r="L3">
            <v>1.7484500637910101</v>
          </cell>
          <cell r="M3">
            <v>2.20443421042962</v>
          </cell>
          <cell r="N3">
            <v>12.3809137285583</v>
          </cell>
          <cell r="O3">
            <v>3.6902618859486398</v>
          </cell>
          <cell r="P3">
            <v>4.70634962321716</v>
          </cell>
          <cell r="Q3">
            <v>3.7706932598951601</v>
          </cell>
          <cell r="R3">
            <v>2.6557182186606201</v>
          </cell>
          <cell r="S3">
            <v>1.5782482630779799</v>
          </cell>
          <cell r="T3">
            <v>3.6638116738903399</v>
          </cell>
          <cell r="U3">
            <v>0.77683676972506999</v>
          </cell>
          <cell r="V3">
            <v>11.1734682122654</v>
          </cell>
          <cell r="W3">
            <v>5.3630999925467204</v>
          </cell>
          <cell r="X3">
            <v>9.0753975962518894</v>
          </cell>
          <cell r="Y3">
            <v>2.6111569570608602</v>
          </cell>
        </row>
        <row r="4">
          <cell r="A4" t="str">
            <v>Min</v>
          </cell>
          <cell r="B4">
            <v>729.73684210526301</v>
          </cell>
          <cell r="C4">
            <v>0</v>
          </cell>
          <cell r="D4">
            <v>94</v>
          </cell>
          <cell r="E4">
            <v>0</v>
          </cell>
          <cell r="F4">
            <v>703.47959183673504</v>
          </cell>
          <cell r="G4">
            <v>4</v>
          </cell>
          <cell r="H4">
            <v>77</v>
          </cell>
          <cell r="I4">
            <v>5.1020408163265296</v>
          </cell>
          <cell r="J4">
            <v>729.68</v>
          </cell>
          <cell r="K4">
            <v>0</v>
          </cell>
          <cell r="L4">
            <v>94</v>
          </cell>
          <cell r="M4">
            <v>0</v>
          </cell>
          <cell r="N4">
            <v>707.44329896907198</v>
          </cell>
          <cell r="O4">
            <v>1</v>
          </cell>
          <cell r="P4">
            <v>78</v>
          </cell>
          <cell r="Q4">
            <v>1.14942528735632</v>
          </cell>
          <cell r="R4">
            <v>736.27722772277195</v>
          </cell>
          <cell r="S4">
            <v>5</v>
          </cell>
          <cell r="T4">
            <v>185</v>
          </cell>
          <cell r="U4">
            <v>2.5641025641025599</v>
          </cell>
          <cell r="V4">
            <v>705.78756476683895</v>
          </cell>
          <cell r="W4">
            <v>7</v>
          </cell>
          <cell r="X4">
            <v>156</v>
          </cell>
          <cell r="Y4">
            <v>4.0935672514619901</v>
          </cell>
        </row>
        <row r="5">
          <cell r="A5" t="str">
            <v>Q1</v>
          </cell>
          <cell r="B5">
            <v>741.60824742268005</v>
          </cell>
          <cell r="C5">
            <v>2</v>
          </cell>
          <cell r="D5">
            <v>97</v>
          </cell>
          <cell r="E5">
            <v>2.0202020202020199</v>
          </cell>
          <cell r="F5">
            <v>726.42105263157896</v>
          </cell>
          <cell r="G5">
            <v>5</v>
          </cell>
          <cell r="H5">
            <v>93</v>
          </cell>
          <cell r="I5">
            <v>5.31914893617021</v>
          </cell>
          <cell r="J5">
            <v>737.86</v>
          </cell>
          <cell r="K5">
            <v>1</v>
          </cell>
          <cell r="L5">
            <v>97</v>
          </cell>
          <cell r="M5">
            <v>1.0204081632653099</v>
          </cell>
          <cell r="N5">
            <v>727.15306122448999</v>
          </cell>
          <cell r="O5">
            <v>3</v>
          </cell>
          <cell r="P5">
            <v>93</v>
          </cell>
          <cell r="Q5">
            <v>3.1578947368421102</v>
          </cell>
          <cell r="R5">
            <v>739.72500000000002</v>
          </cell>
          <cell r="S5">
            <v>7</v>
          </cell>
          <cell r="T5">
            <v>193</v>
          </cell>
          <cell r="U5">
            <v>3.6082474226804102</v>
          </cell>
          <cell r="V5">
            <v>714.63020833333303</v>
          </cell>
          <cell r="W5">
            <v>13</v>
          </cell>
          <cell r="X5">
            <v>185</v>
          </cell>
          <cell r="Y5">
            <v>7.0270270270270299</v>
          </cell>
        </row>
        <row r="6">
          <cell r="A6" t="str">
            <v>Median</v>
          </cell>
          <cell r="B6">
            <v>745.98969072164903</v>
          </cell>
          <cell r="C6">
            <v>3</v>
          </cell>
          <cell r="D6">
            <v>98</v>
          </cell>
          <cell r="E6">
            <v>3.06122448979592</v>
          </cell>
          <cell r="F6">
            <v>731.610526315789</v>
          </cell>
          <cell r="G6">
            <v>5</v>
          </cell>
          <cell r="H6">
            <v>96</v>
          </cell>
          <cell r="I6">
            <v>5.81395348837209</v>
          </cell>
          <cell r="J6">
            <v>747.73195876288696</v>
          </cell>
          <cell r="K6">
            <v>1</v>
          </cell>
          <cell r="L6">
            <v>98</v>
          </cell>
          <cell r="M6">
            <v>1.0416666666666701</v>
          </cell>
          <cell r="N6">
            <v>737.72448979591798</v>
          </cell>
          <cell r="O6">
            <v>4</v>
          </cell>
          <cell r="P6">
            <v>96</v>
          </cell>
          <cell r="Q6">
            <v>4.2553191489361701</v>
          </cell>
          <cell r="R6">
            <v>741.13020833333303</v>
          </cell>
          <cell r="S6">
            <v>8</v>
          </cell>
          <cell r="T6">
            <v>194</v>
          </cell>
          <cell r="U6">
            <v>4.0201005025125598</v>
          </cell>
          <cell r="V6">
            <v>728.02673796791396</v>
          </cell>
          <cell r="W6">
            <v>16</v>
          </cell>
          <cell r="X6">
            <v>191</v>
          </cell>
          <cell r="Y6">
            <v>8.2901554404145106</v>
          </cell>
        </row>
        <row r="7">
          <cell r="A7" t="str">
            <v>Q3</v>
          </cell>
          <cell r="B7">
            <v>751.030303030303</v>
          </cell>
          <cell r="C7">
            <v>4</v>
          </cell>
          <cell r="D7">
            <v>100</v>
          </cell>
          <cell r="E7">
            <v>4.0816326530612201</v>
          </cell>
          <cell r="F7">
            <v>734.90697674418595</v>
          </cell>
          <cell r="G7">
            <v>11</v>
          </cell>
          <cell r="H7">
            <v>97</v>
          </cell>
          <cell r="I7">
            <v>11.702127659574501</v>
          </cell>
          <cell r="J7">
            <v>754</v>
          </cell>
          <cell r="K7">
            <v>4</v>
          </cell>
          <cell r="L7">
            <v>100</v>
          </cell>
          <cell r="M7">
            <v>4.2553191489361701</v>
          </cell>
          <cell r="N7">
            <v>746.05747126436802</v>
          </cell>
          <cell r="O7">
            <v>10</v>
          </cell>
          <cell r="P7">
            <v>97</v>
          </cell>
          <cell r="Q7">
            <v>10.2040816326531</v>
          </cell>
          <cell r="R7">
            <v>743.42021276595699</v>
          </cell>
          <cell r="S7">
            <v>9</v>
          </cell>
          <cell r="T7">
            <v>199</v>
          </cell>
          <cell r="U7">
            <v>4.5454545454545503</v>
          </cell>
          <cell r="V7">
            <v>735.29729729729695</v>
          </cell>
          <cell r="W7">
            <v>21</v>
          </cell>
          <cell r="X7">
            <v>193</v>
          </cell>
          <cell r="Y7">
            <v>10.9375</v>
          </cell>
        </row>
        <row r="8">
          <cell r="A8" t="str">
            <v>Max</v>
          </cell>
          <cell r="B8">
            <v>755</v>
          </cell>
          <cell r="C8">
            <v>5</v>
          </cell>
          <cell r="D8">
            <v>102</v>
          </cell>
          <cell r="E8">
            <v>5.2083333333333304</v>
          </cell>
          <cell r="F8">
            <v>742.58441558441598</v>
          </cell>
          <cell r="G8">
            <v>14</v>
          </cell>
          <cell r="H8">
            <v>98</v>
          </cell>
          <cell r="I8">
            <v>14.4329896907216</v>
          </cell>
          <cell r="J8">
            <v>757.357142857143</v>
          </cell>
          <cell r="K8">
            <v>6</v>
          </cell>
          <cell r="L8">
            <v>102</v>
          </cell>
          <cell r="M8">
            <v>6.12244897959184</v>
          </cell>
          <cell r="N8">
            <v>751.77380952380997</v>
          </cell>
          <cell r="O8">
            <v>11</v>
          </cell>
          <cell r="P8">
            <v>98</v>
          </cell>
          <cell r="Q8">
            <v>11.4583333333333</v>
          </cell>
          <cell r="R8">
            <v>747.54404145077694</v>
          </cell>
          <cell r="S8">
            <v>12</v>
          </cell>
          <cell r="T8">
            <v>202</v>
          </cell>
          <cell r="U8">
            <v>6.0606060606060597</v>
          </cell>
          <cell r="V8">
            <v>743.54166666666697</v>
          </cell>
          <cell r="W8">
            <v>26</v>
          </cell>
          <cell r="X8">
            <v>195</v>
          </cell>
          <cell r="Y8">
            <v>13.5416666666667</v>
          </cell>
        </row>
        <row r="9">
          <cell r="A9" t="str">
            <v>MAD</v>
          </cell>
          <cell r="B9">
            <v>7.3695677043993797</v>
          </cell>
          <cell r="C9">
            <v>1.4825999999999999</v>
          </cell>
          <cell r="D9">
            <v>1.4825999999999999</v>
          </cell>
          <cell r="E9">
            <v>1.54341991341991</v>
          </cell>
          <cell r="F9">
            <v>5.9400294288914504</v>
          </cell>
          <cell r="G9">
            <v>0</v>
          </cell>
          <cell r="H9">
            <v>2.9651999999999998</v>
          </cell>
          <cell r="I9">
            <v>0.89789244186046402</v>
          </cell>
          <cell r="J9">
            <v>10.775597938144299</v>
          </cell>
          <cell r="K9">
            <v>1.4825999999999999</v>
          </cell>
          <cell r="L9">
            <v>1.4825999999999999</v>
          </cell>
          <cell r="M9">
            <v>1.5443750000000001</v>
          </cell>
          <cell r="N9">
            <v>14.1240973214286</v>
          </cell>
          <cell r="O9">
            <v>4.4478</v>
          </cell>
          <cell r="P9">
            <v>2.9651999999999998</v>
          </cell>
          <cell r="Q9">
            <v>4.5647008760951202</v>
          </cell>
          <cell r="R9">
            <v>2.4383740674083199</v>
          </cell>
          <cell r="S9">
            <v>1.4825999999999999</v>
          </cell>
          <cell r="T9">
            <v>4.4478</v>
          </cell>
          <cell r="U9">
            <v>0.74502512562814205</v>
          </cell>
          <cell r="V9">
            <v>16.611096750308601</v>
          </cell>
          <cell r="W9">
            <v>5.9303999999999997</v>
          </cell>
          <cell r="X9">
            <v>4.4478</v>
          </cell>
          <cell r="Y9">
            <v>3.23362287388438</v>
          </cell>
        </row>
        <row r="10">
          <cell r="A10" t="str">
            <v>IQR</v>
          </cell>
          <cell r="B10">
            <v>9.4220556076226103</v>
          </cell>
          <cell r="C10">
            <v>2</v>
          </cell>
          <cell r="D10">
            <v>3</v>
          </cell>
          <cell r="E10">
            <v>2.0614306328591998</v>
          </cell>
          <cell r="F10">
            <v>8.4859241126071101</v>
          </cell>
          <cell r="G10">
            <v>6</v>
          </cell>
          <cell r="H10">
            <v>4</v>
          </cell>
          <cell r="I10">
            <v>6.3829787234042596</v>
          </cell>
          <cell r="J10">
            <v>16.14</v>
          </cell>
          <cell r="K10">
            <v>3</v>
          </cell>
          <cell r="L10">
            <v>3</v>
          </cell>
          <cell r="M10">
            <v>3.2349109856708602</v>
          </cell>
          <cell r="N10">
            <v>18.904410039878002</v>
          </cell>
          <cell r="O10">
            <v>7</v>
          </cell>
          <cell r="P10">
            <v>4</v>
          </cell>
          <cell r="Q10">
            <v>7.0461868958109601</v>
          </cell>
          <cell r="R10">
            <v>3.6952127659574199</v>
          </cell>
          <cell r="S10">
            <v>2</v>
          </cell>
          <cell r="T10">
            <v>6</v>
          </cell>
          <cell r="U10">
            <v>0.93720712277413398</v>
          </cell>
          <cell r="V10">
            <v>20.667088963963899</v>
          </cell>
          <cell r="W10">
            <v>8</v>
          </cell>
          <cell r="X10">
            <v>8</v>
          </cell>
          <cell r="Y10">
            <v>3.9104729729729701</v>
          </cell>
        </row>
        <row r="11">
          <cell r="A11" t="str">
            <v>CV</v>
          </cell>
          <cell r="B11">
            <v>8.1941659343691808E-3</v>
          </cell>
          <cell r="C11">
            <v>0.47086609140291502</v>
          </cell>
          <cell r="D11">
            <v>1.7781673816765601E-2</v>
          </cell>
          <cell r="E11">
            <v>0.47452223393851101</v>
          </cell>
          <cell r="F11">
            <v>1.2899380061762901E-2</v>
          </cell>
          <cell r="G11">
            <v>0.44808064847554502</v>
          </cell>
          <cell r="H11">
            <v>5.0578949301247698E-2</v>
          </cell>
          <cell r="I11">
            <v>0.42687842779607599</v>
          </cell>
          <cell r="J11">
            <v>1.1299279954972E-2</v>
          </cell>
          <cell r="K11">
            <v>0.91639587837118297</v>
          </cell>
          <cell r="L11">
            <v>1.7781673816765601E-2</v>
          </cell>
          <cell r="M11">
            <v>0.91143468106297298</v>
          </cell>
          <cell r="N11">
            <v>1.6835635126951E-2</v>
          </cell>
          <cell r="O11">
            <v>0.64872038917252794</v>
          </cell>
          <cell r="P11">
            <v>5.0058819008935801E-2</v>
          </cell>
          <cell r="Q11">
            <v>0.63567889424942203</v>
          </cell>
          <cell r="R11">
            <v>3.58194898737878E-3</v>
          </cell>
          <cell r="S11">
            <v>0.201068277844141</v>
          </cell>
          <cell r="T11">
            <v>1.8767683123569901E-2</v>
          </cell>
          <cell r="U11">
            <v>0.193473716012972</v>
          </cell>
          <cell r="V11">
            <v>1.5393428037834901E-2</v>
          </cell>
          <cell r="W11">
            <v>0.32813350004548603</v>
          </cell>
          <cell r="X11">
            <v>4.8702318410430698E-2</v>
          </cell>
          <cell r="Y11">
            <v>0.30110137648850599</v>
          </cell>
        </row>
        <row r="12">
          <cell r="A12" t="str">
            <v>Skewness</v>
          </cell>
          <cell r="B12">
            <v>-0.54201909167978102</v>
          </cell>
          <cell r="C12">
            <v>-0.31140215111929398</v>
          </cell>
          <cell r="D12">
            <v>-0.27086017925771</v>
          </cell>
          <cell r="E12">
            <v>-0.29234600252922999</v>
          </cell>
          <cell r="F12">
            <v>-1.0782660154444099</v>
          </cell>
          <cell r="G12">
            <v>0.88385932342718199</v>
          </cell>
          <cell r="H12">
            <v>-1.36783054973289</v>
          </cell>
          <cell r="I12">
            <v>0.89264637394257496</v>
          </cell>
          <cell r="J12">
            <v>-0.29034199002487399</v>
          </cell>
          <cell r="K12">
            <v>0.550809721999163</v>
          </cell>
          <cell r="L12">
            <v>-0.27086017925771</v>
          </cell>
          <cell r="M12">
            <v>0.53940438491474496</v>
          </cell>
          <cell r="N12">
            <v>-0.57742067813700104</v>
          </cell>
          <cell r="O12">
            <v>0.25716718395468702</v>
          </cell>
          <cell r="P12">
            <v>-1.31506273404873</v>
          </cell>
          <cell r="Q12">
            <v>0.27577655587329097</v>
          </cell>
          <cell r="R12">
            <v>0.177499831305548</v>
          </cell>
          <cell r="S12">
            <v>-5.8457868811178197E-3</v>
          </cell>
          <cell r="T12">
            <v>-0.159396737978797</v>
          </cell>
          <cell r="U12">
            <v>-2.9562182479306899E-2</v>
          </cell>
          <cell r="V12">
            <v>-2.1590237499610799E-2</v>
          </cell>
          <cell r="W12">
            <v>-0.25567577470229402</v>
          </cell>
          <cell r="X12">
            <v>-1.31373968434198</v>
          </cell>
          <cell r="Y12">
            <v>-0.185155929887133</v>
          </cell>
        </row>
        <row r="13">
          <cell r="A13" t="str">
            <v>SE.Skewness</v>
          </cell>
          <cell r="B13">
            <v>0.28102921682992099</v>
          </cell>
          <cell r="C13">
            <v>0.28102921682992099</v>
          </cell>
          <cell r="D13">
            <v>0.28102921682992099</v>
          </cell>
          <cell r="E13">
            <v>0.28102921682992099</v>
          </cell>
          <cell r="F13">
            <v>0.30626990958592298</v>
          </cell>
          <cell r="G13">
            <v>0.30626990958592298</v>
          </cell>
          <cell r="H13">
            <v>0.30626990958592298</v>
          </cell>
          <cell r="I13">
            <v>0.30626990958592298</v>
          </cell>
          <cell r="J13">
            <v>0.28102921682992099</v>
          </cell>
          <cell r="K13">
            <v>0.28102921682992099</v>
          </cell>
          <cell r="L13">
            <v>0.28102921682992099</v>
          </cell>
          <cell r="M13">
            <v>0.28102921682992099</v>
          </cell>
          <cell r="N13">
            <v>0.30626990958592298</v>
          </cell>
          <cell r="O13">
            <v>0.30626990958592298</v>
          </cell>
          <cell r="P13">
            <v>0.30626990958592298</v>
          </cell>
          <cell r="Q13">
            <v>0.30626990958592298</v>
          </cell>
          <cell r="R13">
            <v>0.28102921682992099</v>
          </cell>
          <cell r="S13">
            <v>0.28102921682992099</v>
          </cell>
          <cell r="T13">
            <v>0.28102921682992099</v>
          </cell>
          <cell r="U13">
            <v>0.28102921682992099</v>
          </cell>
          <cell r="V13">
            <v>0.30626990958592298</v>
          </cell>
          <cell r="W13">
            <v>0.30626990958592298</v>
          </cell>
          <cell r="X13">
            <v>0.30626990958592298</v>
          </cell>
          <cell r="Y13">
            <v>0.30626990958592298</v>
          </cell>
        </row>
        <row r="14">
          <cell r="A14" t="str">
            <v>Kurtosis</v>
          </cell>
          <cell r="B14">
            <v>-0.53729168932714499</v>
          </cell>
          <cell r="C14">
            <v>-0.95821568581323602</v>
          </cell>
          <cell r="D14">
            <v>-0.50909770608226901</v>
          </cell>
          <cell r="E14">
            <v>-0.96357338277476501</v>
          </cell>
          <cell r="F14">
            <v>0.51720489046024798</v>
          </cell>
          <cell r="G14">
            <v>-1.0161822174311801</v>
          </cell>
          <cell r="H14">
            <v>1.1912147644884701</v>
          </cell>
          <cell r="I14">
            <v>-1.0209957617105201</v>
          </cell>
          <cell r="J14">
            <v>-1.3443270087042101</v>
          </cell>
          <cell r="K14">
            <v>-1.27865403986213</v>
          </cell>
          <cell r="L14">
            <v>-0.50909770608226901</v>
          </cell>
          <cell r="M14">
            <v>-1.29656419967356</v>
          </cell>
          <cell r="N14">
            <v>-0.75504922440626698</v>
          </cell>
          <cell r="O14">
            <v>-1.5342759659847001</v>
          </cell>
          <cell r="P14">
            <v>0.83701373390864997</v>
          </cell>
          <cell r="Q14">
            <v>-1.53128910060674</v>
          </cell>
          <cell r="R14">
            <v>-0.65358572612610299</v>
          </cell>
          <cell r="S14">
            <v>-0.378099593652235</v>
          </cell>
          <cell r="T14">
            <v>-0.61037353384126103</v>
          </cell>
          <cell r="U14">
            <v>-0.33454252309145199</v>
          </cell>
          <cell r="V14">
            <v>-1.42894890092233</v>
          </cell>
          <cell r="W14">
            <v>-1.02752019180794</v>
          </cell>
          <cell r="X14">
            <v>0.73927978168108499</v>
          </cell>
          <cell r="Y14">
            <v>-1.0342579357214099</v>
          </cell>
        </row>
        <row r="15">
          <cell r="A15" t="str">
            <v>N.Valid</v>
          </cell>
          <cell r="B15">
            <v>73</v>
          </cell>
          <cell r="C15">
            <v>73</v>
          </cell>
          <cell r="D15">
            <v>73</v>
          </cell>
          <cell r="E15">
            <v>73</v>
          </cell>
          <cell r="F15">
            <v>61</v>
          </cell>
          <cell r="G15">
            <v>61</v>
          </cell>
          <cell r="H15">
            <v>61</v>
          </cell>
          <cell r="I15">
            <v>61</v>
          </cell>
          <cell r="J15">
            <v>73</v>
          </cell>
          <cell r="K15">
            <v>73</v>
          </cell>
          <cell r="L15">
            <v>73</v>
          </cell>
          <cell r="M15">
            <v>73</v>
          </cell>
          <cell r="N15">
            <v>61</v>
          </cell>
          <cell r="O15">
            <v>61</v>
          </cell>
          <cell r="P15">
            <v>61</v>
          </cell>
          <cell r="Q15">
            <v>61</v>
          </cell>
          <cell r="R15">
            <v>73</v>
          </cell>
          <cell r="S15">
            <v>73</v>
          </cell>
          <cell r="T15">
            <v>73</v>
          </cell>
          <cell r="U15">
            <v>73</v>
          </cell>
          <cell r="V15">
            <v>61</v>
          </cell>
          <cell r="W15">
            <v>61</v>
          </cell>
          <cell r="X15">
            <v>61</v>
          </cell>
          <cell r="Y15">
            <v>61</v>
          </cell>
        </row>
        <row r="16">
          <cell r="A16" t="str">
            <v>Pct.Valid</v>
          </cell>
          <cell r="B16">
            <v>100</v>
          </cell>
          <cell r="C16">
            <v>100</v>
          </cell>
          <cell r="D16">
            <v>100</v>
          </cell>
          <cell r="E16">
            <v>100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  <cell r="N16">
            <v>100</v>
          </cell>
          <cell r="O16">
            <v>100</v>
          </cell>
          <cell r="P16">
            <v>100</v>
          </cell>
          <cell r="Q16">
            <v>100</v>
          </cell>
          <cell r="R16">
            <v>100</v>
          </cell>
          <cell r="S16">
            <v>100</v>
          </cell>
          <cell r="T16">
            <v>100</v>
          </cell>
          <cell r="U16">
            <v>100</v>
          </cell>
          <cell r="V16">
            <v>100</v>
          </cell>
          <cell r="W16">
            <v>100</v>
          </cell>
          <cell r="X16">
            <v>100</v>
          </cell>
          <cell r="Y16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_6f_env_missing_obs"/>
    </sheetNames>
    <sheetDataSet>
      <sheetData sheetId="0">
        <row r="2">
          <cell r="A2" t="str">
            <v>Mean</v>
          </cell>
          <cell r="B2">
            <v>747.46429029478804</v>
          </cell>
          <cell r="C2">
            <v>4.6438356164383601</v>
          </cell>
          <cell r="D2">
            <v>230.84931506849301</v>
          </cell>
          <cell r="E2">
            <v>2.0425011844634602</v>
          </cell>
          <cell r="F2">
            <v>712.39872472017498</v>
          </cell>
          <cell r="G2">
            <v>29.602739726027401</v>
          </cell>
          <cell r="H2">
            <v>231.39726027397299</v>
          </cell>
          <cell r="I2">
            <v>12.086648410771501</v>
          </cell>
          <cell r="J2">
            <v>720.323560924503</v>
          </cell>
          <cell r="K2">
            <v>45.945205479452099</v>
          </cell>
          <cell r="L2">
            <v>459.561643835616</v>
          </cell>
          <cell r="M2">
            <v>8.7437062720638803</v>
          </cell>
        </row>
        <row r="3">
          <cell r="A3" t="str">
            <v>Std.Dev</v>
          </cell>
          <cell r="B3">
            <v>3.9911872755870998</v>
          </cell>
          <cell r="C3">
            <v>2.4459141838635601</v>
          </cell>
          <cell r="D3">
            <v>55.36486833144</v>
          </cell>
          <cell r="E3">
            <v>1.0345062211940801</v>
          </cell>
          <cell r="F3">
            <v>15.031311434165699</v>
          </cell>
          <cell r="G3">
            <v>15.4225121584824</v>
          </cell>
          <cell r="H3">
            <v>55.9622242941183</v>
          </cell>
          <cell r="I3">
            <v>3.7138372781005198</v>
          </cell>
          <cell r="J3">
            <v>24.629763174962601</v>
          </cell>
          <cell r="K3">
            <v>37.601304059448303</v>
          </cell>
          <cell r="L3">
            <v>110.268105883061</v>
          </cell>
          <cell r="M3">
            <v>5.4379269856349097</v>
          </cell>
        </row>
        <row r="4">
          <cell r="A4" t="str">
            <v>Min</v>
          </cell>
          <cell r="B4">
            <v>738.55978260869597</v>
          </cell>
          <cell r="C4">
            <v>0</v>
          </cell>
          <cell r="D4">
            <v>178</v>
          </cell>
          <cell r="E4">
            <v>0</v>
          </cell>
          <cell r="F4">
            <v>683.44193548387102</v>
          </cell>
          <cell r="G4">
            <v>11</v>
          </cell>
          <cell r="H4">
            <v>178</v>
          </cell>
          <cell r="I4">
            <v>5.9459459459459501</v>
          </cell>
          <cell r="J4">
            <v>673.63843648208501</v>
          </cell>
          <cell r="K4">
            <v>12</v>
          </cell>
          <cell r="L4">
            <v>353</v>
          </cell>
          <cell r="M4">
            <v>3.30578512396694</v>
          </cell>
        </row>
        <row r="5">
          <cell r="A5" t="str">
            <v>Q1</v>
          </cell>
          <cell r="B5">
            <v>744.84065934065904</v>
          </cell>
          <cell r="C5">
            <v>3</v>
          </cell>
          <cell r="D5">
            <v>181</v>
          </cell>
          <cell r="E5">
            <v>1.35593220338983</v>
          </cell>
          <cell r="F5">
            <v>699.07142857142901</v>
          </cell>
          <cell r="G5">
            <v>17</v>
          </cell>
          <cell r="H5">
            <v>181</v>
          </cell>
          <cell r="I5">
            <v>9.4444444444444393</v>
          </cell>
          <cell r="J5">
            <v>691.54810996563594</v>
          </cell>
          <cell r="K5">
            <v>15</v>
          </cell>
          <cell r="L5">
            <v>361</v>
          </cell>
          <cell r="M5">
            <v>4.1899441340782104</v>
          </cell>
        </row>
        <row r="6">
          <cell r="A6" t="str">
            <v>Median</v>
          </cell>
          <cell r="B6">
            <v>746.41368078175901</v>
          </cell>
          <cell r="C6">
            <v>5</v>
          </cell>
          <cell r="D6">
            <v>184</v>
          </cell>
          <cell r="E6">
            <v>2.2801302931596101</v>
          </cell>
          <cell r="F6">
            <v>712.57692307692298</v>
          </cell>
          <cell r="G6">
            <v>24</v>
          </cell>
          <cell r="H6">
            <v>184</v>
          </cell>
          <cell r="I6">
            <v>11.8773946360153</v>
          </cell>
          <cell r="J6">
            <v>737.476056338028</v>
          </cell>
          <cell r="K6">
            <v>19</v>
          </cell>
          <cell r="L6">
            <v>366</v>
          </cell>
          <cell r="M6">
            <v>5.2054794520547896</v>
          </cell>
        </row>
        <row r="7">
          <cell r="A7" t="str">
            <v>Q3</v>
          </cell>
          <cell r="B7">
            <v>750.87078651685397</v>
          </cell>
          <cell r="C7">
            <v>6</v>
          </cell>
          <cell r="D7">
            <v>299</v>
          </cell>
          <cell r="E7">
            <v>2.7932960893854699</v>
          </cell>
          <cell r="F7">
            <v>727.11731843575399</v>
          </cell>
          <cell r="G7">
            <v>44</v>
          </cell>
          <cell r="H7">
            <v>301</v>
          </cell>
          <cell r="I7">
            <v>14.5695364238411</v>
          </cell>
          <cell r="J7">
            <v>740.50140845070405</v>
          </cell>
          <cell r="K7">
            <v>90</v>
          </cell>
          <cell r="L7">
            <v>593</v>
          </cell>
          <cell r="M7">
            <v>15.254237288135601</v>
          </cell>
        </row>
        <row r="8">
          <cell r="A8" t="str">
            <v>Max</v>
          </cell>
          <cell r="B8">
            <v>754.99447513812197</v>
          </cell>
          <cell r="C8">
            <v>10</v>
          </cell>
          <cell r="D8">
            <v>308</v>
          </cell>
          <cell r="E8">
            <v>3.3149171270718201</v>
          </cell>
          <cell r="F8">
            <v>733.87027027027</v>
          </cell>
          <cell r="G8">
            <v>62</v>
          </cell>
          <cell r="H8">
            <v>310</v>
          </cell>
          <cell r="I8">
            <v>20</v>
          </cell>
          <cell r="J8">
            <v>745.86072423398298</v>
          </cell>
          <cell r="K8">
            <v>117</v>
          </cell>
          <cell r="L8">
            <v>616</v>
          </cell>
          <cell r="M8">
            <v>18.993506493506501</v>
          </cell>
        </row>
        <row r="9">
          <cell r="A9" t="str">
            <v>MAD</v>
          </cell>
          <cell r="B9">
            <v>3.8123177424204999</v>
          </cell>
          <cell r="C9">
            <v>1.4825999999999999</v>
          </cell>
          <cell r="D9">
            <v>8.8956</v>
          </cell>
          <cell r="E9">
            <v>0.89293728002098705</v>
          </cell>
          <cell r="F9">
            <v>21.557590159002999</v>
          </cell>
          <cell r="G9">
            <v>13.343400000000001</v>
          </cell>
          <cell r="H9">
            <v>8.8956</v>
          </cell>
          <cell r="I9">
            <v>3.7837961891537502</v>
          </cell>
          <cell r="J9">
            <v>10.7343162286114</v>
          </cell>
          <cell r="K9">
            <v>8.8956</v>
          </cell>
          <cell r="L9">
            <v>16.308599999999998</v>
          </cell>
          <cell r="M9">
            <v>2.3786410655333401</v>
          </cell>
        </row>
        <row r="10">
          <cell r="A10" t="str">
            <v>IQR</v>
          </cell>
          <cell r="B10">
            <v>6.0301271761945801</v>
          </cell>
          <cell r="C10">
            <v>3</v>
          </cell>
          <cell r="D10">
            <v>118</v>
          </cell>
          <cell r="E10">
            <v>1.4373638859956399</v>
          </cell>
          <cell r="F10">
            <v>28.045889864325702</v>
          </cell>
          <cell r="G10">
            <v>27</v>
          </cell>
          <cell r="H10">
            <v>120</v>
          </cell>
          <cell r="I10">
            <v>5.1250919793966103</v>
          </cell>
          <cell r="J10">
            <v>48.953298485068601</v>
          </cell>
          <cell r="K10">
            <v>75</v>
          </cell>
          <cell r="L10">
            <v>232</v>
          </cell>
          <cell r="M10">
            <v>11.064293154057401</v>
          </cell>
        </row>
        <row r="11">
          <cell r="A11" t="str">
            <v>CV</v>
          </cell>
          <cell r="B11">
            <v>5.3396360567446602E-3</v>
          </cell>
          <cell r="C11">
            <v>0.526701284430797</v>
          </cell>
          <cell r="D11">
            <v>0.239831200343883</v>
          </cell>
          <cell r="E11">
            <v>0.50648990025718499</v>
          </cell>
          <cell r="F11">
            <v>2.1099576560963E-2</v>
          </cell>
          <cell r="G11">
            <v>0.52098259489552001</v>
          </cell>
          <cell r="H11">
            <v>0.24184480070273701</v>
          </cell>
          <cell r="I11">
            <v>0.30726775131398498</v>
          </cell>
          <cell r="J11">
            <v>3.4192638573908897E-2</v>
          </cell>
          <cell r="K11">
            <v>0.81839451292180199</v>
          </cell>
          <cell r="L11">
            <v>0.23994192588122901</v>
          </cell>
          <cell r="M11">
            <v>0.62192470977771397</v>
          </cell>
        </row>
        <row r="12">
          <cell r="A12" t="str">
            <v>Skewness</v>
          </cell>
          <cell r="B12">
            <v>5.9812241009382698E-2</v>
          </cell>
          <cell r="C12">
            <v>-0.286897261183095</v>
          </cell>
          <cell r="D12">
            <v>0.33929242339763899</v>
          </cell>
          <cell r="E12">
            <v>-0.66639327950919003</v>
          </cell>
          <cell r="F12">
            <v>-0.22959669326639401</v>
          </cell>
          <cell r="G12">
            <v>0.63203922510966903</v>
          </cell>
          <cell r="H12">
            <v>0.337155126990756</v>
          </cell>
          <cell r="I12">
            <v>0.29210180154973298</v>
          </cell>
          <cell r="J12">
            <v>-0.56789849551620297</v>
          </cell>
          <cell r="K12">
            <v>0.66438946254055797</v>
          </cell>
          <cell r="L12">
            <v>0.34139923048903098</v>
          </cell>
          <cell r="M12">
            <v>0.63199138383569298</v>
          </cell>
        </row>
        <row r="13">
          <cell r="A13" t="str">
            <v>SE.Skewness</v>
          </cell>
          <cell r="B13">
            <v>0.28102921682992099</v>
          </cell>
          <cell r="C13">
            <v>0.28102921682992099</v>
          </cell>
          <cell r="D13">
            <v>0.28102921682992099</v>
          </cell>
          <cell r="E13">
            <v>0.28102921682992099</v>
          </cell>
          <cell r="F13">
            <v>0.28102921682992099</v>
          </cell>
          <cell r="G13">
            <v>0.28102921682992099</v>
          </cell>
          <cell r="H13">
            <v>0.28102921682992099</v>
          </cell>
          <cell r="I13">
            <v>0.28102921682992099</v>
          </cell>
          <cell r="J13">
            <v>0.28102921682992099</v>
          </cell>
          <cell r="K13">
            <v>0.28102921682992099</v>
          </cell>
          <cell r="L13">
            <v>0.28102921682992099</v>
          </cell>
          <cell r="M13">
            <v>0.28102921682992099</v>
          </cell>
        </row>
        <row r="14">
          <cell r="A14" t="str">
            <v>Kurtosis</v>
          </cell>
          <cell r="B14">
            <v>-0.82422863827707005</v>
          </cell>
          <cell r="C14">
            <v>-0.212687149144656</v>
          </cell>
          <cell r="D14">
            <v>-1.70902785780802</v>
          </cell>
          <cell r="E14">
            <v>-0.77671797931906905</v>
          </cell>
          <cell r="F14">
            <v>-1.33226490310252</v>
          </cell>
          <cell r="G14">
            <v>-1.00402375869838</v>
          </cell>
          <cell r="H14">
            <v>-1.7146388753602899</v>
          </cell>
          <cell r="I14">
            <v>-0.775841961646212</v>
          </cell>
          <cell r="J14">
            <v>-1.4125928265358201</v>
          </cell>
          <cell r="K14">
            <v>-1.3410126428665201</v>
          </cell>
          <cell r="L14">
            <v>-1.704035460397</v>
          </cell>
          <cell r="M14">
            <v>-1.3635413614870799</v>
          </cell>
        </row>
        <row r="15">
          <cell r="A15" t="str">
            <v>N.Valid</v>
          </cell>
          <cell r="B15">
            <v>73</v>
          </cell>
          <cell r="C15">
            <v>73</v>
          </cell>
          <cell r="D15">
            <v>73</v>
          </cell>
          <cell r="E15">
            <v>73</v>
          </cell>
          <cell r="F15">
            <v>73</v>
          </cell>
          <cell r="G15">
            <v>73</v>
          </cell>
          <cell r="H15">
            <v>73</v>
          </cell>
          <cell r="I15">
            <v>73</v>
          </cell>
          <cell r="J15">
            <v>73</v>
          </cell>
          <cell r="K15">
            <v>73</v>
          </cell>
          <cell r="L15">
            <v>73</v>
          </cell>
          <cell r="M15">
            <v>73</v>
          </cell>
        </row>
        <row r="16">
          <cell r="A16" t="str">
            <v>Pct.Valid</v>
          </cell>
          <cell r="B16">
            <v>100</v>
          </cell>
          <cell r="C16">
            <v>100</v>
          </cell>
          <cell r="D16">
            <v>100</v>
          </cell>
          <cell r="E16">
            <v>100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4572-0EE4-4F1F-A684-10106D7AAF0D}">
  <dimension ref="A1:Z64"/>
  <sheetViews>
    <sheetView topLeftCell="A37" workbookViewId="0">
      <selection activeCell="B51" sqref="B51:B64"/>
    </sheetView>
  </sheetViews>
  <sheetFormatPr defaultRowHeight="15" x14ac:dyDescent="0.25"/>
  <cols>
    <col min="1" max="1" width="12.28515625" bestFit="1" customWidth="1"/>
    <col min="2" max="2" width="27.85546875" bestFit="1" customWidth="1"/>
    <col min="3" max="26" width="10.42578125" customWidth="1"/>
  </cols>
  <sheetData>
    <row r="1" spans="1:26" ht="75" x14ac:dyDescent="0.25">
      <c r="A1" s="1"/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25">
      <c r="A2" t="str">
        <f>[1]monthly_6f_ghg_missing_obs!A2</f>
        <v>Mean</v>
      </c>
      <c r="B2" t="s">
        <v>1</v>
      </c>
      <c r="C2" s="3">
        <f>[1]monthly_6f_ghg_missing_obs!B2</f>
        <v>35.539724953432597</v>
      </c>
      <c r="D2" s="3">
        <f>[1]monthly_6f_ghg_missing_obs!C2</f>
        <v>3.4</v>
      </c>
      <c r="E2" s="3">
        <f>[1]monthly_6f_ghg_missing_obs!D2</f>
        <v>98.12</v>
      </c>
      <c r="F2" s="3">
        <f>[1]monthly_6f_ghg_missing_obs!E2</f>
        <v>3.4685156630293599</v>
      </c>
      <c r="G2" s="3">
        <f>[1]monthly_6f_ghg_missing_obs!F2</f>
        <v>34.791547417502699</v>
      </c>
      <c r="H2" s="3">
        <f>[1]monthly_6f_ghg_missing_obs!G2</f>
        <v>7.3333333333333304</v>
      </c>
      <c r="I2" s="3">
        <f>[1]monthly_6f_ghg_missing_obs!H2</f>
        <v>93.238095238095198</v>
      </c>
      <c r="J2" s="3">
        <f>[1]monthly_6f_ghg_missing_obs!I2</f>
        <v>7.7981450740141103</v>
      </c>
      <c r="K2" s="3">
        <f>[1]monthly_6f_ghg_missing_obs!J2</f>
        <v>35.572859191227899</v>
      </c>
      <c r="L2" s="3">
        <f>[1]monthly_6f_ghg_missing_obs!K2</f>
        <v>2.64</v>
      </c>
      <c r="M2" s="3">
        <f>[1]monthly_6f_ghg_missing_obs!L2</f>
        <v>98.12</v>
      </c>
      <c r="N2" s="3">
        <f>[1]monthly_6f_ghg_missing_obs!M2</f>
        <v>2.6705526481655699</v>
      </c>
      <c r="O2" s="3">
        <f>[1]monthly_6f_ghg_missing_obs!N2</f>
        <v>35.079800371235997</v>
      </c>
      <c r="P2" s="3">
        <f>[1]monthly_6f_ghg_missing_obs!O2</f>
        <v>5.6190476190476204</v>
      </c>
      <c r="Q2" s="3">
        <f>[1]monthly_6f_ghg_missing_obs!P2</f>
        <v>93.428571428571402</v>
      </c>
      <c r="R2" s="3">
        <f>[1]monthly_6f_ghg_missing_obs!Q2</f>
        <v>5.8816535818670799</v>
      </c>
      <c r="S2" s="3">
        <f>[1]monthly_6f_ghg_missing_obs!R2</f>
        <v>35.344045869343198</v>
      </c>
      <c r="T2" s="3">
        <f>[1]monthly_6f_ghg_missing_obs!S2</f>
        <v>8.4</v>
      </c>
      <c r="U2" s="3">
        <f>[1]monthly_6f_ghg_missing_obs!T2</f>
        <v>194.76</v>
      </c>
      <c r="V2" s="3">
        <f>[1]monthly_6f_ghg_missing_obs!U2</f>
        <v>4.3095155956886098</v>
      </c>
      <c r="W2" s="3">
        <f>[1]monthly_6f_ghg_missing_obs!V2</f>
        <v>34.6252290034341</v>
      </c>
      <c r="X2" s="3">
        <f>[1]monthly_6f_ghg_missing_obs!W2</f>
        <v>16.285714285714299</v>
      </c>
      <c r="Y2" s="3">
        <f>[1]monthly_6f_ghg_missing_obs!X2</f>
        <v>184.76190476190499</v>
      </c>
      <c r="Z2" s="3">
        <f>[1]monthly_6f_ghg_missing_obs!Y2</f>
        <v>8.7017969499338701</v>
      </c>
    </row>
    <row r="3" spans="1:26" x14ac:dyDescent="0.25">
      <c r="A3" t="str">
        <f>[1]monthly_6f_ghg_missing_obs!A3</f>
        <v>Std.Dev</v>
      </c>
      <c r="B3" t="str">
        <f>B2</f>
        <v>monthly_6f_ghg_missing_obs</v>
      </c>
      <c r="C3" s="3">
        <f>[1]monthly_6f_ghg_missing_obs!B3</f>
        <v>0.32727348233601899</v>
      </c>
      <c r="D3" s="3">
        <f>[1]monthly_6f_ghg_missing_obs!C3</f>
        <v>1.3228756555323</v>
      </c>
      <c r="E3" s="3">
        <f>[1]monthly_6f_ghg_missing_obs!D3</f>
        <v>1.98578280114753</v>
      </c>
      <c r="F3" s="3">
        <f>[1]monthly_6f_ghg_missing_obs!E3</f>
        <v>1.3571772361778001</v>
      </c>
      <c r="G3" s="3">
        <f>[1]monthly_6f_ghg_missing_obs!F3</f>
        <v>0.496040691828251</v>
      </c>
      <c r="H3" s="3">
        <f>[1]monthly_6f_ghg_missing_obs!G3</f>
        <v>3.3516165253998502</v>
      </c>
      <c r="I3" s="3">
        <f>[1]monthly_6f_ghg_missing_obs!H3</f>
        <v>5.39355876861244</v>
      </c>
      <c r="J3" s="3">
        <f>[1]monthly_6f_ghg_missing_obs!I3</f>
        <v>3.35700375557896</v>
      </c>
      <c r="K3" s="3">
        <f>[1]monthly_6f_ghg_missing_obs!J3</f>
        <v>0.40722501505183101</v>
      </c>
      <c r="L3" s="3">
        <f>[1]monthly_6f_ghg_missing_obs!K3</f>
        <v>2.3607908279501002</v>
      </c>
      <c r="M3" s="3">
        <f>[1]monthly_6f_ghg_missing_obs!L3</f>
        <v>1.98578280114753</v>
      </c>
      <c r="N3" s="3">
        <f>[1]monthly_6f_ghg_missing_obs!M3</f>
        <v>2.37174274448848</v>
      </c>
      <c r="O3" s="3">
        <f>[1]monthly_6f_ghg_missing_obs!N3</f>
        <v>0.62085691350142302</v>
      </c>
      <c r="P3" s="3">
        <f>[1]monthly_6f_ghg_missing_obs!O3</f>
        <v>3.7212389129991399</v>
      </c>
      <c r="Q3" s="3">
        <f>[1]monthly_6f_ghg_missing_obs!P3</f>
        <v>5.3063304511821396</v>
      </c>
      <c r="R3" s="3">
        <f>[1]monthly_6f_ghg_missing_obs!Q3</f>
        <v>3.8049163990292101</v>
      </c>
      <c r="S3" s="3">
        <f>[1]monthly_6f_ghg_missing_obs!R3</f>
        <v>9.8750367549378396E-2</v>
      </c>
      <c r="T3" s="3">
        <f>[1]monthly_6f_ghg_missing_obs!S3</f>
        <v>1.7795130420052201</v>
      </c>
      <c r="U3" s="3">
        <f>[1]monthly_6f_ghg_missing_obs!T3</f>
        <v>3.9715656022950601</v>
      </c>
      <c r="V3" s="3">
        <f>[1]monthly_6f_ghg_missing_obs!U3</f>
        <v>0.89381413713543501</v>
      </c>
      <c r="W3" s="3">
        <f>[1]monthly_6f_ghg_missing_obs!V3</f>
        <v>0.58882379969109999</v>
      </c>
      <c r="X3" s="3">
        <f>[1]monthly_6f_ghg_missing_obs!W3</f>
        <v>5.6492730252914596</v>
      </c>
      <c r="Y3" s="3">
        <f>[1]monthly_6f_ghg_missing_obs!X3</f>
        <v>10.333947754390699</v>
      </c>
      <c r="Z3" s="3">
        <f>[1]monthly_6f_ghg_missing_obs!Y3</f>
        <v>2.75916536432621</v>
      </c>
    </row>
    <row r="4" spans="1:26" x14ac:dyDescent="0.25">
      <c r="A4" t="str">
        <f>[1]monthly_6f_ghg_missing_obs!A4</f>
        <v>Min</v>
      </c>
      <c r="B4" t="str">
        <f t="shared" ref="B4:B16" si="0">B3</f>
        <v>monthly_6f_ghg_missing_obs</v>
      </c>
      <c r="C4" s="3">
        <f>[1]monthly_6f_ghg_missing_obs!B4</f>
        <v>34.747368421052599</v>
      </c>
      <c r="D4" s="3">
        <f>[1]monthly_6f_ghg_missing_obs!C4</f>
        <v>1</v>
      </c>
      <c r="E4" s="3">
        <f>[1]monthly_6f_ghg_missing_obs!D4</f>
        <v>95</v>
      </c>
      <c r="F4" s="3">
        <f>[1]monthly_6f_ghg_missing_obs!E4</f>
        <v>0.98039215686274495</v>
      </c>
      <c r="G4" s="3">
        <f>[1]monthly_6f_ghg_missing_obs!F4</f>
        <v>33.711340206185596</v>
      </c>
      <c r="H4" s="3">
        <f>[1]monthly_6f_ghg_missing_obs!G4</f>
        <v>4</v>
      </c>
      <c r="I4" s="3">
        <f>[1]monthly_6f_ghg_missing_obs!H4</f>
        <v>77</v>
      </c>
      <c r="J4" s="3">
        <f>[1]monthly_6f_ghg_missing_obs!I4</f>
        <v>5.1546391752577296</v>
      </c>
      <c r="K4" s="3">
        <f>[1]monthly_6f_ghg_missing_obs!J4</f>
        <v>34.894736842105303</v>
      </c>
      <c r="L4" s="3">
        <f>[1]monthly_6f_ghg_missing_obs!K4</f>
        <v>0</v>
      </c>
      <c r="M4" s="3">
        <f>[1]monthly_6f_ghg_missing_obs!L4</f>
        <v>95</v>
      </c>
      <c r="N4" s="3">
        <f>[1]monthly_6f_ghg_missing_obs!M4</f>
        <v>0</v>
      </c>
      <c r="O4" s="3">
        <f>[1]monthly_6f_ghg_missing_obs!N4</f>
        <v>33.773195876288703</v>
      </c>
      <c r="P4" s="3">
        <f>[1]monthly_6f_ghg_missing_obs!O4</f>
        <v>1</v>
      </c>
      <c r="Q4" s="3">
        <f>[1]monthly_6f_ghg_missing_obs!P4</f>
        <v>78</v>
      </c>
      <c r="R4" s="3">
        <f>[1]monthly_6f_ghg_missing_obs!Q4</f>
        <v>1.14942528735632</v>
      </c>
      <c r="S4" s="3">
        <f>[1]monthly_6f_ghg_missing_obs!R4</f>
        <v>35.157360406091399</v>
      </c>
      <c r="T4" s="3">
        <f>[1]monthly_6f_ghg_missing_obs!S4</f>
        <v>5</v>
      </c>
      <c r="U4" s="3">
        <f>[1]monthly_6f_ghg_missing_obs!T4</f>
        <v>188</v>
      </c>
      <c r="V4" s="3">
        <f>[1]monthly_6f_ghg_missing_obs!U4</f>
        <v>2.6041666666666701</v>
      </c>
      <c r="W4" s="3">
        <f>[1]monthly_6f_ghg_missing_obs!V4</f>
        <v>33.794736842105301</v>
      </c>
      <c r="X4" s="3">
        <f>[1]monthly_6f_ghg_missing_obs!W4</f>
        <v>7</v>
      </c>
      <c r="Y4" s="3">
        <f>[1]monthly_6f_ghg_missing_obs!X4</f>
        <v>156</v>
      </c>
      <c r="Z4" s="3">
        <f>[1]monthly_6f_ghg_missing_obs!Y4</f>
        <v>4.1176470588235299</v>
      </c>
    </row>
    <row r="5" spans="1:26" x14ac:dyDescent="0.25">
      <c r="A5" t="str">
        <f>[1]monthly_6f_ghg_missing_obs!A5</f>
        <v>Q1</v>
      </c>
      <c r="B5" t="str">
        <f t="shared" si="0"/>
        <v>monthly_6f_ghg_missing_obs</v>
      </c>
      <c r="C5" s="3">
        <f>[1]monthly_6f_ghg_missing_obs!B5</f>
        <v>35.28</v>
      </c>
      <c r="D5" s="3">
        <f>[1]monthly_6f_ghg_missing_obs!C5</f>
        <v>3</v>
      </c>
      <c r="E5" s="3">
        <f>[1]monthly_6f_ghg_missing_obs!D5</f>
        <v>97</v>
      </c>
      <c r="F5" s="3">
        <f>[1]monthly_6f_ghg_missing_obs!E5</f>
        <v>3</v>
      </c>
      <c r="G5" s="3">
        <f>[1]monthly_6f_ghg_missing_obs!F5</f>
        <v>34.609195402298901</v>
      </c>
      <c r="H5" s="3">
        <f>[1]monthly_6f_ghg_missing_obs!G5</f>
        <v>5</v>
      </c>
      <c r="I5" s="3">
        <f>[1]monthly_6f_ghg_missing_obs!H5</f>
        <v>93</v>
      </c>
      <c r="J5" s="3">
        <f>[1]monthly_6f_ghg_missing_obs!I5</f>
        <v>5.2631578947368398</v>
      </c>
      <c r="K5" s="3">
        <f>[1]monthly_6f_ghg_missing_obs!J5</f>
        <v>35.153061224489797</v>
      </c>
      <c r="L5" s="3">
        <f>[1]monthly_6f_ghg_missing_obs!K5</f>
        <v>1</v>
      </c>
      <c r="M5" s="3">
        <f>[1]monthly_6f_ghg_missing_obs!L5</f>
        <v>97</v>
      </c>
      <c r="N5" s="3">
        <f>[1]monthly_6f_ghg_missing_obs!M5</f>
        <v>1.0309278350515501</v>
      </c>
      <c r="O5" s="3">
        <f>[1]monthly_6f_ghg_missing_obs!N5</f>
        <v>34.680851063829799</v>
      </c>
      <c r="P5" s="3">
        <f>[1]monthly_6f_ghg_missing_obs!O5</f>
        <v>3</v>
      </c>
      <c r="Q5" s="3">
        <f>[1]monthly_6f_ghg_missing_obs!P5</f>
        <v>94</v>
      </c>
      <c r="R5" s="3">
        <f>[1]monthly_6f_ghg_missing_obs!Q5</f>
        <v>3.1578947368421102</v>
      </c>
      <c r="S5" s="3">
        <f>[1]monthly_6f_ghg_missing_obs!R5</f>
        <v>35.279187817258901</v>
      </c>
      <c r="T5" s="3">
        <f>[1]monthly_6f_ghg_missing_obs!S5</f>
        <v>7</v>
      </c>
      <c r="U5" s="3">
        <f>[1]monthly_6f_ghg_missing_obs!T5</f>
        <v>192</v>
      </c>
      <c r="V5" s="3">
        <f>[1]monthly_6f_ghg_missing_obs!U5</f>
        <v>3.66492146596859</v>
      </c>
      <c r="W5" s="3">
        <f>[1]monthly_6f_ghg_missing_obs!V5</f>
        <v>33.9739583333333</v>
      </c>
      <c r="X5" s="3">
        <f>[1]monthly_6f_ghg_missing_obs!W5</f>
        <v>13</v>
      </c>
      <c r="Y5" s="3">
        <f>[1]monthly_6f_ghg_missing_obs!X5</f>
        <v>184</v>
      </c>
      <c r="Z5" s="3">
        <f>[1]monthly_6f_ghg_missing_obs!Y5</f>
        <v>6.9518716577540101</v>
      </c>
    </row>
    <row r="6" spans="1:26" x14ac:dyDescent="0.25">
      <c r="A6" t="str">
        <f>[1]monthly_6f_ghg_missing_obs!A6</f>
        <v>Median</v>
      </c>
      <c r="B6" t="str">
        <f t="shared" si="0"/>
        <v>monthly_6f_ghg_missing_obs</v>
      </c>
      <c r="C6" s="3">
        <f>[1]monthly_6f_ghg_missing_obs!B6</f>
        <v>35.618556701030897</v>
      </c>
      <c r="D6" s="3">
        <f>[1]monthly_6f_ghg_missing_obs!C6</f>
        <v>4</v>
      </c>
      <c r="E6" s="3">
        <f>[1]monthly_6f_ghg_missing_obs!D6</f>
        <v>98</v>
      </c>
      <c r="F6" s="3">
        <f>[1]monthly_6f_ghg_missing_obs!E6</f>
        <v>4</v>
      </c>
      <c r="G6" s="3">
        <f>[1]monthly_6f_ghg_missing_obs!F6</f>
        <v>34.913978494623699</v>
      </c>
      <c r="H6" s="3">
        <f>[1]monthly_6f_ghg_missing_obs!G6</f>
        <v>5</v>
      </c>
      <c r="I6" s="3">
        <f>[1]monthly_6f_ghg_missing_obs!H6</f>
        <v>95</v>
      </c>
      <c r="J6" s="3">
        <f>[1]monthly_6f_ghg_missing_obs!I6</f>
        <v>5.81395348837209</v>
      </c>
      <c r="K6" s="3">
        <f>[1]monthly_6f_ghg_missing_obs!J6</f>
        <v>35.721649484536101</v>
      </c>
      <c r="L6" s="3">
        <f>[1]monthly_6f_ghg_missing_obs!K6</f>
        <v>2</v>
      </c>
      <c r="M6" s="3">
        <f>[1]monthly_6f_ghg_missing_obs!L6</f>
        <v>98</v>
      </c>
      <c r="N6" s="3">
        <f>[1]monthly_6f_ghg_missing_obs!M6</f>
        <v>1.9607843137254899</v>
      </c>
      <c r="O6" s="3">
        <f>[1]monthly_6f_ghg_missing_obs!N6</f>
        <v>35.275510204081598</v>
      </c>
      <c r="P6" s="3">
        <f>[1]monthly_6f_ghg_missing_obs!O6</f>
        <v>4</v>
      </c>
      <c r="Q6" s="3">
        <f>[1]monthly_6f_ghg_missing_obs!P6</f>
        <v>95</v>
      </c>
      <c r="R6" s="3">
        <f>[1]monthly_6f_ghg_missing_obs!Q6</f>
        <v>4.2553191489361701</v>
      </c>
      <c r="S6" s="3">
        <f>[1]monthly_6f_ghg_missing_obs!R6</f>
        <v>35.3589743589744</v>
      </c>
      <c r="T6" s="3">
        <f>[1]monthly_6f_ghg_missing_obs!S6</f>
        <v>8</v>
      </c>
      <c r="U6" s="3">
        <f>[1]monthly_6f_ghg_missing_obs!T6</f>
        <v>194</v>
      </c>
      <c r="V6" s="3">
        <f>[1]monthly_6f_ghg_missing_obs!U6</f>
        <v>4.1666666666666696</v>
      </c>
      <c r="W6" s="3">
        <f>[1]monthly_6f_ghg_missing_obs!V6</f>
        <v>34.7340425531915</v>
      </c>
      <c r="X6" s="3">
        <f>[1]monthly_6f_ghg_missing_obs!W6</f>
        <v>16</v>
      </c>
      <c r="Y6" s="3">
        <f>[1]monthly_6f_ghg_missing_obs!X6</f>
        <v>188</v>
      </c>
      <c r="Z6" s="3">
        <f>[1]monthly_6f_ghg_missing_obs!Y6</f>
        <v>8.2474226804123703</v>
      </c>
    </row>
    <row r="7" spans="1:26" x14ac:dyDescent="0.25">
      <c r="A7" t="str">
        <f>[1]monthly_6f_ghg_missing_obs!A7</f>
        <v>Q3</v>
      </c>
      <c r="B7" t="str">
        <f t="shared" si="0"/>
        <v>monthly_6f_ghg_missing_obs</v>
      </c>
      <c r="C7" s="3">
        <f>[1]monthly_6f_ghg_missing_obs!B7</f>
        <v>35.7575757575758</v>
      </c>
      <c r="D7" s="3">
        <f>[1]monthly_6f_ghg_missing_obs!C7</f>
        <v>4</v>
      </c>
      <c r="E7" s="3">
        <f>[1]monthly_6f_ghg_missing_obs!D7</f>
        <v>100</v>
      </c>
      <c r="F7" s="3">
        <f>[1]monthly_6f_ghg_missing_obs!E7</f>
        <v>4.2105263157894699</v>
      </c>
      <c r="G7" s="3">
        <f>[1]monthly_6f_ghg_missing_obs!F7</f>
        <v>35.118279569892501</v>
      </c>
      <c r="H7" s="3">
        <f>[1]monthly_6f_ghg_missing_obs!G7</f>
        <v>11</v>
      </c>
      <c r="I7" s="3">
        <f>[1]monthly_6f_ghg_missing_obs!H7</f>
        <v>97</v>
      </c>
      <c r="J7" s="3">
        <f>[1]monthly_6f_ghg_missing_obs!I7</f>
        <v>11.702127659574501</v>
      </c>
      <c r="K7" s="3">
        <f>[1]monthly_6f_ghg_missing_obs!J7</f>
        <v>35.948979591836697</v>
      </c>
      <c r="L7" s="3">
        <f>[1]monthly_6f_ghg_missing_obs!K7</f>
        <v>5</v>
      </c>
      <c r="M7" s="3">
        <f>[1]monthly_6f_ghg_missing_obs!L7</f>
        <v>100</v>
      </c>
      <c r="N7" s="3">
        <f>[1]monthly_6f_ghg_missing_obs!M7</f>
        <v>5.1020408163265296</v>
      </c>
      <c r="O7" s="3">
        <f>[1]monthly_6f_ghg_missing_obs!N7</f>
        <v>35.620689655172399</v>
      </c>
      <c r="P7" s="3">
        <f>[1]monthly_6f_ghg_missing_obs!O7</f>
        <v>9</v>
      </c>
      <c r="Q7" s="3">
        <f>[1]monthly_6f_ghg_missing_obs!P7</f>
        <v>97</v>
      </c>
      <c r="R7" s="3">
        <f>[1]monthly_6f_ghg_missing_obs!Q7</f>
        <v>9.2783505154639201</v>
      </c>
      <c r="S7" s="3">
        <f>[1]monthly_6f_ghg_missing_obs!R7</f>
        <v>35.3915343915344</v>
      </c>
      <c r="T7" s="3">
        <f>[1]monthly_6f_ghg_missing_obs!S7</f>
        <v>10</v>
      </c>
      <c r="U7" s="3">
        <f>[1]monthly_6f_ghg_missing_obs!T7</f>
        <v>199</v>
      </c>
      <c r="V7" s="3">
        <f>[1]monthly_6f_ghg_missing_obs!U7</f>
        <v>5</v>
      </c>
      <c r="W7" s="3">
        <f>[1]monthly_6f_ghg_missing_obs!V7</f>
        <v>35.132183908046002</v>
      </c>
      <c r="X7" s="3">
        <f>[1]monthly_6f_ghg_missing_obs!W7</f>
        <v>21</v>
      </c>
      <c r="Y7" s="3">
        <f>[1]monthly_6f_ghg_missing_obs!X7</f>
        <v>192</v>
      </c>
      <c r="Z7" s="3">
        <f>[1]monthly_6f_ghg_missing_obs!Y7</f>
        <v>10.994764397905801</v>
      </c>
    </row>
    <row r="8" spans="1:26" x14ac:dyDescent="0.25">
      <c r="A8" t="str">
        <f>[1]monthly_6f_ghg_missing_obs!A8</f>
        <v>Max</v>
      </c>
      <c r="B8" t="str">
        <f t="shared" si="0"/>
        <v>monthly_6f_ghg_missing_obs</v>
      </c>
      <c r="C8" s="3">
        <f>[1]monthly_6f_ghg_missing_obs!B8</f>
        <v>35.958762886597903</v>
      </c>
      <c r="D8" s="3">
        <f>[1]monthly_6f_ghg_missing_obs!C8</f>
        <v>5</v>
      </c>
      <c r="E8" s="3">
        <f>[1]monthly_6f_ghg_missing_obs!D8</f>
        <v>102</v>
      </c>
      <c r="F8" s="3">
        <f>[1]monthly_6f_ghg_missing_obs!E8</f>
        <v>5.2631578947368398</v>
      </c>
      <c r="G8" s="3">
        <f>[1]monthly_6f_ghg_missing_obs!F8</f>
        <v>35.454545454545503</v>
      </c>
      <c r="H8" s="3">
        <f>[1]monthly_6f_ghg_missing_obs!G8</f>
        <v>13</v>
      </c>
      <c r="I8" s="3">
        <f>[1]monthly_6f_ghg_missing_obs!H8</f>
        <v>98</v>
      </c>
      <c r="J8" s="3">
        <f>[1]monthly_6f_ghg_missing_obs!I8</f>
        <v>13.4020618556701</v>
      </c>
      <c r="K8" s="3">
        <f>[1]monthly_6f_ghg_missing_obs!J8</f>
        <v>36</v>
      </c>
      <c r="L8" s="3">
        <f>[1]monthly_6f_ghg_missing_obs!K8</f>
        <v>7</v>
      </c>
      <c r="M8" s="3">
        <f>[1]monthly_6f_ghg_missing_obs!L8</f>
        <v>102</v>
      </c>
      <c r="N8" s="3">
        <f>[1]monthly_6f_ghg_missing_obs!M8</f>
        <v>6.9306930693069297</v>
      </c>
      <c r="O8" s="3">
        <f>[1]monthly_6f_ghg_missing_obs!N8</f>
        <v>35.794871794871803</v>
      </c>
      <c r="P8" s="3">
        <f>[1]monthly_6f_ghg_missing_obs!O8</f>
        <v>11</v>
      </c>
      <c r="Q8" s="3">
        <f>[1]monthly_6f_ghg_missing_obs!P8</f>
        <v>98</v>
      </c>
      <c r="R8" s="3">
        <f>[1]monthly_6f_ghg_missing_obs!Q8</f>
        <v>11.340206185567</v>
      </c>
      <c r="S8" s="3">
        <f>[1]monthly_6f_ghg_missing_obs!R8</f>
        <v>35.536082474226802</v>
      </c>
      <c r="T8" s="3">
        <f>[1]monthly_6f_ghg_missing_obs!S8</f>
        <v>12</v>
      </c>
      <c r="U8" s="3">
        <f>[1]monthly_6f_ghg_missing_obs!T8</f>
        <v>201</v>
      </c>
      <c r="V8" s="3">
        <f>[1]monthly_6f_ghg_missing_obs!U8</f>
        <v>6.0301507537688401</v>
      </c>
      <c r="W8" s="3">
        <f>[1]monthly_6f_ghg_missing_obs!V8</f>
        <v>35.441176470588204</v>
      </c>
      <c r="X8" s="3">
        <f>[1]monthly_6f_ghg_missing_obs!W8</f>
        <v>25</v>
      </c>
      <c r="Y8" s="3">
        <f>[1]monthly_6f_ghg_missing_obs!X8</f>
        <v>194</v>
      </c>
      <c r="Z8" s="3">
        <f>[1]monthly_6f_ghg_missing_obs!Y8</f>
        <v>13.157894736842101</v>
      </c>
    </row>
    <row r="9" spans="1:26" x14ac:dyDescent="0.25">
      <c r="A9" t="str">
        <f>[1]monthly_6f_ghg_missing_obs!A9</f>
        <v>MAD</v>
      </c>
      <c r="B9" t="str">
        <f t="shared" si="0"/>
        <v>monthly_6f_ghg_missing_obs</v>
      </c>
      <c r="C9" s="3">
        <f>[1]monthly_6f_ghg_missing_obs!B9</f>
        <v>0.448086450662737</v>
      </c>
      <c r="D9" s="3">
        <f>[1]monthly_6f_ghg_missing_obs!C9</f>
        <v>1.4825999999999999</v>
      </c>
      <c r="E9" s="3">
        <f>[1]monthly_6f_ghg_missing_obs!D9</f>
        <v>2.9651999999999998</v>
      </c>
      <c r="F9" s="3">
        <f>[1]monthly_6f_ghg_missing_obs!E9</f>
        <v>1.4825999999999999</v>
      </c>
      <c r="G9" s="3">
        <f>[1]monthly_6f_ghg_missing_obs!F9</f>
        <v>0.31717036759189698</v>
      </c>
      <c r="H9" s="3">
        <f>[1]monthly_6f_ghg_missing_obs!G9</f>
        <v>1.4825999999999999</v>
      </c>
      <c r="I9" s="3">
        <f>[1]monthly_6f_ghg_missing_obs!H9</f>
        <v>2.9651999999999998</v>
      </c>
      <c r="J9" s="3">
        <f>[1]monthly_6f_ghg_missing_obs!I9</f>
        <v>0.89789244186046402</v>
      </c>
      <c r="K9" s="3">
        <f>[1]monthly_6f_ghg_missing_obs!J9</f>
        <v>0.41268247422680798</v>
      </c>
      <c r="L9" s="3">
        <f>[1]monthly_6f_ghg_missing_obs!K9</f>
        <v>2.9651999999999998</v>
      </c>
      <c r="M9" s="3">
        <f>[1]monthly_6f_ghg_missing_obs!L9</f>
        <v>2.9651999999999998</v>
      </c>
      <c r="N9" s="3">
        <f>[1]monthly_6f_ghg_missing_obs!M9</f>
        <v>2.9070588235294101</v>
      </c>
      <c r="O9" s="3">
        <f>[1]monthly_6f_ghg_missing_obs!N9</f>
        <v>0.711364741641341</v>
      </c>
      <c r="P9" s="3">
        <f>[1]monthly_6f_ghg_missing_obs!O9</f>
        <v>4.4478</v>
      </c>
      <c r="Q9" s="3">
        <f>[1]monthly_6f_ghg_missing_obs!P9</f>
        <v>2.9651999999999998</v>
      </c>
      <c r="R9" s="3">
        <f>[1]monthly_6f_ghg_missing_obs!Q9</f>
        <v>4.5849826818406703</v>
      </c>
      <c r="S9" s="3">
        <f>[1]monthly_6f_ghg_missing_obs!R9</f>
        <v>0.10424837430610601</v>
      </c>
      <c r="T9" s="3">
        <f>[1]monthly_6f_ghg_missing_obs!S9</f>
        <v>1.4825999999999999</v>
      </c>
      <c r="U9" s="3">
        <f>[1]monthly_6f_ghg_missing_obs!T9</f>
        <v>4.4478</v>
      </c>
      <c r="V9" s="3">
        <f>[1]monthly_6f_ghg_missing_obs!U9</f>
        <v>0.92005319148936304</v>
      </c>
      <c r="W9" s="3">
        <f>[1]monthly_6f_ghg_missing_obs!V9</f>
        <v>0.84851544705448601</v>
      </c>
      <c r="X9" s="3">
        <f>[1]monthly_6f_ghg_missing_obs!W9</f>
        <v>7.4130000000000003</v>
      </c>
      <c r="Y9" s="3">
        <f>[1]monthly_6f_ghg_missing_obs!X9</f>
        <v>5.9303999999999997</v>
      </c>
      <c r="Z9" s="3">
        <f>[1]monthly_6f_ghg_missing_obs!Y9</f>
        <v>3.98830863402062</v>
      </c>
    </row>
    <row r="10" spans="1:26" x14ac:dyDescent="0.25">
      <c r="A10" t="str">
        <f>[1]monthly_6f_ghg_missing_obs!A10</f>
        <v>IQR</v>
      </c>
      <c r="B10" t="str">
        <f t="shared" si="0"/>
        <v>monthly_6f_ghg_missing_obs</v>
      </c>
      <c r="C10" s="3">
        <f>[1]monthly_6f_ghg_missing_obs!B10</f>
        <v>0.47757575757575699</v>
      </c>
      <c r="D10" s="3">
        <f>[1]monthly_6f_ghg_missing_obs!C10</f>
        <v>1</v>
      </c>
      <c r="E10" s="3">
        <f>[1]monthly_6f_ghg_missing_obs!D10</f>
        <v>3</v>
      </c>
      <c r="F10" s="3">
        <f>[1]monthly_6f_ghg_missing_obs!E10</f>
        <v>1.2105263157894699</v>
      </c>
      <c r="G10" s="3">
        <f>[1]monthly_6f_ghg_missing_obs!F10</f>
        <v>0.50908416759361996</v>
      </c>
      <c r="H10" s="3">
        <f>[1]monthly_6f_ghg_missing_obs!G10</f>
        <v>6</v>
      </c>
      <c r="I10" s="3">
        <f>[1]monthly_6f_ghg_missing_obs!H10</f>
        <v>4</v>
      </c>
      <c r="J10" s="3">
        <f>[1]monthly_6f_ghg_missing_obs!I10</f>
        <v>6.4389697648376298</v>
      </c>
      <c r="K10" s="3">
        <f>[1]monthly_6f_ghg_missing_obs!J10</f>
        <v>0.795918367346935</v>
      </c>
      <c r="L10" s="3">
        <f>[1]monthly_6f_ghg_missing_obs!K10</f>
        <v>4</v>
      </c>
      <c r="M10" s="3">
        <f>[1]monthly_6f_ghg_missing_obs!L10</f>
        <v>3</v>
      </c>
      <c r="N10" s="3">
        <f>[1]monthly_6f_ghg_missing_obs!M10</f>
        <v>4.0711129812749798</v>
      </c>
      <c r="O10" s="3">
        <f>[1]monthly_6f_ghg_missing_obs!N10</f>
        <v>0.93983859134262804</v>
      </c>
      <c r="P10" s="3">
        <f>[1]monthly_6f_ghg_missing_obs!O10</f>
        <v>6</v>
      </c>
      <c r="Q10" s="3">
        <f>[1]monthly_6f_ghg_missing_obs!P10</f>
        <v>3</v>
      </c>
      <c r="R10" s="3">
        <f>[1]monthly_6f_ghg_missing_obs!Q10</f>
        <v>6.1204557786218103</v>
      </c>
      <c r="S10" s="3">
        <f>[1]monthly_6f_ghg_missing_obs!R10</f>
        <v>0.112346574275506</v>
      </c>
      <c r="T10" s="3">
        <f>[1]monthly_6f_ghg_missing_obs!S10</f>
        <v>3</v>
      </c>
      <c r="U10" s="3">
        <f>[1]monthly_6f_ghg_missing_obs!T10</f>
        <v>7</v>
      </c>
      <c r="V10" s="3">
        <f>[1]monthly_6f_ghg_missing_obs!U10</f>
        <v>1.33507853403141</v>
      </c>
      <c r="W10" s="3">
        <f>[1]monthly_6f_ghg_missing_obs!V10</f>
        <v>1.15822557471264</v>
      </c>
      <c r="X10" s="3">
        <f>[1]monthly_6f_ghg_missing_obs!W10</f>
        <v>8</v>
      </c>
      <c r="Y10" s="3">
        <f>[1]monthly_6f_ghg_missing_obs!X10</f>
        <v>8</v>
      </c>
      <c r="Z10" s="3">
        <f>[1]monthly_6f_ghg_missing_obs!Y10</f>
        <v>4.0428927401517498</v>
      </c>
    </row>
    <row r="11" spans="1:26" x14ac:dyDescent="0.25">
      <c r="A11" t="str">
        <f>[1]monthly_6f_ghg_missing_obs!A11</f>
        <v>CV</v>
      </c>
      <c r="B11" t="str">
        <f t="shared" si="0"/>
        <v>monthly_6f_ghg_missing_obs</v>
      </c>
      <c r="C11" s="3">
        <f>[1]monthly_6f_ghg_missing_obs!B11</f>
        <v>9.2086667177318504E-3</v>
      </c>
      <c r="D11" s="3">
        <f>[1]monthly_6f_ghg_missing_obs!C11</f>
        <v>0.38908107515655699</v>
      </c>
      <c r="E11" s="3">
        <f>[1]monthly_6f_ghg_missing_obs!D11</f>
        <v>2.0238308205743301E-2</v>
      </c>
      <c r="F11" s="3">
        <f>[1]monthly_6f_ghg_missing_obs!E11</f>
        <v>0.391284736189559</v>
      </c>
      <c r="G11" s="3">
        <f>[1]monthly_6f_ghg_missing_obs!F11</f>
        <v>1.4257505878531499E-2</v>
      </c>
      <c r="H11" s="3">
        <f>[1]monthly_6f_ghg_missing_obs!G11</f>
        <v>0.45703861709997901</v>
      </c>
      <c r="I11" s="3">
        <f>[1]monthly_6f_ghg_missing_obs!H11</f>
        <v>5.7847157375312201E-2</v>
      </c>
      <c r="J11" s="3">
        <f>[1]monthly_6f_ghg_missing_obs!I11</f>
        <v>0.43048747153544997</v>
      </c>
      <c r="K11" s="3">
        <f>[1]monthly_6f_ghg_missing_obs!J11</f>
        <v>1.14476323891404E-2</v>
      </c>
      <c r="L11" s="3">
        <f>[1]monthly_6f_ghg_missing_obs!K11</f>
        <v>0.89423894998109998</v>
      </c>
      <c r="M11" s="3">
        <f>[1]monthly_6f_ghg_missing_obs!L11</f>
        <v>2.0238308205743301E-2</v>
      </c>
      <c r="N11" s="3">
        <f>[1]monthly_6f_ghg_missing_obs!M11</f>
        <v>0.88810933801198699</v>
      </c>
      <c r="O11" s="3">
        <f>[1]monthly_6f_ghg_missing_obs!N11</f>
        <v>1.7698416380114299E-2</v>
      </c>
      <c r="P11" s="3">
        <f>[1]monthly_6f_ghg_missing_obs!O11</f>
        <v>0.66225438282188198</v>
      </c>
      <c r="Q11" s="3">
        <f>[1]monthly_6f_ghg_missing_obs!P11</f>
        <v>5.6795585868921999E-2</v>
      </c>
      <c r="R11" s="3">
        <f>[1]monthly_6f_ghg_missing_obs!Q11</f>
        <v>0.64691269998621104</v>
      </c>
      <c r="S11" s="3">
        <f>[1]monthly_6f_ghg_missing_obs!R11</f>
        <v>2.7939746319487601E-3</v>
      </c>
      <c r="T11" s="3">
        <f>[1]monthly_6f_ghg_missing_obs!S11</f>
        <v>0.211846790714907</v>
      </c>
      <c r="U11" s="3">
        <f>[1]monthly_6f_ghg_missing_obs!T11</f>
        <v>2.0392101059227102E-2</v>
      </c>
      <c r="V11" s="3">
        <f>[1]monthly_6f_ghg_missing_obs!U11</f>
        <v>0.20740478072051499</v>
      </c>
      <c r="W11" s="3">
        <f>[1]monthly_6f_ghg_missing_obs!V11</f>
        <v>1.7005629035195698E-2</v>
      </c>
      <c r="X11" s="3">
        <f>[1]monthly_6f_ghg_missing_obs!W11</f>
        <v>0.34688518576351102</v>
      </c>
      <c r="Y11" s="3">
        <f>[1]monthly_6f_ghg_missing_obs!X11</f>
        <v>5.5931160526341298E-2</v>
      </c>
      <c r="Z11" s="3">
        <f>[1]monthly_6f_ghg_missing_obs!Y11</f>
        <v>0.31707995258923799</v>
      </c>
    </row>
    <row r="12" spans="1:26" x14ac:dyDescent="0.25">
      <c r="A12" t="str">
        <f>[1]monthly_6f_ghg_missing_obs!A12</f>
        <v>Skewness</v>
      </c>
      <c r="B12" t="str">
        <f t="shared" si="0"/>
        <v>monthly_6f_ghg_missing_obs</v>
      </c>
      <c r="C12" s="3">
        <f>[1]monthly_6f_ghg_missing_obs!B12</f>
        <v>-0.40060412405537799</v>
      </c>
      <c r="D12" s="3">
        <f>[1]monthly_6f_ghg_missing_obs!C12</f>
        <v>-0.41468102181583799</v>
      </c>
      <c r="E12" s="3">
        <f>[1]monthly_6f_ghg_missing_obs!D12</f>
        <v>0.116907464224906</v>
      </c>
      <c r="F12" s="3">
        <f>[1]monthly_6f_ghg_missing_obs!E12</f>
        <v>-0.39422710800820698</v>
      </c>
      <c r="G12" s="3">
        <f>[1]monthly_6f_ghg_missing_obs!F12</f>
        <v>-0.81550546322676098</v>
      </c>
      <c r="H12" s="3">
        <f>[1]monthly_6f_ghg_missing_obs!G12</f>
        <v>0.79372473522319897</v>
      </c>
      <c r="I12" s="3">
        <f>[1]monthly_6f_ghg_missing_obs!H12</f>
        <v>-1.4649382314319199</v>
      </c>
      <c r="J12" s="3">
        <f>[1]monthly_6f_ghg_missing_obs!I12</f>
        <v>0.80283397591176497</v>
      </c>
      <c r="K12" s="3">
        <f>[1]monthly_6f_ghg_missing_obs!J12</f>
        <v>-0.47204024195280497</v>
      </c>
      <c r="L12" s="3">
        <f>[1]monthly_6f_ghg_missing_obs!K12</f>
        <v>0.50656287759882201</v>
      </c>
      <c r="M12" s="3">
        <f>[1]monthly_6f_ghg_missing_obs!L12</f>
        <v>0.116907464224906</v>
      </c>
      <c r="N12" s="3">
        <f>[1]monthly_6f_ghg_missing_obs!M12</f>
        <v>0.49066773173094902</v>
      </c>
      <c r="O12" s="3">
        <f>[1]monthly_6f_ghg_missing_obs!N12</f>
        <v>-0.52234751967536497</v>
      </c>
      <c r="P12" s="3">
        <f>[1]monthly_6f_ghg_missing_obs!O12</f>
        <v>0.214093187424506</v>
      </c>
      <c r="Q12" s="3">
        <f>[1]monthly_6f_ghg_missing_obs!P12</f>
        <v>-1.3776925497089301</v>
      </c>
      <c r="R12" s="3">
        <f>[1]monthly_6f_ghg_missing_obs!Q12</f>
        <v>0.22296866803971199</v>
      </c>
      <c r="S12" s="3">
        <f>[1]monthly_6f_ghg_missing_obs!R12</f>
        <v>0.17927104162285701</v>
      </c>
      <c r="T12" s="3">
        <f>[1]monthly_6f_ghg_missing_obs!S12</f>
        <v>5.1108008918309897E-2</v>
      </c>
      <c r="U12" s="3">
        <f>[1]monthly_6f_ghg_missing_obs!T12</f>
        <v>-2.8791650559159401E-2</v>
      </c>
      <c r="V12" s="3">
        <f>[1]monthly_6f_ghg_missing_obs!U12</f>
        <v>5.6069567664686001E-2</v>
      </c>
      <c r="W12" s="3">
        <f>[1]monthly_6f_ghg_missing_obs!V12</f>
        <v>-7.1745721683696403E-2</v>
      </c>
      <c r="X12" s="3">
        <f>[1]monthly_6f_ghg_missing_obs!W12</f>
        <v>-0.25556137012310098</v>
      </c>
      <c r="Y12" s="3">
        <f>[1]monthly_6f_ghg_missing_obs!X12</f>
        <v>-1.2646062815983199</v>
      </c>
      <c r="Z12" s="3">
        <f>[1]monthly_6f_ghg_missing_obs!Y12</f>
        <v>-0.180845175494318</v>
      </c>
    </row>
    <row r="13" spans="1:26" x14ac:dyDescent="0.25">
      <c r="A13" t="str">
        <f>[1]monthly_6f_ghg_missing_obs!A13</f>
        <v>SE.Skewness</v>
      </c>
      <c r="B13" t="str">
        <f t="shared" si="0"/>
        <v>monthly_6f_ghg_missing_obs</v>
      </c>
      <c r="C13" s="3">
        <f>[1]monthly_6f_ghg_missing_obs!B13</f>
        <v>0.46368350080138998</v>
      </c>
      <c r="D13" s="3">
        <f>[1]monthly_6f_ghg_missing_obs!C13</f>
        <v>0.46368350080138998</v>
      </c>
      <c r="E13" s="3">
        <f>[1]monthly_6f_ghg_missing_obs!D13</f>
        <v>0.46368350080138998</v>
      </c>
      <c r="F13" s="3">
        <f>[1]monthly_6f_ghg_missing_obs!E13</f>
        <v>0.46368350080138998</v>
      </c>
      <c r="G13" s="3">
        <f>[1]monthly_6f_ghg_missing_obs!F13</f>
        <v>0.50119474483358595</v>
      </c>
      <c r="H13" s="3">
        <f>[1]monthly_6f_ghg_missing_obs!G13</f>
        <v>0.50119474483358595</v>
      </c>
      <c r="I13" s="3">
        <f>[1]monthly_6f_ghg_missing_obs!H13</f>
        <v>0.50119474483358595</v>
      </c>
      <c r="J13" s="3">
        <f>[1]monthly_6f_ghg_missing_obs!I13</f>
        <v>0.50119474483358595</v>
      </c>
      <c r="K13" s="3">
        <f>[1]monthly_6f_ghg_missing_obs!J13</f>
        <v>0.46368350080138998</v>
      </c>
      <c r="L13" s="3">
        <f>[1]monthly_6f_ghg_missing_obs!K13</f>
        <v>0.46368350080138998</v>
      </c>
      <c r="M13" s="3">
        <f>[1]monthly_6f_ghg_missing_obs!L13</f>
        <v>0.46368350080138998</v>
      </c>
      <c r="N13" s="3">
        <f>[1]monthly_6f_ghg_missing_obs!M13</f>
        <v>0.46368350080138998</v>
      </c>
      <c r="O13" s="3">
        <f>[1]monthly_6f_ghg_missing_obs!N13</f>
        <v>0.50119474483358595</v>
      </c>
      <c r="P13" s="3">
        <f>[1]monthly_6f_ghg_missing_obs!O13</f>
        <v>0.50119474483358595</v>
      </c>
      <c r="Q13" s="3">
        <f>[1]monthly_6f_ghg_missing_obs!P13</f>
        <v>0.50119474483358595</v>
      </c>
      <c r="R13" s="3">
        <f>[1]monthly_6f_ghg_missing_obs!Q13</f>
        <v>0.50119474483358595</v>
      </c>
      <c r="S13" s="3">
        <f>[1]monthly_6f_ghg_missing_obs!R13</f>
        <v>0.46368350080138998</v>
      </c>
      <c r="T13" s="3">
        <f>[1]monthly_6f_ghg_missing_obs!S13</f>
        <v>0.46368350080138998</v>
      </c>
      <c r="U13" s="3">
        <f>[1]monthly_6f_ghg_missing_obs!T13</f>
        <v>0.46368350080138998</v>
      </c>
      <c r="V13" s="3">
        <f>[1]monthly_6f_ghg_missing_obs!U13</f>
        <v>0.46368350080138998</v>
      </c>
      <c r="W13" s="3">
        <f>[1]monthly_6f_ghg_missing_obs!V13</f>
        <v>0.50119474483358595</v>
      </c>
      <c r="X13" s="3">
        <f>[1]monthly_6f_ghg_missing_obs!W13</f>
        <v>0.50119474483358595</v>
      </c>
      <c r="Y13" s="3">
        <f>[1]monthly_6f_ghg_missing_obs!X13</f>
        <v>0.50119474483358595</v>
      </c>
      <c r="Z13" s="3">
        <f>[1]monthly_6f_ghg_missing_obs!Y13</f>
        <v>0.50119474483358595</v>
      </c>
    </row>
    <row r="14" spans="1:26" x14ac:dyDescent="0.25">
      <c r="A14" t="str">
        <f>[1]monthly_6f_ghg_missing_obs!A14</f>
        <v>Kurtosis</v>
      </c>
      <c r="B14" t="str">
        <f t="shared" si="0"/>
        <v>monthly_6f_ghg_missing_obs</v>
      </c>
      <c r="C14" s="3">
        <f>[1]monthly_6f_ghg_missing_obs!B14</f>
        <v>-0.74346898176465703</v>
      </c>
      <c r="D14" s="3">
        <f>[1]monthly_6f_ghg_missing_obs!C14</f>
        <v>-1.02200816326531</v>
      </c>
      <c r="E14" s="3">
        <f>[1]monthly_6f_ghg_missing_obs!D14</f>
        <v>-1.0454317162907301</v>
      </c>
      <c r="F14" s="3">
        <f>[1]monthly_6f_ghg_missing_obs!E14</f>
        <v>-1.0359406045584101</v>
      </c>
      <c r="G14" s="3">
        <f>[1]monthly_6f_ghg_missing_obs!F14</f>
        <v>-0.45024136104460299</v>
      </c>
      <c r="H14" s="3">
        <f>[1]monthly_6f_ghg_missing_obs!G14</f>
        <v>-1.2444069034599901</v>
      </c>
      <c r="I14" s="3">
        <f>[1]monthly_6f_ghg_missing_obs!H14</f>
        <v>1.4479429985685299</v>
      </c>
      <c r="J14" s="3">
        <f>[1]monthly_6f_ghg_missing_obs!I14</f>
        <v>-1.26481607894835</v>
      </c>
      <c r="K14" s="3">
        <f>[1]monthly_6f_ghg_missing_obs!J14</f>
        <v>-1.43509395239824</v>
      </c>
      <c r="L14" s="3">
        <f>[1]monthly_6f_ghg_missing_obs!K14</f>
        <v>-1.4282921361690399</v>
      </c>
      <c r="M14" s="3">
        <f>[1]monthly_6f_ghg_missing_obs!L14</f>
        <v>-1.0454317162907301</v>
      </c>
      <c r="N14" s="3">
        <f>[1]monthly_6f_ghg_missing_obs!M14</f>
        <v>-1.46412118867371</v>
      </c>
      <c r="O14" s="3">
        <f>[1]monthly_6f_ghg_missing_obs!N14</f>
        <v>-1.0271368680680599</v>
      </c>
      <c r="P14" s="3">
        <f>[1]monthly_6f_ghg_missing_obs!O14</f>
        <v>-1.59458828117258</v>
      </c>
      <c r="Q14" s="3">
        <f>[1]monthly_6f_ghg_missing_obs!P14</f>
        <v>1.02755327222727</v>
      </c>
      <c r="R14" s="3">
        <f>[1]monthly_6f_ghg_missing_obs!Q14</f>
        <v>-1.59996266029736</v>
      </c>
      <c r="S14" s="3">
        <f>[1]monthly_6f_ghg_missing_obs!R14</f>
        <v>-0.78390386687403601</v>
      </c>
      <c r="T14" s="3">
        <f>[1]monthly_6f_ghg_missing_obs!S14</f>
        <v>-0.86640664819944602</v>
      </c>
      <c r="U14" s="3">
        <f>[1]monthly_6f_ghg_missing_obs!T14</f>
        <v>-1.2228479017698599</v>
      </c>
      <c r="V14" s="3">
        <f>[1]monthly_6f_ghg_missing_obs!U14</f>
        <v>-0.89636830582806504</v>
      </c>
      <c r="W14" s="3">
        <f>[1]monthly_6f_ghg_missing_obs!V14</f>
        <v>-1.71255784505456</v>
      </c>
      <c r="X14" s="3">
        <f>[1]monthly_6f_ghg_missing_obs!W14</f>
        <v>-1.2717692006396399</v>
      </c>
      <c r="Y14" s="3">
        <f>[1]monthly_6f_ghg_missing_obs!X14</f>
        <v>0.60015427693577506</v>
      </c>
      <c r="Z14" s="3">
        <f>[1]monthly_6f_ghg_missing_obs!Y14</f>
        <v>-1.27202259088276</v>
      </c>
    </row>
    <row r="15" spans="1:26" x14ac:dyDescent="0.25">
      <c r="A15" t="str">
        <f>[1]monthly_6f_ghg_missing_obs!A15</f>
        <v>N.Valid</v>
      </c>
      <c r="B15" t="str">
        <f t="shared" si="0"/>
        <v>monthly_6f_ghg_missing_obs</v>
      </c>
      <c r="C15" s="3">
        <f>[1]monthly_6f_ghg_missing_obs!B15</f>
        <v>25</v>
      </c>
      <c r="D15" s="3">
        <f>[1]monthly_6f_ghg_missing_obs!C15</f>
        <v>25</v>
      </c>
      <c r="E15" s="3">
        <f>[1]monthly_6f_ghg_missing_obs!D15</f>
        <v>25</v>
      </c>
      <c r="F15" s="3">
        <f>[1]monthly_6f_ghg_missing_obs!E15</f>
        <v>25</v>
      </c>
      <c r="G15" s="3">
        <f>[1]monthly_6f_ghg_missing_obs!F15</f>
        <v>21</v>
      </c>
      <c r="H15" s="3">
        <f>[1]monthly_6f_ghg_missing_obs!G15</f>
        <v>21</v>
      </c>
      <c r="I15" s="3">
        <f>[1]monthly_6f_ghg_missing_obs!H15</f>
        <v>21</v>
      </c>
      <c r="J15" s="3">
        <f>[1]monthly_6f_ghg_missing_obs!I15</f>
        <v>21</v>
      </c>
      <c r="K15" s="3">
        <f>[1]monthly_6f_ghg_missing_obs!J15</f>
        <v>25</v>
      </c>
      <c r="L15" s="3">
        <f>[1]monthly_6f_ghg_missing_obs!K15</f>
        <v>25</v>
      </c>
      <c r="M15" s="3">
        <f>[1]monthly_6f_ghg_missing_obs!L15</f>
        <v>25</v>
      </c>
      <c r="N15" s="3">
        <f>[1]monthly_6f_ghg_missing_obs!M15</f>
        <v>25</v>
      </c>
      <c r="O15" s="3">
        <f>[1]monthly_6f_ghg_missing_obs!N15</f>
        <v>21</v>
      </c>
      <c r="P15" s="3">
        <f>[1]monthly_6f_ghg_missing_obs!O15</f>
        <v>21</v>
      </c>
      <c r="Q15" s="3">
        <f>[1]monthly_6f_ghg_missing_obs!P15</f>
        <v>21</v>
      </c>
      <c r="R15" s="3">
        <f>[1]monthly_6f_ghg_missing_obs!Q15</f>
        <v>21</v>
      </c>
      <c r="S15" s="3">
        <f>[1]monthly_6f_ghg_missing_obs!R15</f>
        <v>25</v>
      </c>
      <c r="T15" s="3">
        <f>[1]monthly_6f_ghg_missing_obs!S15</f>
        <v>25</v>
      </c>
      <c r="U15" s="3">
        <f>[1]monthly_6f_ghg_missing_obs!T15</f>
        <v>25</v>
      </c>
      <c r="V15" s="3">
        <f>[1]monthly_6f_ghg_missing_obs!U15</f>
        <v>25</v>
      </c>
      <c r="W15" s="3">
        <f>[1]monthly_6f_ghg_missing_obs!V15</f>
        <v>21</v>
      </c>
      <c r="X15" s="3">
        <f>[1]monthly_6f_ghg_missing_obs!W15</f>
        <v>21</v>
      </c>
      <c r="Y15" s="3">
        <f>[1]monthly_6f_ghg_missing_obs!X15</f>
        <v>21</v>
      </c>
      <c r="Z15" s="3">
        <f>[1]monthly_6f_ghg_missing_obs!Y15</f>
        <v>21</v>
      </c>
    </row>
    <row r="16" spans="1:26" x14ac:dyDescent="0.25">
      <c r="A16" t="str">
        <f>[1]monthly_6f_ghg_missing_obs!A16</f>
        <v>Pct.Valid</v>
      </c>
      <c r="B16" t="str">
        <f t="shared" si="0"/>
        <v>monthly_6f_ghg_missing_obs</v>
      </c>
      <c r="C16" s="3">
        <f>[1]monthly_6f_ghg_missing_obs!B16</f>
        <v>100</v>
      </c>
      <c r="D16" s="3">
        <f>[1]monthly_6f_ghg_missing_obs!C16</f>
        <v>100</v>
      </c>
      <c r="E16" s="3">
        <f>[1]monthly_6f_ghg_missing_obs!D16</f>
        <v>100</v>
      </c>
      <c r="F16" s="3">
        <f>[1]monthly_6f_ghg_missing_obs!E16</f>
        <v>100</v>
      </c>
      <c r="G16" s="3">
        <f>[1]monthly_6f_ghg_missing_obs!F16</f>
        <v>100</v>
      </c>
      <c r="H16" s="3">
        <f>[1]monthly_6f_ghg_missing_obs!G16</f>
        <v>100</v>
      </c>
      <c r="I16" s="3">
        <f>[1]monthly_6f_ghg_missing_obs!H16</f>
        <v>100</v>
      </c>
      <c r="J16" s="3">
        <f>[1]monthly_6f_ghg_missing_obs!I16</f>
        <v>100</v>
      </c>
      <c r="K16" s="3">
        <f>[1]monthly_6f_ghg_missing_obs!J16</f>
        <v>100</v>
      </c>
      <c r="L16" s="3">
        <f>[1]monthly_6f_ghg_missing_obs!K16</f>
        <v>100</v>
      </c>
      <c r="M16" s="3">
        <f>[1]monthly_6f_ghg_missing_obs!L16</f>
        <v>100</v>
      </c>
      <c r="N16" s="3">
        <f>[1]monthly_6f_ghg_missing_obs!M16</f>
        <v>100</v>
      </c>
      <c r="O16" s="3">
        <f>[1]monthly_6f_ghg_missing_obs!N16</f>
        <v>100</v>
      </c>
      <c r="P16" s="3">
        <f>[1]monthly_6f_ghg_missing_obs!O16</f>
        <v>100</v>
      </c>
      <c r="Q16" s="3">
        <f>[1]monthly_6f_ghg_missing_obs!P16</f>
        <v>100</v>
      </c>
      <c r="R16" s="3">
        <f>[1]monthly_6f_ghg_missing_obs!Q16</f>
        <v>100</v>
      </c>
      <c r="S16" s="3">
        <f>[1]monthly_6f_ghg_missing_obs!R16</f>
        <v>100</v>
      </c>
      <c r="T16" s="3">
        <f>[1]monthly_6f_ghg_missing_obs!S16</f>
        <v>100</v>
      </c>
      <c r="U16" s="3">
        <f>[1]monthly_6f_ghg_missing_obs!T16</f>
        <v>100</v>
      </c>
      <c r="V16" s="3">
        <f>[1]monthly_6f_ghg_missing_obs!U16</f>
        <v>100</v>
      </c>
      <c r="W16" s="3">
        <f>[1]monthly_6f_ghg_missing_obs!V16</f>
        <v>100</v>
      </c>
      <c r="X16" s="3">
        <f>[1]monthly_6f_ghg_missing_obs!W16</f>
        <v>100</v>
      </c>
      <c r="Y16" s="3">
        <f>[1]monthly_6f_ghg_missing_obs!X16</f>
        <v>100</v>
      </c>
      <c r="Z16" s="3">
        <f>[1]monthly_6f_ghg_missing_obs!Y16</f>
        <v>100</v>
      </c>
    </row>
    <row r="18" spans="1:26" x14ac:dyDescent="0.25">
      <c r="A18" t="str">
        <f>[2]monthly_6f_env_missing_obs!A2</f>
        <v>Mean</v>
      </c>
      <c r="B18" t="s">
        <v>2</v>
      </c>
      <c r="C18">
        <f>[2]monthly_6f_env_missing_obs!B2</f>
        <v>35.624915514023698</v>
      </c>
      <c r="D18">
        <f>[2]monthly_6f_env_missing_obs!C2</f>
        <v>5.76</v>
      </c>
      <c r="E18">
        <f>[2]monthly_6f_env_missing_obs!D2</f>
        <v>232.6</v>
      </c>
      <c r="F18">
        <f>[2]monthly_6f_env_missing_obs!E2</f>
        <v>2.44957874825388</v>
      </c>
      <c r="G18">
        <f>[2]monthly_6f_env_missing_obs!F2</f>
        <v>34.882682199913603</v>
      </c>
      <c r="H18">
        <f>[2]monthly_6f_env_missing_obs!G2</f>
        <v>12.714285714285699</v>
      </c>
      <c r="I18">
        <f>[2]monthly_6f_env_missing_obs!H2</f>
        <v>182.80952380952399</v>
      </c>
      <c r="J18">
        <f>[2]monthly_6f_env_missing_obs!I2</f>
        <v>6.9694070071960299</v>
      </c>
      <c r="K18">
        <f>[2]monthly_6f_env_missing_obs!J2</f>
        <v>33.933664761919097</v>
      </c>
      <c r="L18">
        <f>[2]monthly_6f_env_missing_obs!K2</f>
        <v>30.24</v>
      </c>
      <c r="M18">
        <f>[2]monthly_6f_env_missing_obs!L2</f>
        <v>233.48</v>
      </c>
      <c r="N18">
        <f>[2]monthly_6f_env_missing_obs!M2</f>
        <v>12.2017940878532</v>
      </c>
      <c r="O18">
        <f>[2]monthly_6f_env_missing_obs!N2</f>
        <v>34.017429380923303</v>
      </c>
      <c r="P18">
        <f>[2]monthly_6f_env_missing_obs!O2</f>
        <v>21.1428571428571</v>
      </c>
      <c r="Q18">
        <f>[2]monthly_6f_env_missing_obs!P2</f>
        <v>182.04761904761901</v>
      </c>
      <c r="R18">
        <f>[2]monthly_6f_env_missing_obs!Q2</f>
        <v>11.6799120742577</v>
      </c>
      <c r="S18">
        <f>[2]monthly_6f_env_missing_obs!R2</f>
        <v>34.338797510930299</v>
      </c>
      <c r="T18">
        <f>[2]monthly_6f_env_missing_obs!S2</f>
        <v>48.08</v>
      </c>
      <c r="U18">
        <f>[2]monthly_6f_env_missing_obs!T2</f>
        <v>462.56</v>
      </c>
      <c r="V18">
        <f>[2]monthly_6f_env_missing_obs!U2</f>
        <v>9.1750769612550602</v>
      </c>
      <c r="W18">
        <f>[2]monthly_6f_env_missing_obs!V2</f>
        <v>33.901008029370303</v>
      </c>
      <c r="X18">
        <f>[2]monthly_6f_env_missing_obs!W2</f>
        <v>43.190476190476197</v>
      </c>
      <c r="Y18">
        <f>[2]monthly_6f_env_missing_obs!X2</f>
        <v>362.38095238095201</v>
      </c>
      <c r="Z18">
        <f>[2]monthly_6f_env_missing_obs!Y2</f>
        <v>11.938159287785201</v>
      </c>
    </row>
    <row r="19" spans="1:26" x14ac:dyDescent="0.25">
      <c r="A19" t="str">
        <f>[2]monthly_6f_env_missing_obs!A3</f>
        <v>Std.Dev</v>
      </c>
      <c r="B19" t="str">
        <f>B18</f>
        <v>monthly_6f_env_missing_obs</v>
      </c>
      <c r="C19">
        <f>[2]monthly_6f_env_missing_obs!B3</f>
        <v>0.24123258755632301</v>
      </c>
      <c r="D19">
        <f>[2]monthly_6f_env_missing_obs!C3</f>
        <v>3.05886689260364</v>
      </c>
      <c r="E19">
        <f>[2]monthly_6f_env_missing_obs!D3</f>
        <v>56.8147574725675</v>
      </c>
      <c r="F19">
        <f>[2]monthly_6f_env_missing_obs!E3</f>
        <v>1.09887738850865</v>
      </c>
      <c r="G19">
        <f>[2]monthly_6f_env_missing_obs!F3</f>
        <v>0.29527722533681999</v>
      </c>
      <c r="H19">
        <f>[2]monthly_6f_env_missing_obs!G3</f>
        <v>2.7229186022144898</v>
      </c>
      <c r="I19">
        <f>[2]monthly_6f_env_missing_obs!H3</f>
        <v>2.8743529292529102</v>
      </c>
      <c r="J19">
        <f>[2]monthly_6f_env_missing_obs!I3</f>
        <v>1.5504891652574799</v>
      </c>
      <c r="K19">
        <f>[2]monthly_6f_env_missing_obs!J3</f>
        <v>0.81240746977511402</v>
      </c>
      <c r="L19">
        <f>[2]monthly_6f_env_missing_obs!K3</f>
        <v>16.4146276229466</v>
      </c>
      <c r="M19">
        <f>[2]monthly_6f_env_missing_obs!L3</f>
        <v>57.9051811153372</v>
      </c>
      <c r="N19">
        <f>[2]monthly_6f_env_missing_obs!M3</f>
        <v>3.9168225494075002</v>
      </c>
      <c r="O19">
        <f>[2]monthly_6f_env_missing_obs!N3</f>
        <v>0.86132281103270802</v>
      </c>
      <c r="P19">
        <f>[2]monthly_6f_env_missing_obs!O3</f>
        <v>7.7478107506941196</v>
      </c>
      <c r="Q19">
        <f>[2]monthly_6f_env_missing_obs!P3</f>
        <v>3.2322776872693102</v>
      </c>
      <c r="R19">
        <f>[2]monthly_6f_env_missing_obs!Q3</f>
        <v>4.4432258150508597</v>
      </c>
      <c r="S19">
        <f>[2]monthly_6f_env_missing_obs!R3</f>
        <v>1.1874847047016901</v>
      </c>
      <c r="T19">
        <f>[2]monthly_6f_env_missing_obs!S3</f>
        <v>37.809743012438801</v>
      </c>
      <c r="U19">
        <f>[2]monthly_6f_env_missing_obs!T3</f>
        <v>113.057168429664</v>
      </c>
      <c r="V19">
        <f>[2]monthly_6f_env_missing_obs!U3</f>
        <v>5.3391904785850501</v>
      </c>
      <c r="W19">
        <f>[2]monthly_6f_env_missing_obs!V3</f>
        <v>0.38601447715807702</v>
      </c>
      <c r="X19">
        <f>[2]monthly_6f_env_missing_obs!W3</f>
        <v>7.88428213358101</v>
      </c>
      <c r="Y19">
        <f>[2]monthly_6f_env_missing_obs!X3</f>
        <v>5.9872881213132798</v>
      </c>
      <c r="Z19">
        <f>[2]monthly_6f_env_missing_obs!Y3</f>
        <v>2.29160190514513</v>
      </c>
    </row>
    <row r="20" spans="1:26" x14ac:dyDescent="0.25">
      <c r="A20" t="str">
        <f>[2]monthly_6f_env_missing_obs!A4</f>
        <v>Min</v>
      </c>
      <c r="B20" t="str">
        <f t="shared" ref="B20:B32" si="1">B19</f>
        <v>monthly_6f_env_missing_obs</v>
      </c>
      <c r="C20">
        <f>[2]monthly_6f_env_missing_obs!B4</f>
        <v>35.162162162162197</v>
      </c>
      <c r="D20">
        <f>[2]monthly_6f_env_missing_obs!C4</f>
        <v>0</v>
      </c>
      <c r="E20">
        <f>[2]monthly_6f_env_missing_obs!D4</f>
        <v>179</v>
      </c>
      <c r="F20">
        <f>[2]monthly_6f_env_missing_obs!E4</f>
        <v>0</v>
      </c>
      <c r="G20">
        <f>[2]monthly_6f_env_missing_obs!F4</f>
        <v>34.304347826087003</v>
      </c>
      <c r="H20">
        <f>[2]monthly_6f_env_missing_obs!G4</f>
        <v>7</v>
      </c>
      <c r="I20">
        <f>[2]monthly_6f_env_missing_obs!H4</f>
        <v>178</v>
      </c>
      <c r="J20">
        <f>[2]monthly_6f_env_missing_obs!I4</f>
        <v>3.76344086021505</v>
      </c>
      <c r="K20">
        <f>[2]monthly_6f_env_missing_obs!J4</f>
        <v>32.6266233766234</v>
      </c>
      <c r="L20">
        <f>[2]monthly_6f_env_missing_obs!K4</f>
        <v>12</v>
      </c>
      <c r="M20">
        <f>[2]monthly_6f_env_missing_obs!L4</f>
        <v>179</v>
      </c>
      <c r="N20">
        <f>[2]monthly_6f_env_missing_obs!M4</f>
        <v>6.6666666666666696</v>
      </c>
      <c r="O20">
        <f>[2]monthly_6f_env_missing_obs!N4</f>
        <v>32.617977528089902</v>
      </c>
      <c r="P20">
        <f>[2]monthly_6f_env_missing_obs!O4</f>
        <v>10</v>
      </c>
      <c r="Q20">
        <f>[2]monthly_6f_env_missing_obs!P4</f>
        <v>177</v>
      </c>
      <c r="R20">
        <f>[2]monthly_6f_env_missing_obs!Q4</f>
        <v>5.4945054945054901</v>
      </c>
      <c r="S20">
        <f>[2]monthly_6f_env_missing_obs!R4</f>
        <v>32.333873581847598</v>
      </c>
      <c r="T20">
        <f>[2]monthly_6f_env_missing_obs!S4</f>
        <v>14</v>
      </c>
      <c r="U20">
        <f>[2]monthly_6f_env_missing_obs!T4</f>
        <v>355</v>
      </c>
      <c r="V20">
        <f>[2]monthly_6f_env_missing_obs!U4</f>
        <v>3.8567493112947702</v>
      </c>
      <c r="W20">
        <f>[2]monthly_6f_env_missing_obs!V4</f>
        <v>33.069832402234603</v>
      </c>
      <c r="X20">
        <f>[2]monthly_6f_env_missing_obs!W4</f>
        <v>32</v>
      </c>
      <c r="Y20">
        <f>[2]monthly_6f_env_missing_obs!X4</f>
        <v>351</v>
      </c>
      <c r="Z20">
        <f>[2]monthly_6f_env_missing_obs!Y4</f>
        <v>8.7912087912087902</v>
      </c>
    </row>
    <row r="21" spans="1:26" x14ac:dyDescent="0.25">
      <c r="A21" t="str">
        <f>[2]monthly_6f_env_missing_obs!A5</f>
        <v>Q1</v>
      </c>
      <c r="B21" t="str">
        <f t="shared" si="1"/>
        <v>monthly_6f_env_missing_obs</v>
      </c>
      <c r="C21">
        <f>[2]monthly_6f_env_missing_obs!B5</f>
        <v>35.482758620689701</v>
      </c>
      <c r="D21">
        <f>[2]monthly_6f_env_missing_obs!C5</f>
        <v>5</v>
      </c>
      <c r="E21">
        <f>[2]monthly_6f_env_missing_obs!D5</f>
        <v>182</v>
      </c>
      <c r="F21">
        <f>[2]monthly_6f_env_missing_obs!E5</f>
        <v>1.99335548172757</v>
      </c>
      <c r="G21">
        <f>[2]monthly_6f_env_missing_obs!F5</f>
        <v>34.744444444444397</v>
      </c>
      <c r="H21">
        <f>[2]monthly_6f_env_missing_obs!G5</f>
        <v>12</v>
      </c>
      <c r="I21">
        <f>[2]monthly_6f_env_missing_obs!H5</f>
        <v>180</v>
      </c>
      <c r="J21">
        <f>[2]monthly_6f_env_missing_obs!I5</f>
        <v>6.4171122994652396</v>
      </c>
      <c r="K21">
        <f>[2]monthly_6f_env_missing_obs!J5</f>
        <v>33.228758169934601</v>
      </c>
      <c r="L21">
        <f>[2]monthly_6f_env_missing_obs!K5</f>
        <v>19</v>
      </c>
      <c r="M21">
        <f>[2]monthly_6f_env_missing_obs!L5</f>
        <v>182</v>
      </c>
      <c r="N21">
        <f>[2]monthly_6f_env_missing_obs!M5</f>
        <v>9.0909090909090899</v>
      </c>
      <c r="O21">
        <f>[2]monthly_6f_env_missing_obs!N5</f>
        <v>33.1016949152542</v>
      </c>
      <c r="P21">
        <f>[2]monthly_6f_env_missing_obs!O5</f>
        <v>13</v>
      </c>
      <c r="Q21">
        <f>[2]monthly_6f_env_missing_obs!P5</f>
        <v>179</v>
      </c>
      <c r="R21">
        <f>[2]monthly_6f_env_missing_obs!Q5</f>
        <v>6.9892473118279597</v>
      </c>
      <c r="S21">
        <f>[2]monthly_6f_env_missing_obs!R5</f>
        <v>32.975649350649299</v>
      </c>
      <c r="T21">
        <f>[2]monthly_6f_env_missing_obs!S5</f>
        <v>16</v>
      </c>
      <c r="U21">
        <f>[2]monthly_6f_env_missing_obs!T5</f>
        <v>362</v>
      </c>
      <c r="V21">
        <f>[2]monthly_6f_env_missing_obs!U5</f>
        <v>4.4817927170868304</v>
      </c>
      <c r="W21">
        <f>[2]monthly_6f_env_missing_obs!V5</f>
        <v>33.703504043126699</v>
      </c>
      <c r="X21">
        <f>[2]monthly_6f_env_missing_obs!W5</f>
        <v>37</v>
      </c>
      <c r="Y21">
        <f>[2]monthly_6f_env_missing_obs!X5</f>
        <v>360</v>
      </c>
      <c r="Z21">
        <f>[2]monthly_6f_env_missing_obs!Y5</f>
        <v>10.1369863013699</v>
      </c>
    </row>
    <row r="22" spans="1:26" x14ac:dyDescent="0.25">
      <c r="A22" t="str">
        <f>[2]monthly_6f_env_missing_obs!A6</f>
        <v>Median</v>
      </c>
      <c r="B22" t="str">
        <f t="shared" si="1"/>
        <v>monthly_6f_env_missing_obs</v>
      </c>
      <c r="C22">
        <f>[2]monthly_6f_env_missing_obs!B6</f>
        <v>35.561290322580597</v>
      </c>
      <c r="D22">
        <f>[2]monthly_6f_env_missing_obs!C6</f>
        <v>6</v>
      </c>
      <c r="E22">
        <f>[2]monthly_6f_env_missing_obs!D6</f>
        <v>185</v>
      </c>
      <c r="F22">
        <f>[2]monthly_6f_env_missing_obs!E6</f>
        <v>2.7777777777777799</v>
      </c>
      <c r="G22">
        <f>[2]monthly_6f_env_missing_obs!F6</f>
        <v>34.896174863387998</v>
      </c>
      <c r="H22">
        <f>[2]monthly_6f_env_missing_obs!G6</f>
        <v>12</v>
      </c>
      <c r="I22">
        <f>[2]monthly_6f_env_missing_obs!H6</f>
        <v>183</v>
      </c>
      <c r="J22">
        <f>[2]monthly_6f_env_missing_obs!I6</f>
        <v>6.7415730337078603</v>
      </c>
      <c r="K22">
        <f>[2]monthly_6f_env_missing_obs!J6</f>
        <v>33.937254901960799</v>
      </c>
      <c r="L22">
        <f>[2]monthly_6f_env_missing_obs!K6</f>
        <v>24</v>
      </c>
      <c r="M22">
        <f>[2]monthly_6f_env_missing_obs!L6</f>
        <v>185</v>
      </c>
      <c r="N22">
        <f>[2]monthly_6f_env_missing_obs!M6</f>
        <v>11.787072243346</v>
      </c>
      <c r="O22">
        <f>[2]monthly_6f_env_missing_obs!N6</f>
        <v>34.297297297297298</v>
      </c>
      <c r="P22">
        <f>[2]monthly_6f_env_missing_obs!O6</f>
        <v>21</v>
      </c>
      <c r="Q22">
        <f>[2]monthly_6f_env_missing_obs!P6</f>
        <v>182</v>
      </c>
      <c r="R22">
        <f>[2]monthly_6f_env_missing_obs!Q6</f>
        <v>11.538461538461499</v>
      </c>
      <c r="S22">
        <f>[2]monthly_6f_env_missing_obs!R6</f>
        <v>35.121951219512198</v>
      </c>
      <c r="T22">
        <f>[2]monthly_6f_env_missing_obs!S6</f>
        <v>24</v>
      </c>
      <c r="U22">
        <f>[2]monthly_6f_env_missing_obs!T6</f>
        <v>369</v>
      </c>
      <c r="V22">
        <f>[2]monthly_6f_env_missing_obs!U6</f>
        <v>6.5040650406504099</v>
      </c>
      <c r="W22">
        <f>[2]monthly_6f_env_missing_obs!V6</f>
        <v>33.966666666666697</v>
      </c>
      <c r="X22">
        <f>[2]monthly_6f_env_missing_obs!W6</f>
        <v>43</v>
      </c>
      <c r="Y22">
        <f>[2]monthly_6f_env_missing_obs!X6</f>
        <v>362</v>
      </c>
      <c r="Z22">
        <f>[2]monthly_6f_env_missing_obs!Y6</f>
        <v>11.6216216216216</v>
      </c>
    </row>
    <row r="23" spans="1:26" x14ac:dyDescent="0.25">
      <c r="A23" t="str">
        <f>[2]monthly_6f_env_missing_obs!A7</f>
        <v>Q3</v>
      </c>
      <c r="B23" t="str">
        <f t="shared" si="1"/>
        <v>monthly_6f_env_missing_obs</v>
      </c>
      <c r="C23">
        <f>[2]monthly_6f_env_missing_obs!B7</f>
        <v>35.858823529411801</v>
      </c>
      <c r="D23">
        <f>[2]monthly_6f_env_missing_obs!C7</f>
        <v>8</v>
      </c>
      <c r="E23">
        <f>[2]monthly_6f_env_missing_obs!D7</f>
        <v>301</v>
      </c>
      <c r="F23">
        <f>[2]monthly_6f_env_missing_obs!E7</f>
        <v>3.2467532467532498</v>
      </c>
      <c r="G23">
        <f>[2]monthly_6f_env_missing_obs!F7</f>
        <v>35.044943820224702</v>
      </c>
      <c r="H23">
        <f>[2]monthly_6f_env_missing_obs!G7</f>
        <v>15</v>
      </c>
      <c r="I23">
        <f>[2]monthly_6f_env_missing_obs!H7</f>
        <v>186</v>
      </c>
      <c r="J23">
        <f>[2]monthly_6f_env_missing_obs!I7</f>
        <v>8.2417582417582391</v>
      </c>
      <c r="K23">
        <f>[2]monthly_6f_env_missing_obs!J7</f>
        <v>34.731843575418999</v>
      </c>
      <c r="L23">
        <f>[2]monthly_6f_env_missing_obs!K7</f>
        <v>44</v>
      </c>
      <c r="M23">
        <f>[2]monthly_6f_env_missing_obs!L7</f>
        <v>305</v>
      </c>
      <c r="N23">
        <f>[2]monthly_6f_env_missing_obs!M7</f>
        <v>14.379084967320299</v>
      </c>
      <c r="O23">
        <f>[2]monthly_6f_env_missing_obs!N7</f>
        <v>34.767567567567603</v>
      </c>
      <c r="P23">
        <f>[2]monthly_6f_env_missing_obs!O7</f>
        <v>28</v>
      </c>
      <c r="Q23">
        <f>[2]monthly_6f_env_missing_obs!P7</f>
        <v>185</v>
      </c>
      <c r="R23">
        <f>[2]monthly_6f_env_missing_obs!Q7</f>
        <v>15.730337078651701</v>
      </c>
      <c r="S23">
        <f>[2]monthly_6f_env_missing_obs!R7</f>
        <v>35.272727272727302</v>
      </c>
      <c r="T23">
        <f>[2]monthly_6f_env_missing_obs!S7</f>
        <v>94</v>
      </c>
      <c r="U23">
        <f>[2]monthly_6f_env_missing_obs!T7</f>
        <v>596</v>
      </c>
      <c r="V23">
        <f>[2]monthly_6f_env_missing_obs!U7</f>
        <v>15.7718120805369</v>
      </c>
      <c r="W23">
        <f>[2]monthly_6f_env_missing_obs!V7</f>
        <v>34.178571428571402</v>
      </c>
      <c r="X23">
        <f>[2]monthly_6f_env_missing_obs!W7</f>
        <v>49</v>
      </c>
      <c r="Y23">
        <f>[2]monthly_6f_env_missing_obs!X7</f>
        <v>367</v>
      </c>
      <c r="Z23">
        <f>[2]monthly_6f_env_missing_obs!Y7</f>
        <v>13.881019830028301</v>
      </c>
    </row>
    <row r="24" spans="1:26" x14ac:dyDescent="0.25">
      <c r="A24" t="str">
        <f>[2]monthly_6f_env_missing_obs!A8</f>
        <v>Max</v>
      </c>
      <c r="B24" t="str">
        <f t="shared" si="1"/>
        <v>monthly_6f_env_missing_obs</v>
      </c>
      <c r="C24">
        <f>[2]monthly_6f_env_missing_obs!B8</f>
        <v>36</v>
      </c>
      <c r="D24">
        <f>[2]monthly_6f_env_missing_obs!C8</f>
        <v>12</v>
      </c>
      <c r="E24">
        <f>[2]monthly_6f_env_missing_obs!D8</f>
        <v>310</v>
      </c>
      <c r="F24">
        <f>[2]monthly_6f_env_missing_obs!E8</f>
        <v>3.8961038961039001</v>
      </c>
      <c r="G24">
        <f>[2]monthly_6f_env_missing_obs!F8</f>
        <v>35.451612903225801</v>
      </c>
      <c r="H24">
        <f>[2]monthly_6f_env_missing_obs!G8</f>
        <v>17</v>
      </c>
      <c r="I24">
        <f>[2]monthly_6f_env_missing_obs!H8</f>
        <v>187</v>
      </c>
      <c r="J24">
        <f>[2]monthly_6f_env_missing_obs!I8</f>
        <v>9.4444444444444393</v>
      </c>
      <c r="K24">
        <f>[2]monthly_6f_env_missing_obs!J8</f>
        <v>35</v>
      </c>
      <c r="L24">
        <f>[2]monthly_6f_env_missing_obs!K8</f>
        <v>62</v>
      </c>
      <c r="M24">
        <f>[2]monthly_6f_env_missing_obs!L8</f>
        <v>314</v>
      </c>
      <c r="N24">
        <f>[2]monthly_6f_env_missing_obs!M8</f>
        <v>20.129870129870099</v>
      </c>
      <c r="O24">
        <f>[2]monthly_6f_env_missing_obs!N8</f>
        <v>35</v>
      </c>
      <c r="P24">
        <f>[2]monthly_6f_env_missing_obs!O8</f>
        <v>31</v>
      </c>
      <c r="Q24">
        <f>[2]monthly_6f_env_missing_obs!P8</f>
        <v>187</v>
      </c>
      <c r="R24">
        <f>[2]monthly_6f_env_missing_obs!Q8</f>
        <v>17.318435754189899</v>
      </c>
      <c r="S24">
        <f>[2]monthly_6f_env_missing_obs!R8</f>
        <v>35.5138888888889</v>
      </c>
      <c r="T24">
        <f>[2]monthly_6f_env_missing_obs!S8</f>
        <v>112</v>
      </c>
      <c r="U24">
        <f>[2]monthly_6f_env_missing_obs!T8</f>
        <v>617</v>
      </c>
      <c r="V24">
        <f>[2]monthly_6f_env_missing_obs!U8</f>
        <v>18.152350081037302</v>
      </c>
      <c r="W24">
        <f>[2]monthly_6f_env_missing_obs!V8</f>
        <v>34.5</v>
      </c>
      <c r="X24">
        <f>[2]monthly_6f_env_missing_obs!W8</f>
        <v>59</v>
      </c>
      <c r="Y24">
        <f>[2]monthly_6f_env_missing_obs!X8</f>
        <v>371</v>
      </c>
      <c r="Z24">
        <f>[2]monthly_6f_env_missing_obs!Y8</f>
        <v>16.480446927374299</v>
      </c>
    </row>
    <row r="25" spans="1:26" x14ac:dyDescent="0.25">
      <c r="A25" t="str">
        <f>[2]monthly_6f_env_missing_obs!A9</f>
        <v>MAD</v>
      </c>
      <c r="B25" t="str">
        <f t="shared" si="1"/>
        <v>monthly_6f_env_missing_obs</v>
      </c>
      <c r="C25">
        <f>[2]monthly_6f_env_missing_obs!B9</f>
        <v>0.232647720782655</v>
      </c>
      <c r="D25">
        <f>[2]monthly_6f_env_missing_obs!C9</f>
        <v>2.9651999999999998</v>
      </c>
      <c r="E25">
        <f>[2]monthly_6f_env_missing_obs!D9</f>
        <v>8.8956</v>
      </c>
      <c r="F25">
        <f>[2]monthly_6f_env_missing_obs!E9</f>
        <v>0.716231884057971</v>
      </c>
      <c r="G25">
        <f>[2]monthly_6f_env_missing_obs!F9</f>
        <v>0.22495551912567699</v>
      </c>
      <c r="H25">
        <f>[2]monthly_6f_env_missing_obs!G9</f>
        <v>2.9651999999999998</v>
      </c>
      <c r="I25">
        <f>[2]monthly_6f_env_missing_obs!H9</f>
        <v>4.4478</v>
      </c>
      <c r="J25">
        <f>[2]monthly_6f_env_missing_obs!I9</f>
        <v>1.6006980101688499</v>
      </c>
      <c r="K25">
        <f>[2]monthly_6f_env_missing_obs!J9</f>
        <v>1.1208828555111401</v>
      </c>
      <c r="L25">
        <f>[2]monthly_6f_env_missing_obs!K9</f>
        <v>13.343400000000001</v>
      </c>
      <c r="M25">
        <f>[2]monthly_6f_env_missing_obs!L9</f>
        <v>8.8956</v>
      </c>
      <c r="N25">
        <f>[2]monthly_6f_env_missing_obs!M9</f>
        <v>3.9973314898029702</v>
      </c>
      <c r="O25">
        <f>[2]monthly_6f_env_missing_obs!N9</f>
        <v>0.93707811398354302</v>
      </c>
      <c r="P25">
        <f>[2]monthly_6f_env_missing_obs!O9</f>
        <v>11.860799999999999</v>
      </c>
      <c r="Q25">
        <f>[2]monthly_6f_env_missing_obs!P9</f>
        <v>4.4478</v>
      </c>
      <c r="R25">
        <f>[2]monthly_6f_env_missing_obs!Q9</f>
        <v>6.7446650124069496</v>
      </c>
      <c r="S25">
        <f>[2]monthly_6f_env_missing_obs!R9</f>
        <v>0.48171937263241199</v>
      </c>
      <c r="T25">
        <f>[2]monthly_6f_env_missing_obs!S9</f>
        <v>14.826000000000001</v>
      </c>
      <c r="U25">
        <f>[2]monthly_6f_env_missing_obs!T9</f>
        <v>20.756399999999999</v>
      </c>
      <c r="V25">
        <f>[2]monthly_6f_env_missing_obs!U9</f>
        <v>3.5164805482765602</v>
      </c>
      <c r="W25">
        <f>[2]monthly_6f_env_missing_obs!V9</f>
        <v>0.34187808219177801</v>
      </c>
      <c r="X25">
        <f>[2]monthly_6f_env_missing_obs!W9</f>
        <v>8.8956</v>
      </c>
      <c r="Y25">
        <f>[2]monthly_6f_env_missing_obs!X9</f>
        <v>5.9303999999999997</v>
      </c>
      <c r="Z25">
        <f>[2]monthly_6f_env_missing_obs!Y9</f>
        <v>2.6222624162624202</v>
      </c>
    </row>
    <row r="26" spans="1:26" x14ac:dyDescent="0.25">
      <c r="A26" t="str">
        <f>[2]monthly_6f_env_missing_obs!A10</f>
        <v>IQR</v>
      </c>
      <c r="B26" t="str">
        <f t="shared" si="1"/>
        <v>monthly_6f_env_missing_obs</v>
      </c>
      <c r="C26">
        <f>[2]monthly_6f_env_missing_obs!B10</f>
        <v>0.37606490872210702</v>
      </c>
      <c r="D26">
        <f>[2]monthly_6f_env_missing_obs!C10</f>
        <v>3</v>
      </c>
      <c r="E26">
        <f>[2]monthly_6f_env_missing_obs!D10</f>
        <v>119</v>
      </c>
      <c r="F26">
        <f>[2]monthly_6f_env_missing_obs!E10</f>
        <v>1.25339776502567</v>
      </c>
      <c r="G26">
        <f>[2]monthly_6f_env_missing_obs!F10</f>
        <v>0.30049937578026897</v>
      </c>
      <c r="H26">
        <f>[2]monthly_6f_env_missing_obs!G10</f>
        <v>3</v>
      </c>
      <c r="I26">
        <f>[2]monthly_6f_env_missing_obs!H10</f>
        <v>6</v>
      </c>
      <c r="J26">
        <f>[2]monthly_6f_env_missing_obs!I10</f>
        <v>1.8246459422929999</v>
      </c>
      <c r="K26">
        <f>[2]monthly_6f_env_missing_obs!J10</f>
        <v>1.5030854054843501</v>
      </c>
      <c r="L26">
        <f>[2]monthly_6f_env_missing_obs!K10</f>
        <v>25</v>
      </c>
      <c r="M26">
        <f>[2]monthly_6f_env_missing_obs!L10</f>
        <v>123</v>
      </c>
      <c r="N26">
        <f>[2]monthly_6f_env_missing_obs!M10</f>
        <v>5.2881758764111702</v>
      </c>
      <c r="O26">
        <f>[2]monthly_6f_env_missing_obs!N10</f>
        <v>1.66587265231333</v>
      </c>
      <c r="P26">
        <f>[2]monthly_6f_env_missing_obs!O10</f>
        <v>15</v>
      </c>
      <c r="Q26">
        <f>[2]monthly_6f_env_missing_obs!P10</f>
        <v>6</v>
      </c>
      <c r="R26">
        <f>[2]monthly_6f_env_missing_obs!Q10</f>
        <v>8.7410897668237304</v>
      </c>
      <c r="S26">
        <f>[2]monthly_6f_env_missing_obs!R10</f>
        <v>2.2970779220779201</v>
      </c>
      <c r="T26">
        <f>[2]monthly_6f_env_missing_obs!S10</f>
        <v>78</v>
      </c>
      <c r="U26">
        <f>[2]monthly_6f_env_missing_obs!T10</f>
        <v>234</v>
      </c>
      <c r="V26">
        <f>[2]monthly_6f_env_missing_obs!U10</f>
        <v>11.290019363450099</v>
      </c>
      <c r="W26">
        <f>[2]monthly_6f_env_missing_obs!V10</f>
        <v>0.47506738544474603</v>
      </c>
      <c r="X26">
        <f>[2]monthly_6f_env_missing_obs!W10</f>
        <v>12</v>
      </c>
      <c r="Y26">
        <f>[2]monthly_6f_env_missing_obs!X10</f>
        <v>7</v>
      </c>
      <c r="Z26">
        <f>[2]monthly_6f_env_missing_obs!Y10</f>
        <v>3.7440335286584698</v>
      </c>
    </row>
    <row r="27" spans="1:26" x14ac:dyDescent="0.25">
      <c r="A27" t="str">
        <f>[2]monthly_6f_env_missing_obs!A11</f>
        <v>CV</v>
      </c>
      <c r="B27" t="str">
        <f t="shared" si="1"/>
        <v>monthly_6f_env_missing_obs</v>
      </c>
      <c r="C27">
        <f>[2]monthly_6f_env_missing_obs!B11</f>
        <v>6.77145711296808E-3</v>
      </c>
      <c r="D27">
        <f>[2]monthly_6f_env_missing_obs!C11</f>
        <v>0.53105327996591001</v>
      </c>
      <c r="E27">
        <f>[2]monthly_6f_env_missing_obs!D11</f>
        <v>0.24425949042376399</v>
      </c>
      <c r="F27">
        <f>[2]monthly_6f_env_missing_obs!E11</f>
        <v>0.44859851486381203</v>
      </c>
      <c r="G27">
        <f>[2]monthly_6f_env_missing_obs!F11</f>
        <v>8.4648658507559104E-3</v>
      </c>
      <c r="H27">
        <f>[2]monthly_6f_env_missing_obs!G11</f>
        <v>0.21416213725282501</v>
      </c>
      <c r="I27">
        <f>[2]monthly_6f_env_missing_obs!H11</f>
        <v>1.5723212168354001E-2</v>
      </c>
      <c r="J27">
        <f>[2]monthly_6f_env_missing_obs!I11</f>
        <v>0.22247074444878501</v>
      </c>
      <c r="K27">
        <f>[2]monthly_6f_env_missing_obs!J11</f>
        <v>2.3941047201209101E-2</v>
      </c>
      <c r="L27">
        <f>[2]monthly_6f_env_missing_obs!K11</f>
        <v>0.54281176001807396</v>
      </c>
      <c r="M27">
        <f>[2]monthly_6f_env_missing_obs!L11</f>
        <v>0.24800917044430901</v>
      </c>
      <c r="N27">
        <f>[2]monthly_6f_env_missing_obs!M11</f>
        <v>0.321003822979332</v>
      </c>
      <c r="O27">
        <f>[2]monthly_6f_env_missing_obs!N11</f>
        <v>2.53200440688129E-2</v>
      </c>
      <c r="P27">
        <f>[2]monthly_6f_env_missing_obs!O11</f>
        <v>0.36645050847877603</v>
      </c>
      <c r="Q27">
        <f>[2]monthly_6f_env_missing_obs!P11</f>
        <v>1.77551220069724E-2</v>
      </c>
      <c r="R27">
        <f>[2]monthly_6f_env_missing_obs!Q11</f>
        <v>0.38041603282644798</v>
      </c>
      <c r="S27">
        <f>[2]monthly_6f_env_missing_obs!R11</f>
        <v>3.4581429484352298E-2</v>
      </c>
      <c r="T27">
        <f>[2]monthly_6f_env_missing_obs!S11</f>
        <v>0.78639232554989202</v>
      </c>
      <c r="U27">
        <f>[2]monthly_6f_env_missing_obs!T11</f>
        <v>0.24441622368917301</v>
      </c>
      <c r="V27">
        <f>[2]monthly_6f_env_missing_obs!U11</f>
        <v>0.58192323629890297</v>
      </c>
      <c r="W27">
        <f>[2]monthly_6f_env_missing_obs!V11</f>
        <v>1.13865191508067E-2</v>
      </c>
      <c r="X27">
        <f>[2]monthly_6f_env_missing_obs!W11</f>
        <v>0.18254677486791801</v>
      </c>
      <c r="Y27">
        <f>[2]monthly_6f_env_missing_obs!X11</f>
        <v>1.6522082857763298E-2</v>
      </c>
      <c r="Z27">
        <f>[2]monthly_6f_env_missing_obs!Y11</f>
        <v>0.19195605033431301</v>
      </c>
    </row>
    <row r="28" spans="1:26" x14ac:dyDescent="0.25">
      <c r="A28" t="str">
        <f>[2]monthly_6f_env_missing_obs!A12</f>
        <v>Skewness</v>
      </c>
      <c r="B28" t="str">
        <f t="shared" si="1"/>
        <v>monthly_6f_env_missing_obs</v>
      </c>
      <c r="C28">
        <f>[2]monthly_6f_env_missing_obs!B12</f>
        <v>0.10868265128393501</v>
      </c>
      <c r="D28">
        <f>[2]monthly_6f_env_missing_obs!C12</f>
        <v>-0.117356895943245</v>
      </c>
      <c r="E28">
        <f>[2]monthly_6f_env_missing_obs!D12</f>
        <v>0.317533427816863</v>
      </c>
      <c r="F28">
        <f>[2]monthly_6f_env_missing_obs!E12</f>
        <v>-1.0000259400000999</v>
      </c>
      <c r="G28">
        <f>[2]monthly_6f_env_missing_obs!F12</f>
        <v>-9.2641798557034999E-2</v>
      </c>
      <c r="H28">
        <f>[2]monthly_6f_env_missing_obs!G12</f>
        <v>-0.36420590714346301</v>
      </c>
      <c r="I28">
        <f>[2]monthly_6f_env_missing_obs!H12</f>
        <v>-8.3082188087191103E-2</v>
      </c>
      <c r="J28">
        <f>[2]monthly_6f_env_missing_obs!I12</f>
        <v>-0.32675466825868699</v>
      </c>
      <c r="K28">
        <f>[2]monthly_6f_env_missing_obs!J12</f>
        <v>-0.176667988764971</v>
      </c>
      <c r="L28">
        <f>[2]monthly_6f_env_missing_obs!K12</f>
        <v>0.64835329525607099</v>
      </c>
      <c r="M28">
        <f>[2]monthly_6f_env_missing_obs!L12</f>
        <v>0.32260161037205898</v>
      </c>
      <c r="N28">
        <f>[2]monthly_6f_env_missing_obs!M12</f>
        <v>0.41455381455854801</v>
      </c>
      <c r="O28">
        <f>[2]monthly_6f_env_missing_obs!N12</f>
        <v>-0.36135820798781498</v>
      </c>
      <c r="P28">
        <f>[2]monthly_6f_env_missing_obs!O12</f>
        <v>-0.102140170822542</v>
      </c>
      <c r="Q28">
        <f>[2]monthly_6f_env_missing_obs!P12</f>
        <v>-4.06855117942969E-2</v>
      </c>
      <c r="R28">
        <f>[2]monthly_6f_env_missing_obs!Q12</f>
        <v>-7.0940504691906894E-2</v>
      </c>
      <c r="S28">
        <f>[2]monthly_6f_env_missing_obs!R12</f>
        <v>-0.55146949450230898</v>
      </c>
      <c r="T28">
        <f>[2]monthly_6f_env_missing_obs!S12</f>
        <v>0.59274973470568504</v>
      </c>
      <c r="U28">
        <f>[2]monthly_6f_env_missing_obs!T12</f>
        <v>0.318722347413463</v>
      </c>
      <c r="V28">
        <f>[2]monthly_6f_env_missing_obs!U12</f>
        <v>0.54838279444114801</v>
      </c>
      <c r="W28">
        <f>[2]monthly_6f_env_missing_obs!V12</f>
        <v>-0.56793497340861798</v>
      </c>
      <c r="X28">
        <f>[2]monthly_6f_env_missing_obs!W12</f>
        <v>0.44319570718581602</v>
      </c>
      <c r="Y28">
        <f>[2]monthly_6f_env_missing_obs!X12</f>
        <v>-0.178942511992566</v>
      </c>
      <c r="Z28">
        <f>[2]monthly_6f_env_missing_obs!Y12</f>
        <v>0.48447328104508902</v>
      </c>
    </row>
    <row r="29" spans="1:26" x14ac:dyDescent="0.25">
      <c r="A29" t="str">
        <f>[2]monthly_6f_env_missing_obs!A13</f>
        <v>SE.Skewness</v>
      </c>
      <c r="B29" t="str">
        <f t="shared" si="1"/>
        <v>monthly_6f_env_missing_obs</v>
      </c>
      <c r="C29">
        <f>[2]monthly_6f_env_missing_obs!B13</f>
        <v>0.46368350080138998</v>
      </c>
      <c r="D29">
        <f>[2]monthly_6f_env_missing_obs!C13</f>
        <v>0.46368350080138998</v>
      </c>
      <c r="E29">
        <f>[2]monthly_6f_env_missing_obs!D13</f>
        <v>0.46368350080138998</v>
      </c>
      <c r="F29">
        <f>[2]monthly_6f_env_missing_obs!E13</f>
        <v>0.46368350080138998</v>
      </c>
      <c r="G29">
        <f>[2]monthly_6f_env_missing_obs!F13</f>
        <v>0.50119474483358595</v>
      </c>
      <c r="H29">
        <f>[2]monthly_6f_env_missing_obs!G13</f>
        <v>0.50119474483358595</v>
      </c>
      <c r="I29">
        <f>[2]monthly_6f_env_missing_obs!H13</f>
        <v>0.50119474483358595</v>
      </c>
      <c r="J29">
        <f>[2]monthly_6f_env_missing_obs!I13</f>
        <v>0.50119474483358595</v>
      </c>
      <c r="K29">
        <f>[2]monthly_6f_env_missing_obs!J13</f>
        <v>0.46368350080138998</v>
      </c>
      <c r="L29">
        <f>[2]monthly_6f_env_missing_obs!K13</f>
        <v>0.46368350080138998</v>
      </c>
      <c r="M29">
        <f>[2]monthly_6f_env_missing_obs!L13</f>
        <v>0.46368350080138998</v>
      </c>
      <c r="N29">
        <f>[2]monthly_6f_env_missing_obs!M13</f>
        <v>0.46368350080138998</v>
      </c>
      <c r="O29">
        <f>[2]monthly_6f_env_missing_obs!N13</f>
        <v>0.50119474483358595</v>
      </c>
      <c r="P29">
        <f>[2]monthly_6f_env_missing_obs!O13</f>
        <v>0.50119474483358595</v>
      </c>
      <c r="Q29">
        <f>[2]monthly_6f_env_missing_obs!P13</f>
        <v>0.50119474483358595</v>
      </c>
      <c r="R29">
        <f>[2]monthly_6f_env_missing_obs!Q13</f>
        <v>0.50119474483358595</v>
      </c>
      <c r="S29">
        <f>[2]monthly_6f_env_missing_obs!R13</f>
        <v>0.46368350080138998</v>
      </c>
      <c r="T29">
        <f>[2]monthly_6f_env_missing_obs!S13</f>
        <v>0.46368350080138998</v>
      </c>
      <c r="U29">
        <f>[2]monthly_6f_env_missing_obs!T13</f>
        <v>0.46368350080138998</v>
      </c>
      <c r="V29">
        <f>[2]monthly_6f_env_missing_obs!U13</f>
        <v>0.46368350080138998</v>
      </c>
      <c r="W29">
        <f>[2]monthly_6f_env_missing_obs!V13</f>
        <v>0.50119474483358595</v>
      </c>
      <c r="X29">
        <f>[2]monthly_6f_env_missing_obs!W13</f>
        <v>0.50119474483358595</v>
      </c>
      <c r="Y29">
        <f>[2]monthly_6f_env_missing_obs!X13</f>
        <v>0.50119474483358595</v>
      </c>
      <c r="Z29">
        <f>[2]monthly_6f_env_missing_obs!Y13</f>
        <v>0.50119474483358595</v>
      </c>
    </row>
    <row r="30" spans="1:26" x14ac:dyDescent="0.25">
      <c r="A30" t="str">
        <f>[2]monthly_6f_env_missing_obs!A14</f>
        <v>Kurtosis</v>
      </c>
      <c r="B30" t="str">
        <f t="shared" si="1"/>
        <v>monthly_6f_env_missing_obs</v>
      </c>
      <c r="C30">
        <f>[2]monthly_6f_env_missing_obs!B14</f>
        <v>-1.0901831211114399</v>
      </c>
      <c r="D30">
        <f>[2]monthly_6f_env_missing_obs!C14</f>
        <v>-0.65534654828144001</v>
      </c>
      <c r="E30">
        <f>[2]monthly_6f_env_missing_obs!D14</f>
        <v>-1.7894860509480399</v>
      </c>
      <c r="F30">
        <f>[2]monthly_6f_env_missing_obs!E14</f>
        <v>-0.39553545354878999</v>
      </c>
      <c r="G30">
        <f>[2]monthly_6f_env_missing_obs!F14</f>
        <v>-0.44181606792308398</v>
      </c>
      <c r="H30">
        <f>[2]monthly_6f_env_missing_obs!G14</f>
        <v>-0.77827934274381405</v>
      </c>
      <c r="I30">
        <f>[2]monthly_6f_env_missing_obs!H14</f>
        <v>-1.37423728637366</v>
      </c>
      <c r="J30">
        <f>[2]monthly_6f_env_missing_obs!I14</f>
        <v>-0.80524323068898696</v>
      </c>
      <c r="K30">
        <f>[2]monthly_6f_env_missing_obs!J14</f>
        <v>-1.50118262101761</v>
      </c>
      <c r="L30">
        <f>[2]monthly_6f_env_missing_obs!K14</f>
        <v>-1.12101219836268</v>
      </c>
      <c r="M30">
        <f>[2]monthly_6f_env_missing_obs!L14</f>
        <v>-1.7883068048734301</v>
      </c>
      <c r="N30">
        <f>[2]monthly_6f_env_missing_obs!M14</f>
        <v>-0.909377999519562</v>
      </c>
      <c r="O30">
        <f>[2]monthly_6f_env_missing_obs!N14</f>
        <v>-1.53767427237984</v>
      </c>
      <c r="P30">
        <f>[2]monthly_6f_env_missing_obs!O14</f>
        <v>-1.7839621770395899</v>
      </c>
      <c r="Q30">
        <f>[2]monthly_6f_env_missing_obs!P14</f>
        <v>-1.45229868891222</v>
      </c>
      <c r="R30">
        <f>[2]monthly_6f_env_missing_obs!Q14</f>
        <v>-1.79445670994024</v>
      </c>
      <c r="S30">
        <f>[2]monthly_6f_env_missing_obs!R14</f>
        <v>-1.5374610238272599</v>
      </c>
      <c r="T30">
        <f>[2]monthly_6f_env_missing_obs!S14</f>
        <v>-1.49924575310424</v>
      </c>
      <c r="U30">
        <f>[2]monthly_6f_env_missing_obs!T14</f>
        <v>-1.7824203824602001</v>
      </c>
      <c r="V30">
        <f>[2]monthly_6f_env_missing_obs!U14</f>
        <v>-1.5136233353944599</v>
      </c>
      <c r="W30">
        <f>[2]monthly_6f_env_missing_obs!V14</f>
        <v>-0.35033492730285298</v>
      </c>
      <c r="X30">
        <f>[2]monthly_6f_env_missing_obs!W14</f>
        <v>-1.0504071116184901</v>
      </c>
      <c r="Y30">
        <f>[2]monthly_6f_env_missing_obs!X14</f>
        <v>-1.00636982481107</v>
      </c>
      <c r="Z30">
        <f>[2]monthly_6f_env_missing_obs!Y14</f>
        <v>-1.11912837455064</v>
      </c>
    </row>
    <row r="31" spans="1:26" x14ac:dyDescent="0.25">
      <c r="A31" t="str">
        <f>[2]monthly_6f_env_missing_obs!A15</f>
        <v>N.Valid</v>
      </c>
      <c r="B31" t="str">
        <f t="shared" si="1"/>
        <v>monthly_6f_env_missing_obs</v>
      </c>
      <c r="C31">
        <f>[2]monthly_6f_env_missing_obs!B15</f>
        <v>25</v>
      </c>
      <c r="D31">
        <f>[2]monthly_6f_env_missing_obs!C15</f>
        <v>25</v>
      </c>
      <c r="E31">
        <f>[2]monthly_6f_env_missing_obs!D15</f>
        <v>25</v>
      </c>
      <c r="F31">
        <f>[2]monthly_6f_env_missing_obs!E15</f>
        <v>25</v>
      </c>
      <c r="G31">
        <f>[2]monthly_6f_env_missing_obs!F15</f>
        <v>21</v>
      </c>
      <c r="H31">
        <f>[2]monthly_6f_env_missing_obs!G15</f>
        <v>21</v>
      </c>
      <c r="I31">
        <f>[2]monthly_6f_env_missing_obs!H15</f>
        <v>21</v>
      </c>
      <c r="J31">
        <f>[2]monthly_6f_env_missing_obs!I15</f>
        <v>21</v>
      </c>
      <c r="K31">
        <f>[2]monthly_6f_env_missing_obs!J15</f>
        <v>25</v>
      </c>
      <c r="L31">
        <f>[2]monthly_6f_env_missing_obs!K15</f>
        <v>25</v>
      </c>
      <c r="M31">
        <f>[2]monthly_6f_env_missing_obs!L15</f>
        <v>25</v>
      </c>
      <c r="N31">
        <f>[2]monthly_6f_env_missing_obs!M15</f>
        <v>25</v>
      </c>
      <c r="O31">
        <f>[2]monthly_6f_env_missing_obs!N15</f>
        <v>21</v>
      </c>
      <c r="P31">
        <f>[2]monthly_6f_env_missing_obs!O15</f>
        <v>21</v>
      </c>
      <c r="Q31">
        <f>[2]monthly_6f_env_missing_obs!P15</f>
        <v>21</v>
      </c>
      <c r="R31">
        <f>[2]monthly_6f_env_missing_obs!Q15</f>
        <v>21</v>
      </c>
      <c r="S31">
        <f>[2]monthly_6f_env_missing_obs!R15</f>
        <v>25</v>
      </c>
      <c r="T31">
        <f>[2]monthly_6f_env_missing_obs!S15</f>
        <v>25</v>
      </c>
      <c r="U31">
        <f>[2]monthly_6f_env_missing_obs!T15</f>
        <v>25</v>
      </c>
      <c r="V31">
        <f>[2]monthly_6f_env_missing_obs!U15</f>
        <v>25</v>
      </c>
      <c r="W31">
        <f>[2]monthly_6f_env_missing_obs!V15</f>
        <v>21</v>
      </c>
      <c r="X31">
        <f>[2]monthly_6f_env_missing_obs!W15</f>
        <v>21</v>
      </c>
      <c r="Y31">
        <f>[2]monthly_6f_env_missing_obs!X15</f>
        <v>21</v>
      </c>
      <c r="Z31">
        <f>[2]monthly_6f_env_missing_obs!Y15</f>
        <v>21</v>
      </c>
    </row>
    <row r="32" spans="1:26" x14ac:dyDescent="0.25">
      <c r="A32" t="str">
        <f>[2]monthly_6f_env_missing_obs!A16</f>
        <v>Pct.Valid</v>
      </c>
      <c r="B32" t="str">
        <f t="shared" si="1"/>
        <v>monthly_6f_env_missing_obs</v>
      </c>
      <c r="C32">
        <f>[2]monthly_6f_env_missing_obs!B16</f>
        <v>100</v>
      </c>
      <c r="D32">
        <f>[2]monthly_6f_env_missing_obs!C16</f>
        <v>100</v>
      </c>
      <c r="E32">
        <f>[2]monthly_6f_env_missing_obs!D16</f>
        <v>100</v>
      </c>
      <c r="F32">
        <f>[2]monthly_6f_env_missing_obs!E16</f>
        <v>100</v>
      </c>
      <c r="G32">
        <f>[2]monthly_6f_env_missing_obs!F16</f>
        <v>100</v>
      </c>
      <c r="H32">
        <f>[2]monthly_6f_env_missing_obs!G16</f>
        <v>100</v>
      </c>
      <c r="I32">
        <f>[2]monthly_6f_env_missing_obs!H16</f>
        <v>100</v>
      </c>
      <c r="J32">
        <f>[2]monthly_6f_env_missing_obs!I16</f>
        <v>100</v>
      </c>
      <c r="K32">
        <f>[2]monthly_6f_env_missing_obs!J16</f>
        <v>100</v>
      </c>
      <c r="L32">
        <f>[2]monthly_6f_env_missing_obs!K16</f>
        <v>100</v>
      </c>
      <c r="M32">
        <f>[2]monthly_6f_env_missing_obs!L16</f>
        <v>100</v>
      </c>
      <c r="N32">
        <f>[2]monthly_6f_env_missing_obs!M16</f>
        <v>100</v>
      </c>
      <c r="O32">
        <f>[2]monthly_6f_env_missing_obs!N16</f>
        <v>100</v>
      </c>
      <c r="P32">
        <f>[2]monthly_6f_env_missing_obs!O16</f>
        <v>100</v>
      </c>
      <c r="Q32">
        <f>[2]monthly_6f_env_missing_obs!P16</f>
        <v>100</v>
      </c>
      <c r="R32">
        <f>[2]monthly_6f_env_missing_obs!Q16</f>
        <v>100</v>
      </c>
      <c r="S32">
        <f>[2]monthly_6f_env_missing_obs!R16</f>
        <v>100</v>
      </c>
      <c r="T32">
        <f>[2]monthly_6f_env_missing_obs!S16</f>
        <v>100</v>
      </c>
      <c r="U32">
        <f>[2]monthly_6f_env_missing_obs!T16</f>
        <v>100</v>
      </c>
      <c r="V32">
        <f>[2]monthly_6f_env_missing_obs!U16</f>
        <v>100</v>
      </c>
      <c r="W32">
        <f>[2]monthly_6f_env_missing_obs!V16</f>
        <v>100</v>
      </c>
      <c r="X32">
        <f>[2]monthly_6f_env_missing_obs!W16</f>
        <v>100</v>
      </c>
      <c r="Y32">
        <f>[2]monthly_6f_env_missing_obs!X16</f>
        <v>100</v>
      </c>
      <c r="Z32">
        <f>[2]monthly_6f_env_missing_obs!Y16</f>
        <v>100</v>
      </c>
    </row>
    <row r="34" spans="1:26" x14ac:dyDescent="0.25">
      <c r="A34" s="3" t="str">
        <f>[3]daily_6f_ghg_missing_obs!A2</f>
        <v>Mean</v>
      </c>
      <c r="B34" t="s">
        <v>3</v>
      </c>
      <c r="C34" s="3">
        <f>[3]daily_6f_ghg_missing_obs!B2</f>
        <v>745.64379791854697</v>
      </c>
      <c r="D34" s="3">
        <f>[3]daily_6f_ghg_missing_obs!C2</f>
        <v>3.0136986301369899</v>
      </c>
      <c r="E34" s="3">
        <f>[3]daily_6f_ghg_missing_obs!D2</f>
        <v>98.328767123287705</v>
      </c>
      <c r="F34" s="3">
        <f>[3]daily_6f_ghg_missing_obs!E2</f>
        <v>3.0697393707420302</v>
      </c>
      <c r="G34" s="3">
        <f>[3]daily_6f_ghg_missing_obs!F2</f>
        <v>729.110072572896</v>
      </c>
      <c r="H34" s="3">
        <f>[3]daily_6f_ghg_missing_obs!G2</f>
        <v>7.34426229508197</v>
      </c>
      <c r="I34" s="3">
        <f>[3]daily_6f_ghg_missing_obs!H2</f>
        <v>93.950819672131104</v>
      </c>
      <c r="J34" s="3">
        <f>[3]daily_6f_ghg_missing_obs!I2</f>
        <v>7.7645059041822799</v>
      </c>
      <c r="K34" s="3">
        <f>[3]daily_6f_ghg_missing_obs!J2</f>
        <v>745.925504704692</v>
      </c>
      <c r="L34" s="3">
        <f>[3]daily_6f_ghg_missing_obs!K2</f>
        <v>2.3972602739725999</v>
      </c>
      <c r="M34" s="3">
        <f>[3]daily_6f_ghg_missing_obs!L2</f>
        <v>98.328767123287705</v>
      </c>
      <c r="N34" s="3">
        <f>[3]daily_6f_ghg_missing_obs!M2</f>
        <v>2.4186420115796698</v>
      </c>
      <c r="O34" s="3">
        <f>[3]daily_6f_ghg_missing_obs!N2</f>
        <v>735.39926680512303</v>
      </c>
      <c r="P34" s="3">
        <f>[3]daily_6f_ghg_missing_obs!O2</f>
        <v>5.6885245901639303</v>
      </c>
      <c r="Q34" s="3">
        <f>[3]daily_6f_ghg_missing_obs!P2</f>
        <v>94.016393442622999</v>
      </c>
      <c r="R34" s="3">
        <f>[3]daily_6f_ghg_missing_obs!Q2</f>
        <v>5.9317578324625799</v>
      </c>
      <c r="S34" s="3">
        <f>[3]daily_6f_ghg_missing_obs!R2</f>
        <v>741.41709667507905</v>
      </c>
      <c r="T34" s="3">
        <f>[3]daily_6f_ghg_missing_obs!S2</f>
        <v>7.8493150684931496</v>
      </c>
      <c r="U34" s="3">
        <f>[3]daily_6f_ghg_missing_obs!T2</f>
        <v>195.219178082192</v>
      </c>
      <c r="V34" s="3">
        <f>[3]daily_6f_ghg_missing_obs!U2</f>
        <v>4.0152057123510501</v>
      </c>
      <c r="W34" s="3">
        <f>[3]daily_6f_ghg_missing_obs!V2</f>
        <v>725.85964509026496</v>
      </c>
      <c r="X34" s="3">
        <f>[3]daily_6f_ghg_missing_obs!W2</f>
        <v>16.344262295082</v>
      </c>
      <c r="Y34" s="3">
        <f>[3]daily_6f_ghg_missing_obs!X2</f>
        <v>186.34426229508199</v>
      </c>
      <c r="Z34" s="3">
        <f>[3]daily_6f_ghg_missing_obs!Y2</f>
        <v>8.6720193295447707</v>
      </c>
    </row>
    <row r="35" spans="1:26" x14ac:dyDescent="0.25">
      <c r="A35" s="3" t="str">
        <f>[3]daily_6f_ghg_missing_obs!A3</f>
        <v>Std.Dev</v>
      </c>
      <c r="B35" t="str">
        <f t="shared" ref="B35:B48" si="2">B34</f>
        <v>daily_6f_ghg_missing_obs.csv</v>
      </c>
      <c r="C35" s="3">
        <f>[3]daily_6f_ghg_missing_obs!B3</f>
        <v>6.1099290080778204</v>
      </c>
      <c r="D35" s="3">
        <f>[3]daily_6f_ghg_missing_obs!C3</f>
        <v>1.4190484946389199</v>
      </c>
      <c r="E35" s="3">
        <f>[3]daily_6f_ghg_missing_obs!D3</f>
        <v>1.7484500637910101</v>
      </c>
      <c r="F35" s="3">
        <f>[3]daily_6f_ghg_missing_obs!E3</f>
        <v>1.4566595838135099</v>
      </c>
      <c r="G35" s="3">
        <f>[3]daily_6f_ghg_missing_obs!F3</f>
        <v>9.4050679329773192</v>
      </c>
      <c r="H35" s="3">
        <f>[3]daily_6f_ghg_missing_obs!G3</f>
        <v>3.2908218117548298</v>
      </c>
      <c r="I35" s="3">
        <f>[3]daily_6f_ghg_missing_obs!H3</f>
        <v>4.7519337450073804</v>
      </c>
      <c r="J35" s="3">
        <f>[3]daily_6f_ghg_missing_obs!I3</f>
        <v>3.3145000729906799</v>
      </c>
      <c r="K35" s="3">
        <f>[3]daily_6f_ghg_missing_obs!J3</f>
        <v>8.4284211032120808</v>
      </c>
      <c r="L35" s="3">
        <f>[3]daily_6f_ghg_missing_obs!K3</f>
        <v>2.1968394344514701</v>
      </c>
      <c r="M35" s="3">
        <f>[3]daily_6f_ghg_missing_obs!L3</f>
        <v>1.7484500637910101</v>
      </c>
      <c r="N35" s="3">
        <f>[3]daily_6f_ghg_missing_obs!M3</f>
        <v>2.20443421042962</v>
      </c>
      <c r="O35" s="3">
        <f>[3]daily_6f_ghg_missing_obs!N3</f>
        <v>12.3809137285583</v>
      </c>
      <c r="P35" s="3">
        <f>[3]daily_6f_ghg_missing_obs!O3</f>
        <v>3.6902618859486398</v>
      </c>
      <c r="Q35" s="3">
        <f>[3]daily_6f_ghg_missing_obs!P3</f>
        <v>4.70634962321716</v>
      </c>
      <c r="R35" s="3">
        <f>[3]daily_6f_ghg_missing_obs!Q3</f>
        <v>3.7706932598951601</v>
      </c>
      <c r="S35" s="3">
        <f>[3]daily_6f_ghg_missing_obs!R3</f>
        <v>2.6557182186606201</v>
      </c>
      <c r="T35" s="3">
        <f>[3]daily_6f_ghg_missing_obs!S3</f>
        <v>1.5782482630779799</v>
      </c>
      <c r="U35" s="3">
        <f>[3]daily_6f_ghg_missing_obs!T3</f>
        <v>3.6638116738903399</v>
      </c>
      <c r="V35" s="3">
        <f>[3]daily_6f_ghg_missing_obs!U3</f>
        <v>0.77683676972506999</v>
      </c>
      <c r="W35" s="3">
        <f>[3]daily_6f_ghg_missing_obs!V3</f>
        <v>11.1734682122654</v>
      </c>
      <c r="X35" s="3">
        <f>[3]daily_6f_ghg_missing_obs!W3</f>
        <v>5.3630999925467204</v>
      </c>
      <c r="Y35" s="3">
        <f>[3]daily_6f_ghg_missing_obs!X3</f>
        <v>9.0753975962518894</v>
      </c>
      <c r="Z35" s="3">
        <f>[3]daily_6f_ghg_missing_obs!Y3</f>
        <v>2.6111569570608602</v>
      </c>
    </row>
    <row r="36" spans="1:26" x14ac:dyDescent="0.25">
      <c r="A36" s="3" t="str">
        <f>[3]daily_6f_ghg_missing_obs!A4</f>
        <v>Min</v>
      </c>
      <c r="B36" t="str">
        <f t="shared" si="2"/>
        <v>daily_6f_ghg_missing_obs.csv</v>
      </c>
      <c r="C36" s="3">
        <f>[3]daily_6f_ghg_missing_obs!B4</f>
        <v>729.73684210526301</v>
      </c>
      <c r="D36" s="3">
        <f>[3]daily_6f_ghg_missing_obs!C4</f>
        <v>0</v>
      </c>
      <c r="E36" s="3">
        <f>[3]daily_6f_ghg_missing_obs!D4</f>
        <v>94</v>
      </c>
      <c r="F36" s="3">
        <f>[3]daily_6f_ghg_missing_obs!E4</f>
        <v>0</v>
      </c>
      <c r="G36" s="3">
        <f>[3]daily_6f_ghg_missing_obs!F4</f>
        <v>703.47959183673504</v>
      </c>
      <c r="H36" s="3">
        <f>[3]daily_6f_ghg_missing_obs!G4</f>
        <v>4</v>
      </c>
      <c r="I36" s="3">
        <f>[3]daily_6f_ghg_missing_obs!H4</f>
        <v>77</v>
      </c>
      <c r="J36" s="3">
        <f>[3]daily_6f_ghg_missing_obs!I4</f>
        <v>5.1020408163265296</v>
      </c>
      <c r="K36" s="3">
        <f>[3]daily_6f_ghg_missing_obs!J4</f>
        <v>729.68</v>
      </c>
      <c r="L36" s="3">
        <f>[3]daily_6f_ghg_missing_obs!K4</f>
        <v>0</v>
      </c>
      <c r="M36" s="3">
        <f>[3]daily_6f_ghg_missing_obs!L4</f>
        <v>94</v>
      </c>
      <c r="N36" s="3">
        <f>[3]daily_6f_ghg_missing_obs!M4</f>
        <v>0</v>
      </c>
      <c r="O36" s="3">
        <f>[3]daily_6f_ghg_missing_obs!N4</f>
        <v>707.44329896907198</v>
      </c>
      <c r="P36" s="3">
        <f>[3]daily_6f_ghg_missing_obs!O4</f>
        <v>1</v>
      </c>
      <c r="Q36" s="3">
        <f>[3]daily_6f_ghg_missing_obs!P4</f>
        <v>78</v>
      </c>
      <c r="R36" s="3">
        <f>[3]daily_6f_ghg_missing_obs!Q4</f>
        <v>1.14942528735632</v>
      </c>
      <c r="S36" s="3">
        <f>[3]daily_6f_ghg_missing_obs!R4</f>
        <v>736.27722772277195</v>
      </c>
      <c r="T36" s="3">
        <f>[3]daily_6f_ghg_missing_obs!S4</f>
        <v>5</v>
      </c>
      <c r="U36" s="3">
        <f>[3]daily_6f_ghg_missing_obs!T4</f>
        <v>185</v>
      </c>
      <c r="V36" s="3">
        <f>[3]daily_6f_ghg_missing_obs!U4</f>
        <v>2.5641025641025599</v>
      </c>
      <c r="W36" s="3">
        <f>[3]daily_6f_ghg_missing_obs!V4</f>
        <v>705.78756476683895</v>
      </c>
      <c r="X36" s="3">
        <f>[3]daily_6f_ghg_missing_obs!W4</f>
        <v>7</v>
      </c>
      <c r="Y36" s="3">
        <f>[3]daily_6f_ghg_missing_obs!X4</f>
        <v>156</v>
      </c>
      <c r="Z36" s="3">
        <f>[3]daily_6f_ghg_missing_obs!Y4</f>
        <v>4.0935672514619901</v>
      </c>
    </row>
    <row r="37" spans="1:26" x14ac:dyDescent="0.25">
      <c r="A37" s="3" t="str">
        <f>[3]daily_6f_ghg_missing_obs!A5</f>
        <v>Q1</v>
      </c>
      <c r="B37" t="str">
        <f t="shared" si="2"/>
        <v>daily_6f_ghg_missing_obs.csv</v>
      </c>
      <c r="C37" s="3">
        <f>[3]daily_6f_ghg_missing_obs!B5</f>
        <v>741.60824742268005</v>
      </c>
      <c r="D37" s="3">
        <f>[3]daily_6f_ghg_missing_obs!C5</f>
        <v>2</v>
      </c>
      <c r="E37" s="3">
        <f>[3]daily_6f_ghg_missing_obs!D5</f>
        <v>97</v>
      </c>
      <c r="F37" s="3">
        <f>[3]daily_6f_ghg_missing_obs!E5</f>
        <v>2.0202020202020199</v>
      </c>
      <c r="G37" s="3">
        <f>[3]daily_6f_ghg_missing_obs!F5</f>
        <v>726.42105263157896</v>
      </c>
      <c r="H37" s="3">
        <f>[3]daily_6f_ghg_missing_obs!G5</f>
        <v>5</v>
      </c>
      <c r="I37" s="3">
        <f>[3]daily_6f_ghg_missing_obs!H5</f>
        <v>93</v>
      </c>
      <c r="J37" s="3">
        <f>[3]daily_6f_ghg_missing_obs!I5</f>
        <v>5.31914893617021</v>
      </c>
      <c r="K37" s="3">
        <f>[3]daily_6f_ghg_missing_obs!J5</f>
        <v>737.86</v>
      </c>
      <c r="L37" s="3">
        <f>[3]daily_6f_ghg_missing_obs!K5</f>
        <v>1</v>
      </c>
      <c r="M37" s="3">
        <f>[3]daily_6f_ghg_missing_obs!L5</f>
        <v>97</v>
      </c>
      <c r="N37" s="3">
        <f>[3]daily_6f_ghg_missing_obs!M5</f>
        <v>1.0204081632653099</v>
      </c>
      <c r="O37" s="3">
        <f>[3]daily_6f_ghg_missing_obs!N5</f>
        <v>727.15306122448999</v>
      </c>
      <c r="P37" s="3">
        <f>[3]daily_6f_ghg_missing_obs!O5</f>
        <v>3</v>
      </c>
      <c r="Q37" s="3">
        <f>[3]daily_6f_ghg_missing_obs!P5</f>
        <v>93</v>
      </c>
      <c r="R37" s="3">
        <f>[3]daily_6f_ghg_missing_obs!Q5</f>
        <v>3.1578947368421102</v>
      </c>
      <c r="S37" s="3">
        <f>[3]daily_6f_ghg_missing_obs!R5</f>
        <v>739.72500000000002</v>
      </c>
      <c r="T37" s="3">
        <f>[3]daily_6f_ghg_missing_obs!S5</f>
        <v>7</v>
      </c>
      <c r="U37" s="3">
        <f>[3]daily_6f_ghg_missing_obs!T5</f>
        <v>193</v>
      </c>
      <c r="V37" s="3">
        <f>[3]daily_6f_ghg_missing_obs!U5</f>
        <v>3.6082474226804102</v>
      </c>
      <c r="W37" s="3">
        <f>[3]daily_6f_ghg_missing_obs!V5</f>
        <v>714.63020833333303</v>
      </c>
      <c r="X37" s="3">
        <f>[3]daily_6f_ghg_missing_obs!W5</f>
        <v>13</v>
      </c>
      <c r="Y37" s="3">
        <f>[3]daily_6f_ghg_missing_obs!X5</f>
        <v>185</v>
      </c>
      <c r="Z37" s="3">
        <f>[3]daily_6f_ghg_missing_obs!Y5</f>
        <v>7.0270270270270299</v>
      </c>
    </row>
    <row r="38" spans="1:26" x14ac:dyDescent="0.25">
      <c r="A38" s="3" t="str">
        <f>[3]daily_6f_ghg_missing_obs!A6</f>
        <v>Median</v>
      </c>
      <c r="B38" t="str">
        <f t="shared" si="2"/>
        <v>daily_6f_ghg_missing_obs.csv</v>
      </c>
      <c r="C38" s="3">
        <f>[3]daily_6f_ghg_missing_obs!B6</f>
        <v>745.98969072164903</v>
      </c>
      <c r="D38" s="3">
        <f>[3]daily_6f_ghg_missing_obs!C6</f>
        <v>3</v>
      </c>
      <c r="E38" s="3">
        <f>[3]daily_6f_ghg_missing_obs!D6</f>
        <v>98</v>
      </c>
      <c r="F38" s="3">
        <f>[3]daily_6f_ghg_missing_obs!E6</f>
        <v>3.06122448979592</v>
      </c>
      <c r="G38" s="3">
        <f>[3]daily_6f_ghg_missing_obs!F6</f>
        <v>731.610526315789</v>
      </c>
      <c r="H38" s="3">
        <f>[3]daily_6f_ghg_missing_obs!G6</f>
        <v>5</v>
      </c>
      <c r="I38" s="3">
        <f>[3]daily_6f_ghg_missing_obs!H6</f>
        <v>96</v>
      </c>
      <c r="J38" s="3">
        <f>[3]daily_6f_ghg_missing_obs!I6</f>
        <v>5.81395348837209</v>
      </c>
      <c r="K38" s="3">
        <f>[3]daily_6f_ghg_missing_obs!J6</f>
        <v>747.73195876288696</v>
      </c>
      <c r="L38" s="3">
        <f>[3]daily_6f_ghg_missing_obs!K6</f>
        <v>1</v>
      </c>
      <c r="M38" s="3">
        <f>[3]daily_6f_ghg_missing_obs!L6</f>
        <v>98</v>
      </c>
      <c r="N38" s="3">
        <f>[3]daily_6f_ghg_missing_obs!M6</f>
        <v>1.0416666666666701</v>
      </c>
      <c r="O38" s="3">
        <f>[3]daily_6f_ghg_missing_obs!N6</f>
        <v>737.72448979591798</v>
      </c>
      <c r="P38" s="3">
        <f>[3]daily_6f_ghg_missing_obs!O6</f>
        <v>4</v>
      </c>
      <c r="Q38" s="3">
        <f>[3]daily_6f_ghg_missing_obs!P6</f>
        <v>96</v>
      </c>
      <c r="R38" s="3">
        <f>[3]daily_6f_ghg_missing_obs!Q6</f>
        <v>4.2553191489361701</v>
      </c>
      <c r="S38" s="3">
        <f>[3]daily_6f_ghg_missing_obs!R6</f>
        <v>741.13020833333303</v>
      </c>
      <c r="T38" s="3">
        <f>[3]daily_6f_ghg_missing_obs!S6</f>
        <v>8</v>
      </c>
      <c r="U38" s="3">
        <f>[3]daily_6f_ghg_missing_obs!T6</f>
        <v>194</v>
      </c>
      <c r="V38" s="3">
        <f>[3]daily_6f_ghg_missing_obs!U6</f>
        <v>4.0201005025125598</v>
      </c>
      <c r="W38" s="3">
        <f>[3]daily_6f_ghg_missing_obs!V6</f>
        <v>728.02673796791396</v>
      </c>
      <c r="X38" s="3">
        <f>[3]daily_6f_ghg_missing_obs!W6</f>
        <v>16</v>
      </c>
      <c r="Y38" s="3">
        <f>[3]daily_6f_ghg_missing_obs!X6</f>
        <v>191</v>
      </c>
      <c r="Z38" s="3">
        <f>[3]daily_6f_ghg_missing_obs!Y6</f>
        <v>8.2901554404145106</v>
      </c>
    </row>
    <row r="39" spans="1:26" x14ac:dyDescent="0.25">
      <c r="A39" s="3" t="str">
        <f>[3]daily_6f_ghg_missing_obs!A7</f>
        <v>Q3</v>
      </c>
      <c r="B39" t="str">
        <f t="shared" si="2"/>
        <v>daily_6f_ghg_missing_obs.csv</v>
      </c>
      <c r="C39" s="3">
        <f>[3]daily_6f_ghg_missing_obs!B7</f>
        <v>751.030303030303</v>
      </c>
      <c r="D39" s="3">
        <f>[3]daily_6f_ghg_missing_obs!C7</f>
        <v>4</v>
      </c>
      <c r="E39" s="3">
        <f>[3]daily_6f_ghg_missing_obs!D7</f>
        <v>100</v>
      </c>
      <c r="F39" s="3">
        <f>[3]daily_6f_ghg_missing_obs!E7</f>
        <v>4.0816326530612201</v>
      </c>
      <c r="G39" s="3">
        <f>[3]daily_6f_ghg_missing_obs!F7</f>
        <v>734.90697674418595</v>
      </c>
      <c r="H39" s="3">
        <f>[3]daily_6f_ghg_missing_obs!G7</f>
        <v>11</v>
      </c>
      <c r="I39" s="3">
        <f>[3]daily_6f_ghg_missing_obs!H7</f>
        <v>97</v>
      </c>
      <c r="J39" s="3">
        <f>[3]daily_6f_ghg_missing_obs!I7</f>
        <v>11.702127659574501</v>
      </c>
      <c r="K39" s="3">
        <f>[3]daily_6f_ghg_missing_obs!J7</f>
        <v>754</v>
      </c>
      <c r="L39" s="3">
        <f>[3]daily_6f_ghg_missing_obs!K7</f>
        <v>4</v>
      </c>
      <c r="M39" s="3">
        <f>[3]daily_6f_ghg_missing_obs!L7</f>
        <v>100</v>
      </c>
      <c r="N39" s="3">
        <f>[3]daily_6f_ghg_missing_obs!M7</f>
        <v>4.2553191489361701</v>
      </c>
      <c r="O39" s="3">
        <f>[3]daily_6f_ghg_missing_obs!N7</f>
        <v>746.05747126436802</v>
      </c>
      <c r="P39" s="3">
        <f>[3]daily_6f_ghg_missing_obs!O7</f>
        <v>10</v>
      </c>
      <c r="Q39" s="3">
        <f>[3]daily_6f_ghg_missing_obs!P7</f>
        <v>97</v>
      </c>
      <c r="R39" s="3">
        <f>[3]daily_6f_ghg_missing_obs!Q7</f>
        <v>10.2040816326531</v>
      </c>
      <c r="S39" s="3">
        <f>[3]daily_6f_ghg_missing_obs!R7</f>
        <v>743.42021276595699</v>
      </c>
      <c r="T39" s="3">
        <f>[3]daily_6f_ghg_missing_obs!S7</f>
        <v>9</v>
      </c>
      <c r="U39" s="3">
        <f>[3]daily_6f_ghg_missing_obs!T7</f>
        <v>199</v>
      </c>
      <c r="V39" s="3">
        <f>[3]daily_6f_ghg_missing_obs!U7</f>
        <v>4.5454545454545503</v>
      </c>
      <c r="W39" s="3">
        <f>[3]daily_6f_ghg_missing_obs!V7</f>
        <v>735.29729729729695</v>
      </c>
      <c r="X39" s="3">
        <f>[3]daily_6f_ghg_missing_obs!W7</f>
        <v>21</v>
      </c>
      <c r="Y39" s="3">
        <f>[3]daily_6f_ghg_missing_obs!X7</f>
        <v>193</v>
      </c>
      <c r="Z39" s="3">
        <f>[3]daily_6f_ghg_missing_obs!Y7</f>
        <v>10.9375</v>
      </c>
    </row>
    <row r="40" spans="1:26" x14ac:dyDescent="0.25">
      <c r="A40" s="3" t="str">
        <f>[3]daily_6f_ghg_missing_obs!A8</f>
        <v>Max</v>
      </c>
      <c r="B40" t="str">
        <f t="shared" si="2"/>
        <v>daily_6f_ghg_missing_obs.csv</v>
      </c>
      <c r="C40" s="3">
        <f>[3]daily_6f_ghg_missing_obs!B8</f>
        <v>755</v>
      </c>
      <c r="D40" s="3">
        <f>[3]daily_6f_ghg_missing_obs!C8</f>
        <v>5</v>
      </c>
      <c r="E40" s="3">
        <f>[3]daily_6f_ghg_missing_obs!D8</f>
        <v>102</v>
      </c>
      <c r="F40" s="3">
        <f>[3]daily_6f_ghg_missing_obs!E8</f>
        <v>5.2083333333333304</v>
      </c>
      <c r="G40" s="3">
        <f>[3]daily_6f_ghg_missing_obs!F8</f>
        <v>742.58441558441598</v>
      </c>
      <c r="H40" s="3">
        <f>[3]daily_6f_ghg_missing_obs!G8</f>
        <v>14</v>
      </c>
      <c r="I40" s="3">
        <f>[3]daily_6f_ghg_missing_obs!H8</f>
        <v>98</v>
      </c>
      <c r="J40" s="3">
        <f>[3]daily_6f_ghg_missing_obs!I8</f>
        <v>14.4329896907216</v>
      </c>
      <c r="K40" s="3">
        <f>[3]daily_6f_ghg_missing_obs!J8</f>
        <v>757.357142857143</v>
      </c>
      <c r="L40" s="3">
        <f>[3]daily_6f_ghg_missing_obs!K8</f>
        <v>6</v>
      </c>
      <c r="M40" s="3">
        <f>[3]daily_6f_ghg_missing_obs!L8</f>
        <v>102</v>
      </c>
      <c r="N40" s="3">
        <f>[3]daily_6f_ghg_missing_obs!M8</f>
        <v>6.12244897959184</v>
      </c>
      <c r="O40" s="3">
        <f>[3]daily_6f_ghg_missing_obs!N8</f>
        <v>751.77380952380997</v>
      </c>
      <c r="P40" s="3">
        <f>[3]daily_6f_ghg_missing_obs!O8</f>
        <v>11</v>
      </c>
      <c r="Q40" s="3">
        <f>[3]daily_6f_ghg_missing_obs!P8</f>
        <v>98</v>
      </c>
      <c r="R40" s="3">
        <f>[3]daily_6f_ghg_missing_obs!Q8</f>
        <v>11.4583333333333</v>
      </c>
      <c r="S40" s="3">
        <f>[3]daily_6f_ghg_missing_obs!R8</f>
        <v>747.54404145077694</v>
      </c>
      <c r="T40" s="3">
        <f>[3]daily_6f_ghg_missing_obs!S8</f>
        <v>12</v>
      </c>
      <c r="U40" s="3">
        <f>[3]daily_6f_ghg_missing_obs!T8</f>
        <v>202</v>
      </c>
      <c r="V40" s="3">
        <f>[3]daily_6f_ghg_missing_obs!U8</f>
        <v>6.0606060606060597</v>
      </c>
      <c r="W40" s="3">
        <f>[3]daily_6f_ghg_missing_obs!V8</f>
        <v>743.54166666666697</v>
      </c>
      <c r="X40" s="3">
        <f>[3]daily_6f_ghg_missing_obs!W8</f>
        <v>26</v>
      </c>
      <c r="Y40" s="3">
        <f>[3]daily_6f_ghg_missing_obs!X8</f>
        <v>195</v>
      </c>
      <c r="Z40" s="3">
        <f>[3]daily_6f_ghg_missing_obs!Y8</f>
        <v>13.5416666666667</v>
      </c>
    </row>
    <row r="41" spans="1:26" x14ac:dyDescent="0.25">
      <c r="A41" s="3" t="str">
        <f>[3]daily_6f_ghg_missing_obs!A9</f>
        <v>MAD</v>
      </c>
      <c r="B41" t="str">
        <f t="shared" si="2"/>
        <v>daily_6f_ghg_missing_obs.csv</v>
      </c>
      <c r="C41" s="3">
        <f>[3]daily_6f_ghg_missing_obs!B9</f>
        <v>7.3695677043993797</v>
      </c>
      <c r="D41" s="3">
        <f>[3]daily_6f_ghg_missing_obs!C9</f>
        <v>1.4825999999999999</v>
      </c>
      <c r="E41" s="3">
        <f>[3]daily_6f_ghg_missing_obs!D9</f>
        <v>1.4825999999999999</v>
      </c>
      <c r="F41" s="3">
        <f>[3]daily_6f_ghg_missing_obs!E9</f>
        <v>1.54341991341991</v>
      </c>
      <c r="G41" s="3">
        <f>[3]daily_6f_ghg_missing_obs!F9</f>
        <v>5.9400294288914504</v>
      </c>
      <c r="H41" s="3">
        <f>[3]daily_6f_ghg_missing_obs!G9</f>
        <v>0</v>
      </c>
      <c r="I41" s="3">
        <f>[3]daily_6f_ghg_missing_obs!H9</f>
        <v>2.9651999999999998</v>
      </c>
      <c r="J41" s="3">
        <f>[3]daily_6f_ghg_missing_obs!I9</f>
        <v>0.89789244186046402</v>
      </c>
      <c r="K41" s="3">
        <f>[3]daily_6f_ghg_missing_obs!J9</f>
        <v>10.775597938144299</v>
      </c>
      <c r="L41" s="3">
        <f>[3]daily_6f_ghg_missing_obs!K9</f>
        <v>1.4825999999999999</v>
      </c>
      <c r="M41" s="3">
        <f>[3]daily_6f_ghg_missing_obs!L9</f>
        <v>1.4825999999999999</v>
      </c>
      <c r="N41" s="3">
        <f>[3]daily_6f_ghg_missing_obs!M9</f>
        <v>1.5443750000000001</v>
      </c>
      <c r="O41" s="3">
        <f>[3]daily_6f_ghg_missing_obs!N9</f>
        <v>14.1240973214286</v>
      </c>
      <c r="P41" s="3">
        <f>[3]daily_6f_ghg_missing_obs!O9</f>
        <v>4.4478</v>
      </c>
      <c r="Q41" s="3">
        <f>[3]daily_6f_ghg_missing_obs!P9</f>
        <v>2.9651999999999998</v>
      </c>
      <c r="R41" s="3">
        <f>[3]daily_6f_ghg_missing_obs!Q9</f>
        <v>4.5647008760951202</v>
      </c>
      <c r="S41" s="3">
        <f>[3]daily_6f_ghg_missing_obs!R9</f>
        <v>2.4383740674083199</v>
      </c>
      <c r="T41" s="3">
        <f>[3]daily_6f_ghg_missing_obs!S9</f>
        <v>1.4825999999999999</v>
      </c>
      <c r="U41" s="3">
        <f>[3]daily_6f_ghg_missing_obs!T9</f>
        <v>4.4478</v>
      </c>
      <c r="V41" s="3">
        <f>[3]daily_6f_ghg_missing_obs!U9</f>
        <v>0.74502512562814205</v>
      </c>
      <c r="W41" s="3">
        <f>[3]daily_6f_ghg_missing_obs!V9</f>
        <v>16.611096750308601</v>
      </c>
      <c r="X41" s="3">
        <f>[3]daily_6f_ghg_missing_obs!W9</f>
        <v>5.9303999999999997</v>
      </c>
      <c r="Y41" s="3">
        <f>[3]daily_6f_ghg_missing_obs!X9</f>
        <v>4.4478</v>
      </c>
      <c r="Z41" s="3">
        <f>[3]daily_6f_ghg_missing_obs!Y9</f>
        <v>3.23362287388438</v>
      </c>
    </row>
    <row r="42" spans="1:26" x14ac:dyDescent="0.25">
      <c r="A42" s="3" t="str">
        <f>[3]daily_6f_ghg_missing_obs!A10</f>
        <v>IQR</v>
      </c>
      <c r="B42" t="str">
        <f t="shared" si="2"/>
        <v>daily_6f_ghg_missing_obs.csv</v>
      </c>
      <c r="C42" s="3">
        <f>[3]daily_6f_ghg_missing_obs!B10</f>
        <v>9.4220556076226103</v>
      </c>
      <c r="D42" s="3">
        <f>[3]daily_6f_ghg_missing_obs!C10</f>
        <v>2</v>
      </c>
      <c r="E42" s="3">
        <f>[3]daily_6f_ghg_missing_obs!D10</f>
        <v>3</v>
      </c>
      <c r="F42" s="3">
        <f>[3]daily_6f_ghg_missing_obs!E10</f>
        <v>2.0614306328591998</v>
      </c>
      <c r="G42" s="3">
        <f>[3]daily_6f_ghg_missing_obs!F10</f>
        <v>8.4859241126071101</v>
      </c>
      <c r="H42" s="3">
        <f>[3]daily_6f_ghg_missing_obs!G10</f>
        <v>6</v>
      </c>
      <c r="I42" s="3">
        <f>[3]daily_6f_ghg_missing_obs!H10</f>
        <v>4</v>
      </c>
      <c r="J42" s="3">
        <f>[3]daily_6f_ghg_missing_obs!I10</f>
        <v>6.3829787234042596</v>
      </c>
      <c r="K42" s="3">
        <f>[3]daily_6f_ghg_missing_obs!J10</f>
        <v>16.14</v>
      </c>
      <c r="L42" s="3">
        <f>[3]daily_6f_ghg_missing_obs!K10</f>
        <v>3</v>
      </c>
      <c r="M42" s="3">
        <f>[3]daily_6f_ghg_missing_obs!L10</f>
        <v>3</v>
      </c>
      <c r="N42" s="3">
        <f>[3]daily_6f_ghg_missing_obs!M10</f>
        <v>3.2349109856708602</v>
      </c>
      <c r="O42" s="3">
        <f>[3]daily_6f_ghg_missing_obs!N10</f>
        <v>18.904410039878002</v>
      </c>
      <c r="P42" s="3">
        <f>[3]daily_6f_ghg_missing_obs!O10</f>
        <v>7</v>
      </c>
      <c r="Q42" s="3">
        <f>[3]daily_6f_ghg_missing_obs!P10</f>
        <v>4</v>
      </c>
      <c r="R42" s="3">
        <f>[3]daily_6f_ghg_missing_obs!Q10</f>
        <v>7.0461868958109601</v>
      </c>
      <c r="S42" s="3">
        <f>[3]daily_6f_ghg_missing_obs!R10</f>
        <v>3.6952127659574199</v>
      </c>
      <c r="T42" s="3">
        <f>[3]daily_6f_ghg_missing_obs!S10</f>
        <v>2</v>
      </c>
      <c r="U42" s="3">
        <f>[3]daily_6f_ghg_missing_obs!T10</f>
        <v>6</v>
      </c>
      <c r="V42" s="3">
        <f>[3]daily_6f_ghg_missing_obs!U10</f>
        <v>0.93720712277413398</v>
      </c>
      <c r="W42" s="3">
        <f>[3]daily_6f_ghg_missing_obs!V10</f>
        <v>20.667088963963899</v>
      </c>
      <c r="X42" s="3">
        <f>[3]daily_6f_ghg_missing_obs!W10</f>
        <v>8</v>
      </c>
      <c r="Y42" s="3">
        <f>[3]daily_6f_ghg_missing_obs!X10</f>
        <v>8</v>
      </c>
      <c r="Z42" s="3">
        <f>[3]daily_6f_ghg_missing_obs!Y10</f>
        <v>3.9104729729729701</v>
      </c>
    </row>
    <row r="43" spans="1:26" x14ac:dyDescent="0.25">
      <c r="A43" s="3" t="str">
        <f>[3]daily_6f_ghg_missing_obs!A11</f>
        <v>CV</v>
      </c>
      <c r="B43" t="str">
        <f t="shared" si="2"/>
        <v>daily_6f_ghg_missing_obs.csv</v>
      </c>
      <c r="C43" s="3">
        <f>[3]daily_6f_ghg_missing_obs!B11</f>
        <v>8.1941659343691808E-3</v>
      </c>
      <c r="D43" s="3">
        <f>[3]daily_6f_ghg_missing_obs!C11</f>
        <v>0.47086609140291502</v>
      </c>
      <c r="E43" s="3">
        <f>[3]daily_6f_ghg_missing_obs!D11</f>
        <v>1.7781673816765601E-2</v>
      </c>
      <c r="F43" s="3">
        <f>[3]daily_6f_ghg_missing_obs!E11</f>
        <v>0.47452223393851101</v>
      </c>
      <c r="G43" s="3">
        <f>[3]daily_6f_ghg_missing_obs!F11</f>
        <v>1.2899380061762901E-2</v>
      </c>
      <c r="H43" s="3">
        <f>[3]daily_6f_ghg_missing_obs!G11</f>
        <v>0.44808064847554502</v>
      </c>
      <c r="I43" s="3">
        <f>[3]daily_6f_ghg_missing_obs!H11</f>
        <v>5.0578949301247698E-2</v>
      </c>
      <c r="J43" s="3">
        <f>[3]daily_6f_ghg_missing_obs!I11</f>
        <v>0.42687842779607599</v>
      </c>
      <c r="K43" s="3">
        <f>[3]daily_6f_ghg_missing_obs!J11</f>
        <v>1.1299279954972E-2</v>
      </c>
      <c r="L43" s="3">
        <f>[3]daily_6f_ghg_missing_obs!K11</f>
        <v>0.91639587837118297</v>
      </c>
      <c r="M43" s="3">
        <f>[3]daily_6f_ghg_missing_obs!L11</f>
        <v>1.7781673816765601E-2</v>
      </c>
      <c r="N43" s="3">
        <f>[3]daily_6f_ghg_missing_obs!M11</f>
        <v>0.91143468106297298</v>
      </c>
      <c r="O43" s="3">
        <f>[3]daily_6f_ghg_missing_obs!N11</f>
        <v>1.6835635126951E-2</v>
      </c>
      <c r="P43" s="3">
        <f>[3]daily_6f_ghg_missing_obs!O11</f>
        <v>0.64872038917252794</v>
      </c>
      <c r="Q43" s="3">
        <f>[3]daily_6f_ghg_missing_obs!P11</f>
        <v>5.0058819008935801E-2</v>
      </c>
      <c r="R43" s="3">
        <f>[3]daily_6f_ghg_missing_obs!Q11</f>
        <v>0.63567889424942203</v>
      </c>
      <c r="S43" s="3">
        <f>[3]daily_6f_ghg_missing_obs!R11</f>
        <v>3.58194898737878E-3</v>
      </c>
      <c r="T43" s="3">
        <f>[3]daily_6f_ghg_missing_obs!S11</f>
        <v>0.201068277844141</v>
      </c>
      <c r="U43" s="3">
        <f>[3]daily_6f_ghg_missing_obs!T11</f>
        <v>1.8767683123569901E-2</v>
      </c>
      <c r="V43" s="3">
        <f>[3]daily_6f_ghg_missing_obs!U11</f>
        <v>0.193473716012972</v>
      </c>
      <c r="W43" s="3">
        <f>[3]daily_6f_ghg_missing_obs!V11</f>
        <v>1.5393428037834901E-2</v>
      </c>
      <c r="X43" s="3">
        <f>[3]daily_6f_ghg_missing_obs!W11</f>
        <v>0.32813350004548603</v>
      </c>
      <c r="Y43" s="3">
        <f>[3]daily_6f_ghg_missing_obs!X11</f>
        <v>4.8702318410430698E-2</v>
      </c>
      <c r="Z43" s="3">
        <f>[3]daily_6f_ghg_missing_obs!Y11</f>
        <v>0.30110137648850599</v>
      </c>
    </row>
    <row r="44" spans="1:26" x14ac:dyDescent="0.25">
      <c r="A44" s="3" t="str">
        <f>[3]daily_6f_ghg_missing_obs!A12</f>
        <v>Skewness</v>
      </c>
      <c r="B44" t="str">
        <f t="shared" si="2"/>
        <v>daily_6f_ghg_missing_obs.csv</v>
      </c>
      <c r="C44" s="3">
        <f>[3]daily_6f_ghg_missing_obs!B12</f>
        <v>-0.54201909167978102</v>
      </c>
      <c r="D44" s="3">
        <f>[3]daily_6f_ghg_missing_obs!C12</f>
        <v>-0.31140215111929398</v>
      </c>
      <c r="E44" s="3">
        <f>[3]daily_6f_ghg_missing_obs!D12</f>
        <v>-0.27086017925771</v>
      </c>
      <c r="F44" s="3">
        <f>[3]daily_6f_ghg_missing_obs!E12</f>
        <v>-0.29234600252922999</v>
      </c>
      <c r="G44" s="3">
        <f>[3]daily_6f_ghg_missing_obs!F12</f>
        <v>-1.0782660154444099</v>
      </c>
      <c r="H44" s="3">
        <f>[3]daily_6f_ghg_missing_obs!G12</f>
        <v>0.88385932342718199</v>
      </c>
      <c r="I44" s="3">
        <f>[3]daily_6f_ghg_missing_obs!H12</f>
        <v>-1.36783054973289</v>
      </c>
      <c r="J44" s="3">
        <f>[3]daily_6f_ghg_missing_obs!I12</f>
        <v>0.89264637394257496</v>
      </c>
      <c r="K44" s="3">
        <f>[3]daily_6f_ghg_missing_obs!J12</f>
        <v>-0.29034199002487399</v>
      </c>
      <c r="L44" s="3">
        <f>[3]daily_6f_ghg_missing_obs!K12</f>
        <v>0.550809721999163</v>
      </c>
      <c r="M44" s="3">
        <f>[3]daily_6f_ghg_missing_obs!L12</f>
        <v>-0.27086017925771</v>
      </c>
      <c r="N44" s="3">
        <f>[3]daily_6f_ghg_missing_obs!M12</f>
        <v>0.53940438491474496</v>
      </c>
      <c r="O44" s="3">
        <f>[3]daily_6f_ghg_missing_obs!N12</f>
        <v>-0.57742067813700104</v>
      </c>
      <c r="P44" s="3">
        <f>[3]daily_6f_ghg_missing_obs!O12</f>
        <v>0.25716718395468702</v>
      </c>
      <c r="Q44" s="3">
        <f>[3]daily_6f_ghg_missing_obs!P12</f>
        <v>-1.31506273404873</v>
      </c>
      <c r="R44" s="3">
        <f>[3]daily_6f_ghg_missing_obs!Q12</f>
        <v>0.27577655587329097</v>
      </c>
      <c r="S44" s="3">
        <f>[3]daily_6f_ghg_missing_obs!R12</f>
        <v>0.177499831305548</v>
      </c>
      <c r="T44" s="3">
        <f>[3]daily_6f_ghg_missing_obs!S12</f>
        <v>-5.8457868811178197E-3</v>
      </c>
      <c r="U44" s="3">
        <f>[3]daily_6f_ghg_missing_obs!T12</f>
        <v>-0.159396737978797</v>
      </c>
      <c r="V44" s="3">
        <f>[3]daily_6f_ghg_missing_obs!U12</f>
        <v>-2.9562182479306899E-2</v>
      </c>
      <c r="W44" s="3">
        <f>[3]daily_6f_ghg_missing_obs!V12</f>
        <v>-2.1590237499610799E-2</v>
      </c>
      <c r="X44" s="3">
        <f>[3]daily_6f_ghg_missing_obs!W12</f>
        <v>-0.25567577470229402</v>
      </c>
      <c r="Y44" s="3">
        <f>[3]daily_6f_ghg_missing_obs!X12</f>
        <v>-1.31373968434198</v>
      </c>
      <c r="Z44" s="3">
        <f>[3]daily_6f_ghg_missing_obs!Y12</f>
        <v>-0.185155929887133</v>
      </c>
    </row>
    <row r="45" spans="1:26" x14ac:dyDescent="0.25">
      <c r="A45" s="3" t="str">
        <f>[3]daily_6f_ghg_missing_obs!A13</f>
        <v>SE.Skewness</v>
      </c>
      <c r="B45" t="str">
        <f t="shared" si="2"/>
        <v>daily_6f_ghg_missing_obs.csv</v>
      </c>
      <c r="C45" s="3">
        <f>[3]daily_6f_ghg_missing_obs!B13</f>
        <v>0.28102921682992099</v>
      </c>
      <c r="D45" s="3">
        <f>[3]daily_6f_ghg_missing_obs!C13</f>
        <v>0.28102921682992099</v>
      </c>
      <c r="E45" s="3">
        <f>[3]daily_6f_ghg_missing_obs!D13</f>
        <v>0.28102921682992099</v>
      </c>
      <c r="F45" s="3">
        <f>[3]daily_6f_ghg_missing_obs!E13</f>
        <v>0.28102921682992099</v>
      </c>
      <c r="G45" s="3">
        <f>[3]daily_6f_ghg_missing_obs!F13</f>
        <v>0.30626990958592298</v>
      </c>
      <c r="H45" s="3">
        <f>[3]daily_6f_ghg_missing_obs!G13</f>
        <v>0.30626990958592298</v>
      </c>
      <c r="I45" s="3">
        <f>[3]daily_6f_ghg_missing_obs!H13</f>
        <v>0.30626990958592298</v>
      </c>
      <c r="J45" s="3">
        <f>[3]daily_6f_ghg_missing_obs!I13</f>
        <v>0.30626990958592298</v>
      </c>
      <c r="K45" s="3">
        <f>[3]daily_6f_ghg_missing_obs!J13</f>
        <v>0.28102921682992099</v>
      </c>
      <c r="L45" s="3">
        <f>[3]daily_6f_ghg_missing_obs!K13</f>
        <v>0.28102921682992099</v>
      </c>
      <c r="M45" s="3">
        <f>[3]daily_6f_ghg_missing_obs!L13</f>
        <v>0.28102921682992099</v>
      </c>
      <c r="N45" s="3">
        <f>[3]daily_6f_ghg_missing_obs!M13</f>
        <v>0.28102921682992099</v>
      </c>
      <c r="O45" s="3">
        <f>[3]daily_6f_ghg_missing_obs!N13</f>
        <v>0.30626990958592298</v>
      </c>
      <c r="P45" s="3">
        <f>[3]daily_6f_ghg_missing_obs!O13</f>
        <v>0.30626990958592298</v>
      </c>
      <c r="Q45" s="3">
        <f>[3]daily_6f_ghg_missing_obs!P13</f>
        <v>0.30626990958592298</v>
      </c>
      <c r="R45" s="3">
        <f>[3]daily_6f_ghg_missing_obs!Q13</f>
        <v>0.30626990958592298</v>
      </c>
      <c r="S45" s="3">
        <f>[3]daily_6f_ghg_missing_obs!R13</f>
        <v>0.28102921682992099</v>
      </c>
      <c r="T45" s="3">
        <f>[3]daily_6f_ghg_missing_obs!S13</f>
        <v>0.28102921682992099</v>
      </c>
      <c r="U45" s="3">
        <f>[3]daily_6f_ghg_missing_obs!T13</f>
        <v>0.28102921682992099</v>
      </c>
      <c r="V45" s="3">
        <f>[3]daily_6f_ghg_missing_obs!U13</f>
        <v>0.28102921682992099</v>
      </c>
      <c r="W45" s="3">
        <f>[3]daily_6f_ghg_missing_obs!V13</f>
        <v>0.30626990958592298</v>
      </c>
      <c r="X45" s="3">
        <f>[3]daily_6f_ghg_missing_obs!W13</f>
        <v>0.30626990958592298</v>
      </c>
      <c r="Y45" s="3">
        <f>[3]daily_6f_ghg_missing_obs!X13</f>
        <v>0.30626990958592298</v>
      </c>
      <c r="Z45" s="3">
        <f>[3]daily_6f_ghg_missing_obs!Y13</f>
        <v>0.30626990958592298</v>
      </c>
    </row>
    <row r="46" spans="1:26" x14ac:dyDescent="0.25">
      <c r="A46" s="3" t="str">
        <f>[3]daily_6f_ghg_missing_obs!A14</f>
        <v>Kurtosis</v>
      </c>
      <c r="B46" t="str">
        <f t="shared" si="2"/>
        <v>daily_6f_ghg_missing_obs.csv</v>
      </c>
      <c r="C46" s="3">
        <f>[3]daily_6f_ghg_missing_obs!B14</f>
        <v>-0.53729168932714499</v>
      </c>
      <c r="D46" s="3">
        <f>[3]daily_6f_ghg_missing_obs!C14</f>
        <v>-0.95821568581323602</v>
      </c>
      <c r="E46" s="3">
        <f>[3]daily_6f_ghg_missing_obs!D14</f>
        <v>-0.50909770608226901</v>
      </c>
      <c r="F46" s="3">
        <f>[3]daily_6f_ghg_missing_obs!E14</f>
        <v>-0.96357338277476501</v>
      </c>
      <c r="G46" s="3">
        <f>[3]daily_6f_ghg_missing_obs!F14</f>
        <v>0.51720489046024798</v>
      </c>
      <c r="H46" s="3">
        <f>[3]daily_6f_ghg_missing_obs!G14</f>
        <v>-1.0161822174311801</v>
      </c>
      <c r="I46" s="3">
        <f>[3]daily_6f_ghg_missing_obs!H14</f>
        <v>1.1912147644884701</v>
      </c>
      <c r="J46" s="3">
        <f>[3]daily_6f_ghg_missing_obs!I14</f>
        <v>-1.0209957617105201</v>
      </c>
      <c r="K46" s="3">
        <f>[3]daily_6f_ghg_missing_obs!J14</f>
        <v>-1.3443270087042101</v>
      </c>
      <c r="L46" s="3">
        <f>[3]daily_6f_ghg_missing_obs!K14</f>
        <v>-1.27865403986213</v>
      </c>
      <c r="M46" s="3">
        <f>[3]daily_6f_ghg_missing_obs!L14</f>
        <v>-0.50909770608226901</v>
      </c>
      <c r="N46" s="3">
        <f>[3]daily_6f_ghg_missing_obs!M14</f>
        <v>-1.29656419967356</v>
      </c>
      <c r="O46" s="3">
        <f>[3]daily_6f_ghg_missing_obs!N14</f>
        <v>-0.75504922440626698</v>
      </c>
      <c r="P46" s="3">
        <f>[3]daily_6f_ghg_missing_obs!O14</f>
        <v>-1.5342759659847001</v>
      </c>
      <c r="Q46" s="3">
        <f>[3]daily_6f_ghg_missing_obs!P14</f>
        <v>0.83701373390864997</v>
      </c>
      <c r="R46" s="3">
        <f>[3]daily_6f_ghg_missing_obs!Q14</f>
        <v>-1.53128910060674</v>
      </c>
      <c r="S46" s="3">
        <f>[3]daily_6f_ghg_missing_obs!R14</f>
        <v>-0.65358572612610299</v>
      </c>
      <c r="T46" s="3">
        <f>[3]daily_6f_ghg_missing_obs!S14</f>
        <v>-0.378099593652235</v>
      </c>
      <c r="U46" s="3">
        <f>[3]daily_6f_ghg_missing_obs!T14</f>
        <v>-0.61037353384126103</v>
      </c>
      <c r="V46" s="3">
        <f>[3]daily_6f_ghg_missing_obs!U14</f>
        <v>-0.33454252309145199</v>
      </c>
      <c r="W46" s="3">
        <f>[3]daily_6f_ghg_missing_obs!V14</f>
        <v>-1.42894890092233</v>
      </c>
      <c r="X46" s="3">
        <f>[3]daily_6f_ghg_missing_obs!W14</f>
        <v>-1.02752019180794</v>
      </c>
      <c r="Y46" s="3">
        <f>[3]daily_6f_ghg_missing_obs!X14</f>
        <v>0.73927978168108499</v>
      </c>
      <c r="Z46" s="3">
        <f>[3]daily_6f_ghg_missing_obs!Y14</f>
        <v>-1.0342579357214099</v>
      </c>
    </row>
    <row r="47" spans="1:26" x14ac:dyDescent="0.25">
      <c r="A47" s="3" t="str">
        <f>[3]daily_6f_ghg_missing_obs!A15</f>
        <v>N.Valid</v>
      </c>
      <c r="B47" t="str">
        <f t="shared" si="2"/>
        <v>daily_6f_ghg_missing_obs.csv</v>
      </c>
      <c r="C47" s="3">
        <f>[3]daily_6f_ghg_missing_obs!B15</f>
        <v>73</v>
      </c>
      <c r="D47" s="3">
        <f>[3]daily_6f_ghg_missing_obs!C15</f>
        <v>73</v>
      </c>
      <c r="E47" s="3">
        <f>[3]daily_6f_ghg_missing_obs!D15</f>
        <v>73</v>
      </c>
      <c r="F47" s="3">
        <f>[3]daily_6f_ghg_missing_obs!E15</f>
        <v>73</v>
      </c>
      <c r="G47" s="3">
        <f>[3]daily_6f_ghg_missing_obs!F15</f>
        <v>61</v>
      </c>
      <c r="H47" s="3">
        <f>[3]daily_6f_ghg_missing_obs!G15</f>
        <v>61</v>
      </c>
      <c r="I47" s="3">
        <f>[3]daily_6f_ghg_missing_obs!H15</f>
        <v>61</v>
      </c>
      <c r="J47" s="3">
        <f>[3]daily_6f_ghg_missing_obs!I15</f>
        <v>61</v>
      </c>
      <c r="K47" s="3">
        <f>[3]daily_6f_ghg_missing_obs!J15</f>
        <v>73</v>
      </c>
      <c r="L47" s="3">
        <f>[3]daily_6f_ghg_missing_obs!K15</f>
        <v>73</v>
      </c>
      <c r="M47" s="3">
        <f>[3]daily_6f_ghg_missing_obs!L15</f>
        <v>73</v>
      </c>
      <c r="N47" s="3">
        <f>[3]daily_6f_ghg_missing_obs!M15</f>
        <v>73</v>
      </c>
      <c r="O47" s="3">
        <f>[3]daily_6f_ghg_missing_obs!N15</f>
        <v>61</v>
      </c>
      <c r="P47" s="3">
        <f>[3]daily_6f_ghg_missing_obs!O15</f>
        <v>61</v>
      </c>
      <c r="Q47" s="3">
        <f>[3]daily_6f_ghg_missing_obs!P15</f>
        <v>61</v>
      </c>
      <c r="R47" s="3">
        <f>[3]daily_6f_ghg_missing_obs!Q15</f>
        <v>61</v>
      </c>
      <c r="S47" s="3">
        <f>[3]daily_6f_ghg_missing_obs!R15</f>
        <v>73</v>
      </c>
      <c r="T47" s="3">
        <f>[3]daily_6f_ghg_missing_obs!S15</f>
        <v>73</v>
      </c>
      <c r="U47" s="3">
        <f>[3]daily_6f_ghg_missing_obs!T15</f>
        <v>73</v>
      </c>
      <c r="V47" s="3">
        <f>[3]daily_6f_ghg_missing_obs!U15</f>
        <v>73</v>
      </c>
      <c r="W47" s="3">
        <f>[3]daily_6f_ghg_missing_obs!V15</f>
        <v>61</v>
      </c>
      <c r="X47" s="3">
        <f>[3]daily_6f_ghg_missing_obs!W15</f>
        <v>61</v>
      </c>
      <c r="Y47" s="3">
        <f>[3]daily_6f_ghg_missing_obs!X15</f>
        <v>61</v>
      </c>
      <c r="Z47" s="3">
        <f>[3]daily_6f_ghg_missing_obs!Y15</f>
        <v>61</v>
      </c>
    </row>
    <row r="48" spans="1:26" x14ac:dyDescent="0.25">
      <c r="A48" s="3" t="str">
        <f>[3]daily_6f_ghg_missing_obs!A16</f>
        <v>Pct.Valid</v>
      </c>
      <c r="B48" t="str">
        <f t="shared" si="2"/>
        <v>daily_6f_ghg_missing_obs.csv</v>
      </c>
      <c r="C48" s="3">
        <f>[3]daily_6f_ghg_missing_obs!B16</f>
        <v>100</v>
      </c>
      <c r="D48" s="3">
        <f>[3]daily_6f_ghg_missing_obs!C16</f>
        <v>100</v>
      </c>
      <c r="E48" s="3">
        <f>[3]daily_6f_ghg_missing_obs!D16</f>
        <v>100</v>
      </c>
      <c r="F48" s="3">
        <f>[3]daily_6f_ghg_missing_obs!E16</f>
        <v>100</v>
      </c>
      <c r="G48" s="3">
        <f>[3]daily_6f_ghg_missing_obs!F16</f>
        <v>100</v>
      </c>
      <c r="H48" s="3">
        <f>[3]daily_6f_ghg_missing_obs!G16</f>
        <v>100</v>
      </c>
      <c r="I48" s="3">
        <f>[3]daily_6f_ghg_missing_obs!H16</f>
        <v>100</v>
      </c>
      <c r="J48" s="3">
        <f>[3]daily_6f_ghg_missing_obs!I16</f>
        <v>100</v>
      </c>
      <c r="K48" s="3">
        <f>[3]daily_6f_ghg_missing_obs!J16</f>
        <v>100</v>
      </c>
      <c r="L48" s="3">
        <f>[3]daily_6f_ghg_missing_obs!K16</f>
        <v>100</v>
      </c>
      <c r="M48" s="3">
        <f>[3]daily_6f_ghg_missing_obs!L16</f>
        <v>100</v>
      </c>
      <c r="N48" s="3">
        <f>[3]daily_6f_ghg_missing_obs!M16</f>
        <v>100</v>
      </c>
      <c r="O48" s="3">
        <f>[3]daily_6f_ghg_missing_obs!N16</f>
        <v>100</v>
      </c>
      <c r="P48" s="3">
        <f>[3]daily_6f_ghg_missing_obs!O16</f>
        <v>100</v>
      </c>
      <c r="Q48" s="3">
        <f>[3]daily_6f_ghg_missing_obs!P16</f>
        <v>100</v>
      </c>
      <c r="R48" s="3">
        <f>[3]daily_6f_ghg_missing_obs!Q16</f>
        <v>100</v>
      </c>
      <c r="S48" s="3">
        <f>[3]daily_6f_ghg_missing_obs!R16</f>
        <v>100</v>
      </c>
      <c r="T48" s="3">
        <f>[3]daily_6f_ghg_missing_obs!S16</f>
        <v>100</v>
      </c>
      <c r="U48" s="3">
        <f>[3]daily_6f_ghg_missing_obs!T16</f>
        <v>100</v>
      </c>
      <c r="V48" s="3">
        <f>[3]daily_6f_ghg_missing_obs!U16</f>
        <v>100</v>
      </c>
      <c r="W48" s="3">
        <f>[3]daily_6f_ghg_missing_obs!V16</f>
        <v>100</v>
      </c>
      <c r="X48" s="3">
        <f>[3]daily_6f_ghg_missing_obs!W16</f>
        <v>100</v>
      </c>
      <c r="Y48" s="3">
        <f>[3]daily_6f_ghg_missing_obs!X16</f>
        <v>100</v>
      </c>
      <c r="Z48" s="3">
        <f>[3]daily_6f_ghg_missing_obs!Y16</f>
        <v>100</v>
      </c>
    </row>
    <row r="50" spans="1:26" x14ac:dyDescent="0.25">
      <c r="A50" t="str">
        <f>[4]daily_6f_env_missing_obs!A2</f>
        <v>Mean</v>
      </c>
      <c r="B50" t="s">
        <v>4</v>
      </c>
      <c r="C50">
        <f>[4]daily_6f_env_missing_obs!B2</f>
        <v>747.46429029478804</v>
      </c>
      <c r="D50">
        <f>[4]daily_6f_env_missing_obs!C2</f>
        <v>4.6438356164383601</v>
      </c>
      <c r="E50">
        <f>[4]daily_6f_env_missing_obs!D2</f>
        <v>230.84931506849301</v>
      </c>
      <c r="F50">
        <f>[4]daily_6f_env_missing_obs!E2</f>
        <v>2.0425011844634602</v>
      </c>
      <c r="G50">
        <f>[4]daily_6f_env_missing_obs!F2</f>
        <v>712.39872472017498</v>
      </c>
      <c r="H50">
        <f>[4]daily_6f_env_missing_obs!G2</f>
        <v>29.602739726027401</v>
      </c>
      <c r="I50">
        <f>[4]daily_6f_env_missing_obs!H2</f>
        <v>231.39726027397299</v>
      </c>
      <c r="J50">
        <f>[4]daily_6f_env_missing_obs!I2</f>
        <v>12.086648410771501</v>
      </c>
      <c r="K50">
        <f>[4]daily_6f_env_missing_obs!J2</f>
        <v>720.323560924503</v>
      </c>
      <c r="L50">
        <f>[4]daily_6f_env_missing_obs!K2</f>
        <v>45.945205479452099</v>
      </c>
      <c r="M50">
        <f>[4]daily_6f_env_missing_obs!L2</f>
        <v>459.561643835616</v>
      </c>
      <c r="N50">
        <f>[4]daily_6f_env_missing_obs!M2</f>
        <v>8.7437062720638803</v>
      </c>
      <c r="O50">
        <f>[4]daily_6f_env_missing_obs!N2</f>
        <v>0</v>
      </c>
      <c r="P50">
        <f>[4]daily_6f_env_missing_obs!O2</f>
        <v>0</v>
      </c>
      <c r="Q50">
        <f>[4]daily_6f_env_missing_obs!P2</f>
        <v>0</v>
      </c>
      <c r="R50">
        <f>[4]daily_6f_env_missing_obs!Q2</f>
        <v>0</v>
      </c>
      <c r="S50">
        <f>[4]daily_6f_env_missing_obs!R2</f>
        <v>0</v>
      </c>
      <c r="T50">
        <f>[4]daily_6f_env_missing_obs!S2</f>
        <v>0</v>
      </c>
      <c r="U50">
        <f>[4]daily_6f_env_missing_obs!T2</f>
        <v>0</v>
      </c>
      <c r="V50">
        <f>[4]daily_6f_env_missing_obs!U2</f>
        <v>0</v>
      </c>
      <c r="W50">
        <f>[4]daily_6f_env_missing_obs!V2</f>
        <v>0</v>
      </c>
      <c r="X50">
        <f>[4]daily_6f_env_missing_obs!W2</f>
        <v>0</v>
      </c>
      <c r="Y50">
        <f>[4]daily_6f_env_missing_obs!X2</f>
        <v>0</v>
      </c>
      <c r="Z50">
        <f>[4]daily_6f_env_missing_obs!Y2</f>
        <v>0</v>
      </c>
    </row>
    <row r="51" spans="1:26" x14ac:dyDescent="0.25">
      <c r="A51" t="str">
        <f>[4]daily_6f_env_missing_obs!A3</f>
        <v>Std.Dev</v>
      </c>
      <c r="B51" t="str">
        <f t="shared" ref="B51:B64" si="3">B50</f>
        <v>daily_6f_env_missing_obs.csv</v>
      </c>
      <c r="C51">
        <f>[4]daily_6f_env_missing_obs!B3</f>
        <v>3.9911872755870998</v>
      </c>
      <c r="D51">
        <f>[4]daily_6f_env_missing_obs!C3</f>
        <v>2.4459141838635601</v>
      </c>
      <c r="E51">
        <f>[4]daily_6f_env_missing_obs!D3</f>
        <v>55.36486833144</v>
      </c>
      <c r="F51">
        <f>[4]daily_6f_env_missing_obs!E3</f>
        <v>1.0345062211940801</v>
      </c>
      <c r="G51">
        <f>[4]daily_6f_env_missing_obs!F3</f>
        <v>15.031311434165699</v>
      </c>
      <c r="H51">
        <f>[4]daily_6f_env_missing_obs!G3</f>
        <v>15.4225121584824</v>
      </c>
      <c r="I51">
        <f>[4]daily_6f_env_missing_obs!H3</f>
        <v>55.9622242941183</v>
      </c>
      <c r="J51">
        <f>[4]daily_6f_env_missing_obs!I3</f>
        <v>3.7138372781005198</v>
      </c>
      <c r="K51">
        <f>[4]daily_6f_env_missing_obs!J3</f>
        <v>24.629763174962601</v>
      </c>
      <c r="L51">
        <f>[4]daily_6f_env_missing_obs!K3</f>
        <v>37.601304059448303</v>
      </c>
      <c r="M51">
        <f>[4]daily_6f_env_missing_obs!L3</f>
        <v>110.268105883061</v>
      </c>
      <c r="N51">
        <f>[4]daily_6f_env_missing_obs!M3</f>
        <v>5.4379269856349097</v>
      </c>
      <c r="O51">
        <f>[4]daily_6f_env_missing_obs!N3</f>
        <v>0</v>
      </c>
      <c r="P51">
        <f>[4]daily_6f_env_missing_obs!O3</f>
        <v>0</v>
      </c>
      <c r="Q51">
        <f>[4]daily_6f_env_missing_obs!P3</f>
        <v>0</v>
      </c>
      <c r="R51">
        <f>[4]daily_6f_env_missing_obs!Q3</f>
        <v>0</v>
      </c>
      <c r="S51">
        <f>[4]daily_6f_env_missing_obs!R3</f>
        <v>0</v>
      </c>
      <c r="T51">
        <f>[4]daily_6f_env_missing_obs!S3</f>
        <v>0</v>
      </c>
      <c r="U51">
        <f>[4]daily_6f_env_missing_obs!T3</f>
        <v>0</v>
      </c>
      <c r="V51">
        <f>[4]daily_6f_env_missing_obs!U3</f>
        <v>0</v>
      </c>
      <c r="W51">
        <f>[4]daily_6f_env_missing_obs!V3</f>
        <v>0</v>
      </c>
      <c r="X51">
        <f>[4]daily_6f_env_missing_obs!W3</f>
        <v>0</v>
      </c>
      <c r="Y51">
        <f>[4]daily_6f_env_missing_obs!X3</f>
        <v>0</v>
      </c>
      <c r="Z51">
        <f>[4]daily_6f_env_missing_obs!Y3</f>
        <v>0</v>
      </c>
    </row>
    <row r="52" spans="1:26" x14ac:dyDescent="0.25">
      <c r="A52" t="str">
        <f>[4]daily_6f_env_missing_obs!A4</f>
        <v>Min</v>
      </c>
      <c r="B52" t="str">
        <f t="shared" si="3"/>
        <v>daily_6f_env_missing_obs.csv</v>
      </c>
      <c r="C52">
        <f>[4]daily_6f_env_missing_obs!B4</f>
        <v>738.55978260869597</v>
      </c>
      <c r="D52">
        <f>[4]daily_6f_env_missing_obs!C4</f>
        <v>0</v>
      </c>
      <c r="E52">
        <f>[4]daily_6f_env_missing_obs!D4</f>
        <v>178</v>
      </c>
      <c r="F52">
        <f>[4]daily_6f_env_missing_obs!E4</f>
        <v>0</v>
      </c>
      <c r="G52">
        <f>[4]daily_6f_env_missing_obs!F4</f>
        <v>683.44193548387102</v>
      </c>
      <c r="H52">
        <f>[4]daily_6f_env_missing_obs!G4</f>
        <v>11</v>
      </c>
      <c r="I52">
        <f>[4]daily_6f_env_missing_obs!H4</f>
        <v>178</v>
      </c>
      <c r="J52">
        <f>[4]daily_6f_env_missing_obs!I4</f>
        <v>5.9459459459459501</v>
      </c>
      <c r="K52">
        <f>[4]daily_6f_env_missing_obs!J4</f>
        <v>673.63843648208501</v>
      </c>
      <c r="L52">
        <f>[4]daily_6f_env_missing_obs!K4</f>
        <v>12</v>
      </c>
      <c r="M52">
        <f>[4]daily_6f_env_missing_obs!L4</f>
        <v>353</v>
      </c>
      <c r="N52">
        <f>[4]daily_6f_env_missing_obs!M4</f>
        <v>3.30578512396694</v>
      </c>
      <c r="O52">
        <f>[4]daily_6f_env_missing_obs!N4</f>
        <v>0</v>
      </c>
      <c r="P52">
        <f>[4]daily_6f_env_missing_obs!O4</f>
        <v>0</v>
      </c>
      <c r="Q52">
        <f>[4]daily_6f_env_missing_obs!P4</f>
        <v>0</v>
      </c>
      <c r="R52">
        <f>[4]daily_6f_env_missing_obs!Q4</f>
        <v>0</v>
      </c>
      <c r="S52">
        <f>[4]daily_6f_env_missing_obs!R4</f>
        <v>0</v>
      </c>
      <c r="T52">
        <f>[4]daily_6f_env_missing_obs!S4</f>
        <v>0</v>
      </c>
      <c r="U52">
        <f>[4]daily_6f_env_missing_obs!T4</f>
        <v>0</v>
      </c>
      <c r="V52">
        <f>[4]daily_6f_env_missing_obs!U4</f>
        <v>0</v>
      </c>
      <c r="W52">
        <f>[4]daily_6f_env_missing_obs!V4</f>
        <v>0</v>
      </c>
      <c r="X52">
        <f>[4]daily_6f_env_missing_obs!W4</f>
        <v>0</v>
      </c>
      <c r="Y52">
        <f>[4]daily_6f_env_missing_obs!X4</f>
        <v>0</v>
      </c>
      <c r="Z52">
        <f>[4]daily_6f_env_missing_obs!Y4</f>
        <v>0</v>
      </c>
    </row>
    <row r="53" spans="1:26" x14ac:dyDescent="0.25">
      <c r="A53" t="str">
        <f>[4]daily_6f_env_missing_obs!A5</f>
        <v>Q1</v>
      </c>
      <c r="B53" t="str">
        <f t="shared" si="3"/>
        <v>daily_6f_env_missing_obs.csv</v>
      </c>
      <c r="C53">
        <f>[4]daily_6f_env_missing_obs!B5</f>
        <v>744.84065934065904</v>
      </c>
      <c r="D53">
        <f>[4]daily_6f_env_missing_obs!C5</f>
        <v>3</v>
      </c>
      <c r="E53">
        <f>[4]daily_6f_env_missing_obs!D5</f>
        <v>181</v>
      </c>
      <c r="F53">
        <f>[4]daily_6f_env_missing_obs!E5</f>
        <v>1.35593220338983</v>
      </c>
      <c r="G53">
        <f>[4]daily_6f_env_missing_obs!F5</f>
        <v>699.07142857142901</v>
      </c>
      <c r="H53">
        <f>[4]daily_6f_env_missing_obs!G5</f>
        <v>17</v>
      </c>
      <c r="I53">
        <f>[4]daily_6f_env_missing_obs!H5</f>
        <v>181</v>
      </c>
      <c r="J53">
        <f>[4]daily_6f_env_missing_obs!I5</f>
        <v>9.4444444444444393</v>
      </c>
      <c r="K53">
        <f>[4]daily_6f_env_missing_obs!J5</f>
        <v>691.54810996563594</v>
      </c>
      <c r="L53">
        <f>[4]daily_6f_env_missing_obs!K5</f>
        <v>15</v>
      </c>
      <c r="M53">
        <f>[4]daily_6f_env_missing_obs!L5</f>
        <v>361</v>
      </c>
      <c r="N53">
        <f>[4]daily_6f_env_missing_obs!M5</f>
        <v>4.1899441340782104</v>
      </c>
      <c r="O53">
        <f>[4]daily_6f_env_missing_obs!N5</f>
        <v>0</v>
      </c>
      <c r="P53">
        <f>[4]daily_6f_env_missing_obs!O5</f>
        <v>0</v>
      </c>
      <c r="Q53">
        <f>[4]daily_6f_env_missing_obs!P5</f>
        <v>0</v>
      </c>
      <c r="R53">
        <f>[4]daily_6f_env_missing_obs!Q5</f>
        <v>0</v>
      </c>
      <c r="S53">
        <f>[4]daily_6f_env_missing_obs!R5</f>
        <v>0</v>
      </c>
      <c r="T53">
        <f>[4]daily_6f_env_missing_obs!S5</f>
        <v>0</v>
      </c>
      <c r="U53">
        <f>[4]daily_6f_env_missing_obs!T5</f>
        <v>0</v>
      </c>
      <c r="V53">
        <f>[4]daily_6f_env_missing_obs!U5</f>
        <v>0</v>
      </c>
      <c r="W53">
        <f>[4]daily_6f_env_missing_obs!V5</f>
        <v>0</v>
      </c>
      <c r="X53">
        <f>[4]daily_6f_env_missing_obs!W5</f>
        <v>0</v>
      </c>
      <c r="Y53">
        <f>[4]daily_6f_env_missing_obs!X5</f>
        <v>0</v>
      </c>
      <c r="Z53">
        <f>[4]daily_6f_env_missing_obs!Y5</f>
        <v>0</v>
      </c>
    </row>
    <row r="54" spans="1:26" x14ac:dyDescent="0.25">
      <c r="A54" t="str">
        <f>[4]daily_6f_env_missing_obs!A6</f>
        <v>Median</v>
      </c>
      <c r="B54" t="str">
        <f t="shared" si="3"/>
        <v>daily_6f_env_missing_obs.csv</v>
      </c>
      <c r="C54">
        <f>[4]daily_6f_env_missing_obs!B6</f>
        <v>746.41368078175901</v>
      </c>
      <c r="D54">
        <f>[4]daily_6f_env_missing_obs!C6</f>
        <v>5</v>
      </c>
      <c r="E54">
        <f>[4]daily_6f_env_missing_obs!D6</f>
        <v>184</v>
      </c>
      <c r="F54">
        <f>[4]daily_6f_env_missing_obs!E6</f>
        <v>2.2801302931596101</v>
      </c>
      <c r="G54">
        <f>[4]daily_6f_env_missing_obs!F6</f>
        <v>712.57692307692298</v>
      </c>
      <c r="H54">
        <f>[4]daily_6f_env_missing_obs!G6</f>
        <v>24</v>
      </c>
      <c r="I54">
        <f>[4]daily_6f_env_missing_obs!H6</f>
        <v>184</v>
      </c>
      <c r="J54">
        <f>[4]daily_6f_env_missing_obs!I6</f>
        <v>11.8773946360153</v>
      </c>
      <c r="K54">
        <f>[4]daily_6f_env_missing_obs!J6</f>
        <v>737.476056338028</v>
      </c>
      <c r="L54">
        <f>[4]daily_6f_env_missing_obs!K6</f>
        <v>19</v>
      </c>
      <c r="M54">
        <f>[4]daily_6f_env_missing_obs!L6</f>
        <v>366</v>
      </c>
      <c r="N54">
        <f>[4]daily_6f_env_missing_obs!M6</f>
        <v>5.2054794520547896</v>
      </c>
      <c r="O54">
        <f>[4]daily_6f_env_missing_obs!N6</f>
        <v>0</v>
      </c>
      <c r="P54">
        <f>[4]daily_6f_env_missing_obs!O6</f>
        <v>0</v>
      </c>
      <c r="Q54">
        <f>[4]daily_6f_env_missing_obs!P6</f>
        <v>0</v>
      </c>
      <c r="R54">
        <f>[4]daily_6f_env_missing_obs!Q6</f>
        <v>0</v>
      </c>
      <c r="S54">
        <f>[4]daily_6f_env_missing_obs!R6</f>
        <v>0</v>
      </c>
      <c r="T54">
        <f>[4]daily_6f_env_missing_obs!S6</f>
        <v>0</v>
      </c>
      <c r="U54">
        <f>[4]daily_6f_env_missing_obs!T6</f>
        <v>0</v>
      </c>
      <c r="V54">
        <f>[4]daily_6f_env_missing_obs!U6</f>
        <v>0</v>
      </c>
      <c r="W54">
        <f>[4]daily_6f_env_missing_obs!V6</f>
        <v>0</v>
      </c>
      <c r="X54">
        <f>[4]daily_6f_env_missing_obs!W6</f>
        <v>0</v>
      </c>
      <c r="Y54">
        <f>[4]daily_6f_env_missing_obs!X6</f>
        <v>0</v>
      </c>
      <c r="Z54">
        <f>[4]daily_6f_env_missing_obs!Y6</f>
        <v>0</v>
      </c>
    </row>
    <row r="55" spans="1:26" x14ac:dyDescent="0.25">
      <c r="A55" t="str">
        <f>[4]daily_6f_env_missing_obs!A7</f>
        <v>Q3</v>
      </c>
      <c r="B55" t="str">
        <f t="shared" si="3"/>
        <v>daily_6f_env_missing_obs.csv</v>
      </c>
      <c r="C55">
        <f>[4]daily_6f_env_missing_obs!B7</f>
        <v>750.87078651685397</v>
      </c>
      <c r="D55">
        <f>[4]daily_6f_env_missing_obs!C7</f>
        <v>6</v>
      </c>
      <c r="E55">
        <f>[4]daily_6f_env_missing_obs!D7</f>
        <v>299</v>
      </c>
      <c r="F55">
        <f>[4]daily_6f_env_missing_obs!E7</f>
        <v>2.7932960893854699</v>
      </c>
      <c r="G55">
        <f>[4]daily_6f_env_missing_obs!F7</f>
        <v>727.11731843575399</v>
      </c>
      <c r="H55">
        <f>[4]daily_6f_env_missing_obs!G7</f>
        <v>44</v>
      </c>
      <c r="I55">
        <f>[4]daily_6f_env_missing_obs!H7</f>
        <v>301</v>
      </c>
      <c r="J55">
        <f>[4]daily_6f_env_missing_obs!I7</f>
        <v>14.5695364238411</v>
      </c>
      <c r="K55">
        <f>[4]daily_6f_env_missing_obs!J7</f>
        <v>740.50140845070405</v>
      </c>
      <c r="L55">
        <f>[4]daily_6f_env_missing_obs!K7</f>
        <v>90</v>
      </c>
      <c r="M55">
        <f>[4]daily_6f_env_missing_obs!L7</f>
        <v>593</v>
      </c>
      <c r="N55">
        <f>[4]daily_6f_env_missing_obs!M7</f>
        <v>15.254237288135601</v>
      </c>
      <c r="O55">
        <f>[4]daily_6f_env_missing_obs!N7</f>
        <v>0</v>
      </c>
      <c r="P55">
        <f>[4]daily_6f_env_missing_obs!O7</f>
        <v>0</v>
      </c>
      <c r="Q55">
        <f>[4]daily_6f_env_missing_obs!P7</f>
        <v>0</v>
      </c>
      <c r="R55">
        <f>[4]daily_6f_env_missing_obs!Q7</f>
        <v>0</v>
      </c>
      <c r="S55">
        <f>[4]daily_6f_env_missing_obs!R7</f>
        <v>0</v>
      </c>
      <c r="T55">
        <f>[4]daily_6f_env_missing_obs!S7</f>
        <v>0</v>
      </c>
      <c r="U55">
        <f>[4]daily_6f_env_missing_obs!T7</f>
        <v>0</v>
      </c>
      <c r="V55">
        <f>[4]daily_6f_env_missing_obs!U7</f>
        <v>0</v>
      </c>
      <c r="W55">
        <f>[4]daily_6f_env_missing_obs!V7</f>
        <v>0</v>
      </c>
      <c r="X55">
        <f>[4]daily_6f_env_missing_obs!W7</f>
        <v>0</v>
      </c>
      <c r="Y55">
        <f>[4]daily_6f_env_missing_obs!X7</f>
        <v>0</v>
      </c>
      <c r="Z55">
        <f>[4]daily_6f_env_missing_obs!Y7</f>
        <v>0</v>
      </c>
    </row>
    <row r="56" spans="1:26" x14ac:dyDescent="0.25">
      <c r="A56" t="str">
        <f>[4]daily_6f_env_missing_obs!A8</f>
        <v>Max</v>
      </c>
      <c r="B56" t="str">
        <f t="shared" si="3"/>
        <v>daily_6f_env_missing_obs.csv</v>
      </c>
      <c r="C56">
        <f>[4]daily_6f_env_missing_obs!B8</f>
        <v>754.99447513812197</v>
      </c>
      <c r="D56">
        <f>[4]daily_6f_env_missing_obs!C8</f>
        <v>10</v>
      </c>
      <c r="E56">
        <f>[4]daily_6f_env_missing_obs!D8</f>
        <v>308</v>
      </c>
      <c r="F56">
        <f>[4]daily_6f_env_missing_obs!E8</f>
        <v>3.3149171270718201</v>
      </c>
      <c r="G56">
        <f>[4]daily_6f_env_missing_obs!F8</f>
        <v>733.87027027027</v>
      </c>
      <c r="H56">
        <f>[4]daily_6f_env_missing_obs!G8</f>
        <v>62</v>
      </c>
      <c r="I56">
        <f>[4]daily_6f_env_missing_obs!H8</f>
        <v>310</v>
      </c>
      <c r="J56">
        <f>[4]daily_6f_env_missing_obs!I8</f>
        <v>20</v>
      </c>
      <c r="K56">
        <f>[4]daily_6f_env_missing_obs!J8</f>
        <v>745.86072423398298</v>
      </c>
      <c r="L56">
        <f>[4]daily_6f_env_missing_obs!K8</f>
        <v>117</v>
      </c>
      <c r="M56">
        <f>[4]daily_6f_env_missing_obs!L8</f>
        <v>616</v>
      </c>
      <c r="N56">
        <f>[4]daily_6f_env_missing_obs!M8</f>
        <v>18.993506493506501</v>
      </c>
      <c r="O56">
        <f>[4]daily_6f_env_missing_obs!N8</f>
        <v>0</v>
      </c>
      <c r="P56">
        <f>[4]daily_6f_env_missing_obs!O8</f>
        <v>0</v>
      </c>
      <c r="Q56">
        <f>[4]daily_6f_env_missing_obs!P8</f>
        <v>0</v>
      </c>
      <c r="R56">
        <f>[4]daily_6f_env_missing_obs!Q8</f>
        <v>0</v>
      </c>
      <c r="S56">
        <f>[4]daily_6f_env_missing_obs!R8</f>
        <v>0</v>
      </c>
      <c r="T56">
        <f>[4]daily_6f_env_missing_obs!S8</f>
        <v>0</v>
      </c>
      <c r="U56">
        <f>[4]daily_6f_env_missing_obs!T8</f>
        <v>0</v>
      </c>
      <c r="V56">
        <f>[4]daily_6f_env_missing_obs!U8</f>
        <v>0</v>
      </c>
      <c r="W56">
        <f>[4]daily_6f_env_missing_obs!V8</f>
        <v>0</v>
      </c>
      <c r="X56">
        <f>[4]daily_6f_env_missing_obs!W8</f>
        <v>0</v>
      </c>
      <c r="Y56">
        <f>[4]daily_6f_env_missing_obs!X8</f>
        <v>0</v>
      </c>
      <c r="Z56">
        <f>[4]daily_6f_env_missing_obs!Y8</f>
        <v>0</v>
      </c>
    </row>
    <row r="57" spans="1:26" x14ac:dyDescent="0.25">
      <c r="A57" t="str">
        <f>[4]daily_6f_env_missing_obs!A9</f>
        <v>MAD</v>
      </c>
      <c r="B57" t="str">
        <f t="shared" si="3"/>
        <v>daily_6f_env_missing_obs.csv</v>
      </c>
      <c r="C57">
        <f>[4]daily_6f_env_missing_obs!B9</f>
        <v>3.8123177424204999</v>
      </c>
      <c r="D57">
        <f>[4]daily_6f_env_missing_obs!C9</f>
        <v>1.4825999999999999</v>
      </c>
      <c r="E57">
        <f>[4]daily_6f_env_missing_obs!D9</f>
        <v>8.8956</v>
      </c>
      <c r="F57">
        <f>[4]daily_6f_env_missing_obs!E9</f>
        <v>0.89293728002098705</v>
      </c>
      <c r="G57">
        <f>[4]daily_6f_env_missing_obs!F9</f>
        <v>21.557590159002999</v>
      </c>
      <c r="H57">
        <f>[4]daily_6f_env_missing_obs!G9</f>
        <v>13.343400000000001</v>
      </c>
      <c r="I57">
        <f>[4]daily_6f_env_missing_obs!H9</f>
        <v>8.8956</v>
      </c>
      <c r="J57">
        <f>[4]daily_6f_env_missing_obs!I9</f>
        <v>3.7837961891537502</v>
      </c>
      <c r="K57">
        <f>[4]daily_6f_env_missing_obs!J9</f>
        <v>10.7343162286114</v>
      </c>
      <c r="L57">
        <f>[4]daily_6f_env_missing_obs!K9</f>
        <v>8.8956</v>
      </c>
      <c r="M57">
        <f>[4]daily_6f_env_missing_obs!L9</f>
        <v>16.308599999999998</v>
      </c>
      <c r="N57">
        <f>[4]daily_6f_env_missing_obs!M9</f>
        <v>2.3786410655333401</v>
      </c>
      <c r="O57">
        <f>[4]daily_6f_env_missing_obs!N9</f>
        <v>0</v>
      </c>
      <c r="P57">
        <f>[4]daily_6f_env_missing_obs!O9</f>
        <v>0</v>
      </c>
      <c r="Q57">
        <f>[4]daily_6f_env_missing_obs!P9</f>
        <v>0</v>
      </c>
      <c r="R57">
        <f>[4]daily_6f_env_missing_obs!Q9</f>
        <v>0</v>
      </c>
      <c r="S57">
        <f>[4]daily_6f_env_missing_obs!R9</f>
        <v>0</v>
      </c>
      <c r="T57">
        <f>[4]daily_6f_env_missing_obs!S9</f>
        <v>0</v>
      </c>
      <c r="U57">
        <f>[4]daily_6f_env_missing_obs!T9</f>
        <v>0</v>
      </c>
      <c r="V57">
        <f>[4]daily_6f_env_missing_obs!U9</f>
        <v>0</v>
      </c>
      <c r="W57">
        <f>[4]daily_6f_env_missing_obs!V9</f>
        <v>0</v>
      </c>
      <c r="X57">
        <f>[4]daily_6f_env_missing_obs!W9</f>
        <v>0</v>
      </c>
      <c r="Y57">
        <f>[4]daily_6f_env_missing_obs!X9</f>
        <v>0</v>
      </c>
      <c r="Z57">
        <f>[4]daily_6f_env_missing_obs!Y9</f>
        <v>0</v>
      </c>
    </row>
    <row r="58" spans="1:26" x14ac:dyDescent="0.25">
      <c r="A58" t="str">
        <f>[4]daily_6f_env_missing_obs!A10</f>
        <v>IQR</v>
      </c>
      <c r="B58" t="str">
        <f t="shared" si="3"/>
        <v>daily_6f_env_missing_obs.csv</v>
      </c>
      <c r="C58">
        <f>[4]daily_6f_env_missing_obs!B10</f>
        <v>6.0301271761945801</v>
      </c>
      <c r="D58">
        <f>[4]daily_6f_env_missing_obs!C10</f>
        <v>3</v>
      </c>
      <c r="E58">
        <f>[4]daily_6f_env_missing_obs!D10</f>
        <v>118</v>
      </c>
      <c r="F58">
        <f>[4]daily_6f_env_missing_obs!E10</f>
        <v>1.4373638859956399</v>
      </c>
      <c r="G58">
        <f>[4]daily_6f_env_missing_obs!F10</f>
        <v>28.045889864325702</v>
      </c>
      <c r="H58">
        <f>[4]daily_6f_env_missing_obs!G10</f>
        <v>27</v>
      </c>
      <c r="I58">
        <f>[4]daily_6f_env_missing_obs!H10</f>
        <v>120</v>
      </c>
      <c r="J58">
        <f>[4]daily_6f_env_missing_obs!I10</f>
        <v>5.1250919793966103</v>
      </c>
      <c r="K58">
        <f>[4]daily_6f_env_missing_obs!J10</f>
        <v>48.953298485068601</v>
      </c>
      <c r="L58">
        <f>[4]daily_6f_env_missing_obs!K10</f>
        <v>75</v>
      </c>
      <c r="M58">
        <f>[4]daily_6f_env_missing_obs!L10</f>
        <v>232</v>
      </c>
      <c r="N58">
        <f>[4]daily_6f_env_missing_obs!M10</f>
        <v>11.064293154057401</v>
      </c>
      <c r="O58">
        <f>[4]daily_6f_env_missing_obs!N10</f>
        <v>0</v>
      </c>
      <c r="P58">
        <f>[4]daily_6f_env_missing_obs!O10</f>
        <v>0</v>
      </c>
      <c r="Q58">
        <f>[4]daily_6f_env_missing_obs!P10</f>
        <v>0</v>
      </c>
      <c r="R58">
        <f>[4]daily_6f_env_missing_obs!Q10</f>
        <v>0</v>
      </c>
      <c r="S58">
        <f>[4]daily_6f_env_missing_obs!R10</f>
        <v>0</v>
      </c>
      <c r="T58">
        <f>[4]daily_6f_env_missing_obs!S10</f>
        <v>0</v>
      </c>
      <c r="U58">
        <f>[4]daily_6f_env_missing_obs!T10</f>
        <v>0</v>
      </c>
      <c r="V58">
        <f>[4]daily_6f_env_missing_obs!U10</f>
        <v>0</v>
      </c>
      <c r="W58">
        <f>[4]daily_6f_env_missing_obs!V10</f>
        <v>0</v>
      </c>
      <c r="X58">
        <f>[4]daily_6f_env_missing_obs!W10</f>
        <v>0</v>
      </c>
      <c r="Y58">
        <f>[4]daily_6f_env_missing_obs!X10</f>
        <v>0</v>
      </c>
      <c r="Z58">
        <f>[4]daily_6f_env_missing_obs!Y10</f>
        <v>0</v>
      </c>
    </row>
    <row r="59" spans="1:26" x14ac:dyDescent="0.25">
      <c r="A59" t="str">
        <f>[4]daily_6f_env_missing_obs!A11</f>
        <v>CV</v>
      </c>
      <c r="B59" t="str">
        <f t="shared" si="3"/>
        <v>daily_6f_env_missing_obs.csv</v>
      </c>
      <c r="C59">
        <f>[4]daily_6f_env_missing_obs!B11</f>
        <v>5.3396360567446602E-3</v>
      </c>
      <c r="D59">
        <f>[4]daily_6f_env_missing_obs!C11</f>
        <v>0.526701284430797</v>
      </c>
      <c r="E59">
        <f>[4]daily_6f_env_missing_obs!D11</f>
        <v>0.239831200343883</v>
      </c>
      <c r="F59">
        <f>[4]daily_6f_env_missing_obs!E11</f>
        <v>0.50648990025718499</v>
      </c>
      <c r="G59">
        <f>[4]daily_6f_env_missing_obs!F11</f>
        <v>2.1099576560963E-2</v>
      </c>
      <c r="H59">
        <f>[4]daily_6f_env_missing_obs!G11</f>
        <v>0.52098259489552001</v>
      </c>
      <c r="I59">
        <f>[4]daily_6f_env_missing_obs!H11</f>
        <v>0.24184480070273701</v>
      </c>
      <c r="J59">
        <f>[4]daily_6f_env_missing_obs!I11</f>
        <v>0.30726775131398498</v>
      </c>
      <c r="K59">
        <f>[4]daily_6f_env_missing_obs!J11</f>
        <v>3.4192638573908897E-2</v>
      </c>
      <c r="L59">
        <f>[4]daily_6f_env_missing_obs!K11</f>
        <v>0.81839451292180199</v>
      </c>
      <c r="M59">
        <f>[4]daily_6f_env_missing_obs!L11</f>
        <v>0.23994192588122901</v>
      </c>
      <c r="N59">
        <f>[4]daily_6f_env_missing_obs!M11</f>
        <v>0.62192470977771397</v>
      </c>
      <c r="O59">
        <f>[4]daily_6f_env_missing_obs!N11</f>
        <v>0</v>
      </c>
      <c r="P59">
        <f>[4]daily_6f_env_missing_obs!O11</f>
        <v>0</v>
      </c>
      <c r="Q59">
        <f>[4]daily_6f_env_missing_obs!P11</f>
        <v>0</v>
      </c>
      <c r="R59">
        <f>[4]daily_6f_env_missing_obs!Q11</f>
        <v>0</v>
      </c>
      <c r="S59">
        <f>[4]daily_6f_env_missing_obs!R11</f>
        <v>0</v>
      </c>
      <c r="T59">
        <f>[4]daily_6f_env_missing_obs!S11</f>
        <v>0</v>
      </c>
      <c r="U59">
        <f>[4]daily_6f_env_missing_obs!T11</f>
        <v>0</v>
      </c>
      <c r="V59">
        <f>[4]daily_6f_env_missing_obs!U11</f>
        <v>0</v>
      </c>
      <c r="W59">
        <f>[4]daily_6f_env_missing_obs!V11</f>
        <v>0</v>
      </c>
      <c r="X59">
        <f>[4]daily_6f_env_missing_obs!W11</f>
        <v>0</v>
      </c>
      <c r="Y59">
        <f>[4]daily_6f_env_missing_obs!X11</f>
        <v>0</v>
      </c>
      <c r="Z59">
        <f>[4]daily_6f_env_missing_obs!Y11</f>
        <v>0</v>
      </c>
    </row>
    <row r="60" spans="1:26" x14ac:dyDescent="0.25">
      <c r="A60" t="str">
        <f>[4]daily_6f_env_missing_obs!A12</f>
        <v>Skewness</v>
      </c>
      <c r="B60" t="str">
        <f t="shared" si="3"/>
        <v>daily_6f_env_missing_obs.csv</v>
      </c>
      <c r="C60">
        <f>[4]daily_6f_env_missing_obs!B12</f>
        <v>5.9812241009382698E-2</v>
      </c>
      <c r="D60">
        <f>[4]daily_6f_env_missing_obs!C12</f>
        <v>-0.286897261183095</v>
      </c>
      <c r="E60">
        <f>[4]daily_6f_env_missing_obs!D12</f>
        <v>0.33929242339763899</v>
      </c>
      <c r="F60">
        <f>[4]daily_6f_env_missing_obs!E12</f>
        <v>-0.66639327950919003</v>
      </c>
      <c r="G60">
        <f>[4]daily_6f_env_missing_obs!F12</f>
        <v>-0.22959669326639401</v>
      </c>
      <c r="H60">
        <f>[4]daily_6f_env_missing_obs!G12</f>
        <v>0.63203922510966903</v>
      </c>
      <c r="I60">
        <f>[4]daily_6f_env_missing_obs!H12</f>
        <v>0.337155126990756</v>
      </c>
      <c r="J60">
        <f>[4]daily_6f_env_missing_obs!I12</f>
        <v>0.29210180154973298</v>
      </c>
      <c r="K60">
        <f>[4]daily_6f_env_missing_obs!J12</f>
        <v>-0.56789849551620297</v>
      </c>
      <c r="L60">
        <f>[4]daily_6f_env_missing_obs!K12</f>
        <v>0.66438946254055797</v>
      </c>
      <c r="M60">
        <f>[4]daily_6f_env_missing_obs!L12</f>
        <v>0.34139923048903098</v>
      </c>
      <c r="N60">
        <f>[4]daily_6f_env_missing_obs!M12</f>
        <v>0.63199138383569298</v>
      </c>
      <c r="O60">
        <f>[4]daily_6f_env_missing_obs!N12</f>
        <v>0</v>
      </c>
      <c r="P60">
        <f>[4]daily_6f_env_missing_obs!O12</f>
        <v>0</v>
      </c>
      <c r="Q60">
        <f>[4]daily_6f_env_missing_obs!P12</f>
        <v>0</v>
      </c>
      <c r="R60">
        <f>[4]daily_6f_env_missing_obs!Q12</f>
        <v>0</v>
      </c>
      <c r="S60">
        <f>[4]daily_6f_env_missing_obs!R12</f>
        <v>0</v>
      </c>
      <c r="T60">
        <f>[4]daily_6f_env_missing_obs!S12</f>
        <v>0</v>
      </c>
      <c r="U60">
        <f>[4]daily_6f_env_missing_obs!T12</f>
        <v>0</v>
      </c>
      <c r="V60">
        <f>[4]daily_6f_env_missing_obs!U12</f>
        <v>0</v>
      </c>
      <c r="W60">
        <f>[4]daily_6f_env_missing_obs!V12</f>
        <v>0</v>
      </c>
      <c r="X60">
        <f>[4]daily_6f_env_missing_obs!W12</f>
        <v>0</v>
      </c>
      <c r="Y60">
        <f>[4]daily_6f_env_missing_obs!X12</f>
        <v>0</v>
      </c>
      <c r="Z60">
        <f>[4]daily_6f_env_missing_obs!Y12</f>
        <v>0</v>
      </c>
    </row>
    <row r="61" spans="1:26" x14ac:dyDescent="0.25">
      <c r="A61" t="str">
        <f>[4]daily_6f_env_missing_obs!A13</f>
        <v>SE.Skewness</v>
      </c>
      <c r="B61" t="str">
        <f t="shared" si="3"/>
        <v>daily_6f_env_missing_obs.csv</v>
      </c>
      <c r="C61">
        <f>[4]daily_6f_env_missing_obs!B13</f>
        <v>0.28102921682992099</v>
      </c>
      <c r="D61">
        <f>[4]daily_6f_env_missing_obs!C13</f>
        <v>0.28102921682992099</v>
      </c>
      <c r="E61">
        <f>[4]daily_6f_env_missing_obs!D13</f>
        <v>0.28102921682992099</v>
      </c>
      <c r="F61">
        <f>[4]daily_6f_env_missing_obs!E13</f>
        <v>0.28102921682992099</v>
      </c>
      <c r="G61">
        <f>[4]daily_6f_env_missing_obs!F13</f>
        <v>0.28102921682992099</v>
      </c>
      <c r="H61">
        <f>[4]daily_6f_env_missing_obs!G13</f>
        <v>0.28102921682992099</v>
      </c>
      <c r="I61">
        <f>[4]daily_6f_env_missing_obs!H13</f>
        <v>0.28102921682992099</v>
      </c>
      <c r="J61">
        <f>[4]daily_6f_env_missing_obs!I13</f>
        <v>0.28102921682992099</v>
      </c>
      <c r="K61">
        <f>[4]daily_6f_env_missing_obs!J13</f>
        <v>0.28102921682992099</v>
      </c>
      <c r="L61">
        <f>[4]daily_6f_env_missing_obs!K13</f>
        <v>0.28102921682992099</v>
      </c>
      <c r="M61">
        <f>[4]daily_6f_env_missing_obs!L13</f>
        <v>0.28102921682992099</v>
      </c>
      <c r="N61">
        <f>[4]daily_6f_env_missing_obs!M13</f>
        <v>0.28102921682992099</v>
      </c>
      <c r="O61">
        <f>[4]daily_6f_env_missing_obs!N13</f>
        <v>0</v>
      </c>
      <c r="P61">
        <f>[4]daily_6f_env_missing_obs!O13</f>
        <v>0</v>
      </c>
      <c r="Q61">
        <f>[4]daily_6f_env_missing_obs!P13</f>
        <v>0</v>
      </c>
      <c r="R61">
        <f>[4]daily_6f_env_missing_obs!Q13</f>
        <v>0</v>
      </c>
      <c r="S61">
        <f>[4]daily_6f_env_missing_obs!R13</f>
        <v>0</v>
      </c>
      <c r="T61">
        <f>[4]daily_6f_env_missing_obs!S13</f>
        <v>0</v>
      </c>
      <c r="U61">
        <f>[4]daily_6f_env_missing_obs!T13</f>
        <v>0</v>
      </c>
      <c r="V61">
        <f>[4]daily_6f_env_missing_obs!U13</f>
        <v>0</v>
      </c>
      <c r="W61">
        <f>[4]daily_6f_env_missing_obs!V13</f>
        <v>0</v>
      </c>
      <c r="X61">
        <f>[4]daily_6f_env_missing_obs!W13</f>
        <v>0</v>
      </c>
      <c r="Y61">
        <f>[4]daily_6f_env_missing_obs!X13</f>
        <v>0</v>
      </c>
      <c r="Z61">
        <f>[4]daily_6f_env_missing_obs!Y13</f>
        <v>0</v>
      </c>
    </row>
    <row r="62" spans="1:26" x14ac:dyDescent="0.25">
      <c r="A62" t="str">
        <f>[4]daily_6f_env_missing_obs!A14</f>
        <v>Kurtosis</v>
      </c>
      <c r="B62" t="str">
        <f t="shared" si="3"/>
        <v>daily_6f_env_missing_obs.csv</v>
      </c>
      <c r="C62">
        <f>[4]daily_6f_env_missing_obs!B14</f>
        <v>-0.82422863827707005</v>
      </c>
      <c r="D62">
        <f>[4]daily_6f_env_missing_obs!C14</f>
        <v>-0.212687149144656</v>
      </c>
      <c r="E62">
        <f>[4]daily_6f_env_missing_obs!D14</f>
        <v>-1.70902785780802</v>
      </c>
      <c r="F62">
        <f>[4]daily_6f_env_missing_obs!E14</f>
        <v>-0.77671797931906905</v>
      </c>
      <c r="G62">
        <f>[4]daily_6f_env_missing_obs!F14</f>
        <v>-1.33226490310252</v>
      </c>
      <c r="H62">
        <f>[4]daily_6f_env_missing_obs!G14</f>
        <v>-1.00402375869838</v>
      </c>
      <c r="I62">
        <f>[4]daily_6f_env_missing_obs!H14</f>
        <v>-1.7146388753602899</v>
      </c>
      <c r="J62">
        <f>[4]daily_6f_env_missing_obs!I14</f>
        <v>-0.775841961646212</v>
      </c>
      <c r="K62">
        <f>[4]daily_6f_env_missing_obs!J14</f>
        <v>-1.4125928265358201</v>
      </c>
      <c r="L62">
        <f>[4]daily_6f_env_missing_obs!K14</f>
        <v>-1.3410126428665201</v>
      </c>
      <c r="M62">
        <f>[4]daily_6f_env_missing_obs!L14</f>
        <v>-1.704035460397</v>
      </c>
      <c r="N62">
        <f>[4]daily_6f_env_missing_obs!M14</f>
        <v>-1.3635413614870799</v>
      </c>
      <c r="O62">
        <f>[4]daily_6f_env_missing_obs!N14</f>
        <v>0</v>
      </c>
      <c r="P62">
        <f>[4]daily_6f_env_missing_obs!O14</f>
        <v>0</v>
      </c>
      <c r="Q62">
        <f>[4]daily_6f_env_missing_obs!P14</f>
        <v>0</v>
      </c>
      <c r="R62">
        <f>[4]daily_6f_env_missing_obs!Q14</f>
        <v>0</v>
      </c>
      <c r="S62">
        <f>[4]daily_6f_env_missing_obs!R14</f>
        <v>0</v>
      </c>
      <c r="T62">
        <f>[4]daily_6f_env_missing_obs!S14</f>
        <v>0</v>
      </c>
      <c r="U62">
        <f>[4]daily_6f_env_missing_obs!T14</f>
        <v>0</v>
      </c>
      <c r="V62">
        <f>[4]daily_6f_env_missing_obs!U14</f>
        <v>0</v>
      </c>
      <c r="W62">
        <f>[4]daily_6f_env_missing_obs!V14</f>
        <v>0</v>
      </c>
      <c r="X62">
        <f>[4]daily_6f_env_missing_obs!W14</f>
        <v>0</v>
      </c>
      <c r="Y62">
        <f>[4]daily_6f_env_missing_obs!X14</f>
        <v>0</v>
      </c>
      <c r="Z62">
        <f>[4]daily_6f_env_missing_obs!Y14</f>
        <v>0</v>
      </c>
    </row>
    <row r="63" spans="1:26" x14ac:dyDescent="0.25">
      <c r="A63" t="str">
        <f>[4]daily_6f_env_missing_obs!A15</f>
        <v>N.Valid</v>
      </c>
      <c r="B63" t="str">
        <f t="shared" si="3"/>
        <v>daily_6f_env_missing_obs.csv</v>
      </c>
      <c r="C63">
        <f>[4]daily_6f_env_missing_obs!B15</f>
        <v>73</v>
      </c>
      <c r="D63">
        <f>[4]daily_6f_env_missing_obs!C15</f>
        <v>73</v>
      </c>
      <c r="E63">
        <f>[4]daily_6f_env_missing_obs!D15</f>
        <v>73</v>
      </c>
      <c r="F63">
        <f>[4]daily_6f_env_missing_obs!E15</f>
        <v>73</v>
      </c>
      <c r="G63">
        <f>[4]daily_6f_env_missing_obs!F15</f>
        <v>73</v>
      </c>
      <c r="H63">
        <f>[4]daily_6f_env_missing_obs!G15</f>
        <v>73</v>
      </c>
      <c r="I63">
        <f>[4]daily_6f_env_missing_obs!H15</f>
        <v>73</v>
      </c>
      <c r="J63">
        <f>[4]daily_6f_env_missing_obs!I15</f>
        <v>73</v>
      </c>
      <c r="K63">
        <f>[4]daily_6f_env_missing_obs!J15</f>
        <v>73</v>
      </c>
      <c r="L63">
        <f>[4]daily_6f_env_missing_obs!K15</f>
        <v>73</v>
      </c>
      <c r="M63">
        <f>[4]daily_6f_env_missing_obs!L15</f>
        <v>73</v>
      </c>
      <c r="N63">
        <f>[4]daily_6f_env_missing_obs!M15</f>
        <v>73</v>
      </c>
      <c r="O63">
        <f>[4]daily_6f_env_missing_obs!N15</f>
        <v>0</v>
      </c>
      <c r="P63">
        <f>[4]daily_6f_env_missing_obs!O15</f>
        <v>0</v>
      </c>
      <c r="Q63">
        <f>[4]daily_6f_env_missing_obs!P15</f>
        <v>0</v>
      </c>
      <c r="R63">
        <f>[4]daily_6f_env_missing_obs!Q15</f>
        <v>0</v>
      </c>
      <c r="S63">
        <f>[4]daily_6f_env_missing_obs!R15</f>
        <v>0</v>
      </c>
      <c r="T63">
        <f>[4]daily_6f_env_missing_obs!S15</f>
        <v>0</v>
      </c>
      <c r="U63">
        <f>[4]daily_6f_env_missing_obs!T15</f>
        <v>0</v>
      </c>
      <c r="V63">
        <f>[4]daily_6f_env_missing_obs!U15</f>
        <v>0</v>
      </c>
      <c r="W63">
        <f>[4]daily_6f_env_missing_obs!V15</f>
        <v>0</v>
      </c>
      <c r="X63">
        <f>[4]daily_6f_env_missing_obs!W15</f>
        <v>0</v>
      </c>
      <c r="Y63">
        <f>[4]daily_6f_env_missing_obs!X15</f>
        <v>0</v>
      </c>
      <c r="Z63">
        <f>[4]daily_6f_env_missing_obs!Y15</f>
        <v>0</v>
      </c>
    </row>
    <row r="64" spans="1:26" x14ac:dyDescent="0.25">
      <c r="A64" t="str">
        <f>[4]daily_6f_env_missing_obs!A16</f>
        <v>Pct.Valid</v>
      </c>
      <c r="B64" t="str">
        <f t="shared" si="3"/>
        <v>daily_6f_env_missing_obs.csv</v>
      </c>
      <c r="C64">
        <f>[4]daily_6f_env_missing_obs!B16</f>
        <v>100</v>
      </c>
      <c r="D64">
        <f>[4]daily_6f_env_missing_obs!C16</f>
        <v>100</v>
      </c>
      <c r="E64">
        <f>[4]daily_6f_env_missing_obs!D16</f>
        <v>100</v>
      </c>
      <c r="F64">
        <f>[4]daily_6f_env_missing_obs!E16</f>
        <v>100</v>
      </c>
      <c r="G64">
        <f>[4]daily_6f_env_missing_obs!F16</f>
        <v>100</v>
      </c>
      <c r="H64">
        <f>[4]daily_6f_env_missing_obs!G16</f>
        <v>100</v>
      </c>
      <c r="I64">
        <f>[4]daily_6f_env_missing_obs!H16</f>
        <v>100</v>
      </c>
      <c r="J64">
        <f>[4]daily_6f_env_missing_obs!I16</f>
        <v>100</v>
      </c>
      <c r="K64">
        <f>[4]daily_6f_env_missing_obs!J16</f>
        <v>100</v>
      </c>
      <c r="L64">
        <f>[4]daily_6f_env_missing_obs!K16</f>
        <v>100</v>
      </c>
      <c r="M64">
        <f>[4]daily_6f_env_missing_obs!L16</f>
        <v>100</v>
      </c>
      <c r="N64">
        <f>[4]daily_6f_env_missing_obs!M16</f>
        <v>100</v>
      </c>
      <c r="O64">
        <f>[4]daily_6f_env_missing_obs!N16</f>
        <v>0</v>
      </c>
      <c r="P64">
        <f>[4]daily_6f_env_missing_obs!O16</f>
        <v>0</v>
      </c>
      <c r="Q64">
        <f>[4]daily_6f_env_missing_obs!P16</f>
        <v>0</v>
      </c>
      <c r="R64">
        <f>[4]daily_6f_env_missing_obs!Q16</f>
        <v>0</v>
      </c>
      <c r="S64">
        <f>[4]daily_6f_env_missing_obs!R16</f>
        <v>0</v>
      </c>
      <c r="T64">
        <f>[4]daily_6f_env_missing_obs!S16</f>
        <v>0</v>
      </c>
      <c r="U64">
        <f>[4]daily_6f_env_missing_obs!T16</f>
        <v>0</v>
      </c>
      <c r="V64">
        <f>[4]daily_6f_env_missing_obs!U16</f>
        <v>0</v>
      </c>
      <c r="W64">
        <f>[4]daily_6f_env_missing_obs!V16</f>
        <v>0</v>
      </c>
      <c r="X64">
        <f>[4]daily_6f_env_missing_obs!W16</f>
        <v>0</v>
      </c>
      <c r="Y64">
        <f>[4]daily_6f_env_missing_obs!X16</f>
        <v>0</v>
      </c>
      <c r="Z64">
        <f>[4]daily_6f_env_missing_obs!Y16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57D7-A5C1-4A92-922F-2E81AFD41595}">
  <dimension ref="A1:Z16"/>
  <sheetViews>
    <sheetView tabSelected="1" workbookViewId="0">
      <selection sqref="A1:J15"/>
    </sheetView>
  </sheetViews>
  <sheetFormatPr defaultRowHeight="15" x14ac:dyDescent="0.25"/>
  <cols>
    <col min="1" max="1" width="9.7109375" bestFit="1" customWidth="1"/>
    <col min="2" max="2" width="27.140625" bestFit="1" customWidth="1"/>
    <col min="3" max="26" width="11.85546875" customWidth="1"/>
  </cols>
  <sheetData>
    <row r="1" spans="1:26" s="1" customFormat="1" ht="60" x14ac:dyDescent="0.25">
      <c r="A1" s="4"/>
      <c r="B1" s="4" t="str">
        <f>Sheet1!B1</f>
        <v>Model</v>
      </c>
      <c r="C1" s="5" t="str">
        <f>Sheet1!C1</f>
        <v>model_name...Brown.Bw.avg_obs</v>
      </c>
      <c r="D1" s="5" t="str">
        <f>Sheet1!D1</f>
        <v>model_name...Brown.Bw.missing_obs</v>
      </c>
      <c r="E1" s="5" t="str">
        <f>Sheet1!E1</f>
        <v>model_name...Brown.Bw.n_obs</v>
      </c>
      <c r="F1" s="11" t="str">
        <f>Sheet1!F1</f>
        <v>model_name...Brown.Bw.pct_missing_obs</v>
      </c>
      <c r="G1" s="5" t="str">
        <f>Sheet1!G1</f>
        <v>model_name...Brown.Fw.avg_obs</v>
      </c>
      <c r="H1" s="5" t="str">
        <f>Sheet1!H1</f>
        <v>model_name...Brown.Fw.missing_obs</v>
      </c>
      <c r="I1" s="5" t="str">
        <f>Sheet1!I1</f>
        <v>model_name...Brown.Fw.n_obs</v>
      </c>
      <c r="J1" s="11" t="str">
        <f>Sheet1!J1</f>
        <v>model_name...Brown.Fw.pct_missing_obs</v>
      </c>
    </row>
    <row r="2" spans="1:26" x14ac:dyDescent="0.25">
      <c r="A2" s="7" t="str">
        <f>Sheet1!A2</f>
        <v>Mean</v>
      </c>
      <c r="B2" s="7" t="str">
        <f>Sheet1!B2</f>
        <v>monthly_6f_ghg_missing_obs</v>
      </c>
      <c r="C2" s="8">
        <f>Sheet1!C2</f>
        <v>35.539724953432597</v>
      </c>
      <c r="D2" s="8">
        <f>Sheet1!D2</f>
        <v>3.4</v>
      </c>
      <c r="E2" s="8">
        <f>Sheet1!E2</f>
        <v>98.12</v>
      </c>
      <c r="F2" s="10">
        <f>Sheet1!F2</f>
        <v>3.4685156630293599</v>
      </c>
      <c r="G2" s="8">
        <f>Sheet1!G2</f>
        <v>34.791547417502699</v>
      </c>
      <c r="H2" s="8">
        <f>Sheet1!H2</f>
        <v>7.3333333333333304</v>
      </c>
      <c r="I2" s="8">
        <f>Sheet1!I2</f>
        <v>93.238095238095198</v>
      </c>
      <c r="J2" s="10">
        <f>Sheet1!J2</f>
        <v>7.7981450740141103</v>
      </c>
    </row>
    <row r="3" spans="1:26" x14ac:dyDescent="0.25">
      <c r="A3" s="7" t="str">
        <f>Sheet1!A18</f>
        <v>Mean</v>
      </c>
      <c r="B3" s="7" t="str">
        <f>Sheet1!B18</f>
        <v>monthly_6f_env_missing_obs</v>
      </c>
      <c r="C3" s="8">
        <f>Sheet1!C18</f>
        <v>35.624915514023698</v>
      </c>
      <c r="D3" s="8">
        <f>Sheet1!D18</f>
        <v>5.76</v>
      </c>
      <c r="E3" s="8">
        <f>Sheet1!E18</f>
        <v>232.6</v>
      </c>
      <c r="F3" s="10">
        <f>Sheet1!F18</f>
        <v>2.44957874825388</v>
      </c>
      <c r="G3" s="8">
        <f>Sheet1!G18</f>
        <v>34.882682199913603</v>
      </c>
      <c r="H3" s="8">
        <f>Sheet1!H18</f>
        <v>12.714285714285699</v>
      </c>
      <c r="I3" s="8">
        <f>Sheet1!I18</f>
        <v>182.80952380952399</v>
      </c>
      <c r="J3" s="10">
        <f>Sheet1!J18</f>
        <v>6.9694070071960299</v>
      </c>
    </row>
    <row r="4" spans="1:26" x14ac:dyDescent="0.25">
      <c r="A4" s="7" t="str">
        <f>Sheet1!A34</f>
        <v>Mean</v>
      </c>
      <c r="B4" s="7" t="str">
        <f>Sheet1!B34</f>
        <v>daily_6f_ghg_missing_obs.csv</v>
      </c>
      <c r="C4" s="8">
        <f>Sheet1!C34</f>
        <v>745.64379791854697</v>
      </c>
      <c r="D4" s="8">
        <f>Sheet1!D34</f>
        <v>3.0136986301369899</v>
      </c>
      <c r="E4" s="8">
        <f>Sheet1!E34</f>
        <v>98.328767123287705</v>
      </c>
      <c r="F4" s="10">
        <f>Sheet1!F34</f>
        <v>3.0697393707420302</v>
      </c>
      <c r="G4" s="8">
        <f>Sheet1!G34</f>
        <v>729.110072572896</v>
      </c>
      <c r="H4" s="8">
        <f>Sheet1!H34</f>
        <v>7.34426229508197</v>
      </c>
      <c r="I4" s="8">
        <f>Sheet1!I34</f>
        <v>93.950819672131104</v>
      </c>
      <c r="J4" s="10">
        <f>Sheet1!J34</f>
        <v>7.7645059041822799</v>
      </c>
    </row>
    <row r="5" spans="1:26" x14ac:dyDescent="0.25">
      <c r="A5" s="7" t="str">
        <f>Sheet1!A50</f>
        <v>Mean</v>
      </c>
      <c r="B5" s="7" t="str">
        <f>Sheet1!B50</f>
        <v>daily_6f_env_missing_obs.csv</v>
      </c>
      <c r="C5" s="8">
        <f>Sheet1!C50</f>
        <v>747.46429029478804</v>
      </c>
      <c r="D5" s="8">
        <f>Sheet1!D50</f>
        <v>4.6438356164383601</v>
      </c>
      <c r="E5" s="8">
        <f>Sheet1!E50</f>
        <v>230.84931506849301</v>
      </c>
      <c r="F5" s="10">
        <f>Sheet1!F50</f>
        <v>2.0425011844634602</v>
      </c>
      <c r="G5" s="8">
        <f>Sheet1!G50</f>
        <v>712.39872472017498</v>
      </c>
      <c r="H5" s="8">
        <f>Sheet1!H50</f>
        <v>29.602739726027401</v>
      </c>
      <c r="I5" s="8">
        <f>Sheet1!I50</f>
        <v>231.39726027397299</v>
      </c>
      <c r="J5" s="10">
        <f>Sheet1!J50</f>
        <v>12.086648410771501</v>
      </c>
    </row>
    <row r="6" spans="1:26" ht="60" x14ac:dyDescent="0.25">
      <c r="A6" s="7"/>
      <c r="B6" s="7" t="str">
        <f t="shared" ref="B6:B10" si="0">B1</f>
        <v>Model</v>
      </c>
      <c r="C6" s="6" t="str">
        <f>Sheet1!K1</f>
        <v>model_name...Green.Bw.avg_obs</v>
      </c>
      <c r="D6" s="6" t="str">
        <f>Sheet1!L1</f>
        <v>model_name...Green.Bw.missing_obs</v>
      </c>
      <c r="E6" s="6" t="str">
        <f>Sheet1!M1</f>
        <v>model_name...Green.Bw.n_obs</v>
      </c>
      <c r="F6" s="11" t="str">
        <f>Sheet1!N1</f>
        <v>model_name...Green.Bw.pct_missing_obs</v>
      </c>
      <c r="G6" s="6" t="str">
        <f>Sheet1!O1</f>
        <v>model_name...Green.Fw.avg_obs</v>
      </c>
      <c r="H6" s="6" t="str">
        <f>Sheet1!P1</f>
        <v>model_name...Green.Fw.missing_obs</v>
      </c>
      <c r="I6" s="6" t="str">
        <f>Sheet1!Q1</f>
        <v>model_name...Green.Fw.n_obs</v>
      </c>
      <c r="J6" s="11" t="str">
        <f>Sheet1!R1</f>
        <v>model_name...Green.Fw.pct_missing_obs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7" t="str">
        <f>A2</f>
        <v>Mean</v>
      </c>
      <c r="B7" s="7" t="str">
        <f t="shared" si="0"/>
        <v>monthly_6f_ghg_missing_obs</v>
      </c>
      <c r="C7" s="8">
        <f>Sheet1!K2</f>
        <v>35.572859191227899</v>
      </c>
      <c r="D7" s="8">
        <f>Sheet1!L2</f>
        <v>2.64</v>
      </c>
      <c r="E7" s="8">
        <f>Sheet1!M2</f>
        <v>98.12</v>
      </c>
      <c r="F7" s="10">
        <f>Sheet1!N2</f>
        <v>2.6705526481655699</v>
      </c>
      <c r="G7" s="8">
        <f>Sheet1!O2</f>
        <v>35.079800371235997</v>
      </c>
      <c r="H7" s="8">
        <f>Sheet1!P2</f>
        <v>5.6190476190476204</v>
      </c>
      <c r="I7" s="8">
        <f>Sheet1!Q2</f>
        <v>93.428571428571402</v>
      </c>
      <c r="J7" s="10">
        <f>Sheet1!R2</f>
        <v>5.8816535818670799</v>
      </c>
    </row>
    <row r="8" spans="1:26" x14ac:dyDescent="0.25">
      <c r="A8" s="7" t="str">
        <f t="shared" ref="A8:B8" si="1">A3</f>
        <v>Mean</v>
      </c>
      <c r="B8" s="7" t="str">
        <f t="shared" si="0"/>
        <v>monthly_6f_env_missing_obs</v>
      </c>
      <c r="C8" s="8">
        <f>Sheet1!K18</f>
        <v>33.933664761919097</v>
      </c>
      <c r="D8" s="8">
        <f>Sheet1!L18</f>
        <v>30.24</v>
      </c>
      <c r="E8" s="8">
        <f>Sheet1!M18</f>
        <v>233.48</v>
      </c>
      <c r="F8" s="10">
        <f>Sheet1!N18</f>
        <v>12.2017940878532</v>
      </c>
      <c r="G8" s="8">
        <f>Sheet1!O18</f>
        <v>34.017429380923303</v>
      </c>
      <c r="H8" s="8">
        <f>Sheet1!P18</f>
        <v>21.1428571428571</v>
      </c>
      <c r="I8" s="8">
        <f>Sheet1!Q18</f>
        <v>182.04761904761901</v>
      </c>
      <c r="J8" s="10">
        <f>Sheet1!R18</f>
        <v>11.6799120742577</v>
      </c>
    </row>
    <row r="9" spans="1:26" x14ac:dyDescent="0.25">
      <c r="A9" s="7" t="str">
        <f t="shared" ref="A9:B9" si="2">A4</f>
        <v>Mean</v>
      </c>
      <c r="B9" s="7" t="str">
        <f t="shared" si="0"/>
        <v>daily_6f_ghg_missing_obs.csv</v>
      </c>
      <c r="C9" s="8">
        <f>Sheet1!K34</f>
        <v>745.925504704692</v>
      </c>
      <c r="D9" s="8">
        <f>Sheet1!L34</f>
        <v>2.3972602739725999</v>
      </c>
      <c r="E9" s="8">
        <f>Sheet1!M34</f>
        <v>98.328767123287705</v>
      </c>
      <c r="F9" s="10">
        <f>Sheet1!N34</f>
        <v>2.4186420115796698</v>
      </c>
      <c r="G9" s="8">
        <f>Sheet1!O34</f>
        <v>735.39926680512303</v>
      </c>
      <c r="H9" s="8">
        <f>Sheet1!P34</f>
        <v>5.6885245901639303</v>
      </c>
      <c r="I9" s="8">
        <f>Sheet1!Q34</f>
        <v>94.016393442622999</v>
      </c>
      <c r="J9" s="10">
        <f>Sheet1!R34</f>
        <v>5.9317578324625799</v>
      </c>
    </row>
    <row r="10" spans="1:26" x14ac:dyDescent="0.25">
      <c r="A10" s="7" t="str">
        <f t="shared" ref="A10:B10" si="3">A5</f>
        <v>Mean</v>
      </c>
      <c r="B10" s="7" t="str">
        <f t="shared" si="0"/>
        <v>daily_6f_env_missing_obs.csv</v>
      </c>
      <c r="C10" s="8">
        <f>Sheet1!K50</f>
        <v>720.323560924503</v>
      </c>
      <c r="D10" s="8">
        <f>Sheet1!L50</f>
        <v>45.945205479452099</v>
      </c>
      <c r="E10" s="8">
        <f>Sheet1!M50</f>
        <v>459.561643835616</v>
      </c>
      <c r="F10" s="10">
        <f>Sheet1!N50</f>
        <v>8.7437062720638803</v>
      </c>
      <c r="G10" s="8">
        <f>Sheet1!O50</f>
        <v>0</v>
      </c>
      <c r="H10" s="8">
        <f>Sheet1!P50</f>
        <v>0</v>
      </c>
      <c r="I10" s="8">
        <f>Sheet1!Q50</f>
        <v>0</v>
      </c>
      <c r="J10" s="10">
        <f>Sheet1!R50</f>
        <v>0</v>
      </c>
    </row>
    <row r="11" spans="1:26" ht="60" x14ac:dyDescent="0.25">
      <c r="A11" s="7"/>
      <c r="B11" s="7" t="str">
        <f t="shared" ref="B11:B15" si="4">B6</f>
        <v>Model</v>
      </c>
      <c r="C11" s="9" t="str">
        <f>Sheet1!S1</f>
        <v>model_name...Neutral.Bw.avg_obs</v>
      </c>
      <c r="D11" s="9" t="str">
        <f>Sheet1!T1</f>
        <v>model_name...Neutral.Bw.missing_obs</v>
      </c>
      <c r="E11" s="9" t="str">
        <f>Sheet1!U1</f>
        <v>model_name...Neutral.Bw.n_obs</v>
      </c>
      <c r="F11" s="11" t="str">
        <f>Sheet1!V1</f>
        <v>model_name...Neutral.Bw.pct_missing_obs</v>
      </c>
      <c r="G11" s="9" t="str">
        <f>Sheet1!W1</f>
        <v>model_name...Neutral.Fw.avg_obs</v>
      </c>
      <c r="H11" s="9" t="str">
        <f>Sheet1!X1</f>
        <v>model_name...Neutral.Fw.missing_obs</v>
      </c>
      <c r="I11" s="9" t="str">
        <f>Sheet1!Y1</f>
        <v>model_name...Neutral.Fw.n_obs</v>
      </c>
      <c r="J11" s="11" t="str">
        <f>Sheet1!Z1</f>
        <v>model_name...Neutral.Fw.pct_missing_obs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7" t="str">
        <f>A7</f>
        <v>Mean</v>
      </c>
      <c r="B12" s="7" t="str">
        <f t="shared" si="4"/>
        <v>monthly_6f_ghg_missing_obs</v>
      </c>
      <c r="C12" s="8">
        <f>Sheet1!S2</f>
        <v>35.344045869343198</v>
      </c>
      <c r="D12" s="8">
        <f>Sheet1!T2</f>
        <v>8.4</v>
      </c>
      <c r="E12" s="8">
        <f>Sheet1!U2</f>
        <v>194.76</v>
      </c>
      <c r="F12" s="10">
        <f>Sheet1!V2</f>
        <v>4.3095155956886098</v>
      </c>
      <c r="G12" s="8">
        <f>Sheet1!W2</f>
        <v>34.6252290034341</v>
      </c>
      <c r="H12" s="8">
        <f>Sheet1!X2</f>
        <v>16.285714285714299</v>
      </c>
      <c r="I12" s="8">
        <f>Sheet1!Y2</f>
        <v>184.76190476190499</v>
      </c>
      <c r="J12" s="10">
        <f>Sheet1!Z2</f>
        <v>8.7017969499338701</v>
      </c>
    </row>
    <row r="13" spans="1:26" x14ac:dyDescent="0.25">
      <c r="A13" s="7" t="str">
        <f t="shared" ref="A13:B13" si="5">A8</f>
        <v>Mean</v>
      </c>
      <c r="B13" s="7" t="str">
        <f t="shared" si="4"/>
        <v>monthly_6f_env_missing_obs</v>
      </c>
      <c r="C13" s="8">
        <f>Sheet1!S18</f>
        <v>34.338797510930299</v>
      </c>
      <c r="D13" s="8">
        <f>Sheet1!T18</f>
        <v>48.08</v>
      </c>
      <c r="E13" s="8">
        <f>Sheet1!U18</f>
        <v>462.56</v>
      </c>
      <c r="F13" s="10">
        <f>Sheet1!V18</f>
        <v>9.1750769612550602</v>
      </c>
      <c r="G13" s="8">
        <f>Sheet1!W18</f>
        <v>33.901008029370303</v>
      </c>
      <c r="H13" s="8">
        <f>Sheet1!X18</f>
        <v>43.190476190476197</v>
      </c>
      <c r="I13" s="8">
        <f>Sheet1!Y18</f>
        <v>362.38095238095201</v>
      </c>
      <c r="J13" s="10">
        <f>Sheet1!Z18</f>
        <v>11.938159287785201</v>
      </c>
    </row>
    <row r="14" spans="1:26" x14ac:dyDescent="0.25">
      <c r="A14" s="7" t="str">
        <f t="shared" ref="A14:B14" si="6">A9</f>
        <v>Mean</v>
      </c>
      <c r="B14" s="7" t="str">
        <f t="shared" si="4"/>
        <v>daily_6f_ghg_missing_obs.csv</v>
      </c>
      <c r="C14" s="8">
        <f>Sheet1!S34</f>
        <v>741.41709667507905</v>
      </c>
      <c r="D14" s="8">
        <f>Sheet1!T34</f>
        <v>7.8493150684931496</v>
      </c>
      <c r="E14" s="8">
        <f>Sheet1!U34</f>
        <v>195.219178082192</v>
      </c>
      <c r="F14" s="10">
        <f>Sheet1!V34</f>
        <v>4.0152057123510501</v>
      </c>
      <c r="G14" s="8">
        <f>Sheet1!W34</f>
        <v>725.85964509026496</v>
      </c>
      <c r="H14" s="8">
        <f>Sheet1!X34</f>
        <v>16.344262295082</v>
      </c>
      <c r="I14" s="8">
        <f>Sheet1!Y34</f>
        <v>186.34426229508199</v>
      </c>
      <c r="J14" s="10">
        <f>Sheet1!Z34</f>
        <v>8.6720193295447707</v>
      </c>
    </row>
    <row r="15" spans="1:26" x14ac:dyDescent="0.25">
      <c r="A15" s="7" t="str">
        <f t="shared" ref="A15:B15" si="7">A10</f>
        <v>Mean</v>
      </c>
      <c r="B15" s="7" t="str">
        <f t="shared" si="4"/>
        <v>daily_6f_env_missing_obs.csv</v>
      </c>
      <c r="C15" s="8">
        <f>Sheet1!S50</f>
        <v>0</v>
      </c>
      <c r="D15" s="8">
        <f>Sheet1!T50</f>
        <v>0</v>
      </c>
      <c r="E15" s="8">
        <f>Sheet1!U50</f>
        <v>0</v>
      </c>
      <c r="F15" s="10">
        <f>Sheet1!V50</f>
        <v>0</v>
      </c>
      <c r="G15" s="8">
        <f>Sheet1!W50</f>
        <v>0</v>
      </c>
      <c r="H15" s="8">
        <f>Sheet1!X50</f>
        <v>0</v>
      </c>
      <c r="I15" s="8">
        <f>Sheet1!Y50</f>
        <v>0</v>
      </c>
      <c r="J15" s="10">
        <f>Sheet1!Z50</f>
        <v>0</v>
      </c>
    </row>
    <row r="16" spans="1:26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TTD</dc:creator>
  <cp:lastModifiedBy>TTD</cp:lastModifiedBy>
  <dcterms:created xsi:type="dcterms:W3CDTF">2021-01-18T17:14:36Z</dcterms:created>
  <dcterms:modified xsi:type="dcterms:W3CDTF">2021-01-18T18:25:12Z</dcterms:modified>
</cp:coreProperties>
</file>