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correlation\"/>
    </mc:Choice>
  </mc:AlternateContent>
  <xr:revisionPtr revIDLastSave="0" documentId="13_ncr:1_{2E75FBC9-9D1F-4458-8E36-B26842243B95}" xr6:coauthVersionLast="45" xr6:coauthVersionMax="45" xr10:uidLastSave="{00000000-0000-0000-0000-000000000000}"/>
  <bookViews>
    <workbookView xWindow="-28920" yWindow="-120" windowWidth="29040" windowHeight="16440" activeTab="1" xr2:uid="{B6803A76-6F49-4F25-B119-B4DE92D05361}"/>
  </bookViews>
  <sheets>
    <sheet name="Sheet1" sheetId="1" r:id="rId1"/>
    <sheet name="Sheet2" sheetId="3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1" i="3"/>
  <c r="B10" i="3"/>
  <c r="B9" i="3"/>
  <c r="A3" i="3"/>
  <c r="A4" i="3"/>
  <c r="A5" i="3"/>
  <c r="A6" i="3"/>
  <c r="A9" i="3"/>
  <c r="A10" i="3"/>
  <c r="A11" i="3"/>
  <c r="A12" i="3"/>
  <c r="D3" i="3"/>
  <c r="D4" i="3"/>
  <c r="F12" i="3"/>
  <c r="E12" i="3"/>
  <c r="F11" i="3"/>
  <c r="E11" i="3"/>
  <c r="F10" i="3"/>
  <c r="E10" i="3"/>
  <c r="F9" i="3"/>
  <c r="E9" i="3"/>
  <c r="D12" i="3"/>
  <c r="C12" i="3"/>
  <c r="D11" i="3"/>
  <c r="C11" i="3"/>
  <c r="D10" i="3"/>
  <c r="C10" i="3"/>
  <c r="D9" i="3"/>
  <c r="C9" i="3"/>
  <c r="F6" i="3"/>
  <c r="E6" i="3"/>
  <c r="F5" i="3"/>
  <c r="E5" i="3"/>
  <c r="F4" i="3"/>
  <c r="E4" i="3"/>
  <c r="F3" i="3"/>
  <c r="E3" i="3"/>
  <c r="D6" i="3"/>
  <c r="C6" i="3"/>
  <c r="D5" i="3"/>
  <c r="C5" i="3"/>
  <c r="C4" i="3"/>
  <c r="C3" i="3"/>
  <c r="F29" i="1" l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<sst xmlns="http://schemas.openxmlformats.org/spreadsheetml/2006/main" count="21" uniqueCount="19">
  <si>
    <t>monthly_6f_ghg_significant_cor</t>
  </si>
  <si>
    <t>monthly_6f_env_significant_cor</t>
  </si>
  <si>
    <t>daily_6f_ghg_significant_cor.csv</t>
  </si>
  <si>
    <t>daily_6f_env_significant_cor.csv</t>
  </si>
  <si>
    <t>n_obs_below_0_3</t>
  </si>
  <si>
    <t>n_obs_above_0_3</t>
  </si>
  <si>
    <t>n_obs</t>
  </si>
  <si>
    <t>pct_n_obs_below_0_3</t>
  </si>
  <si>
    <t>pct_n_obs_above_0_3</t>
  </si>
  <si>
    <t>Monthly data using GHG</t>
  </si>
  <si>
    <t>Monthly data using Env Score</t>
  </si>
  <si>
    <t>Daily data using GHG</t>
  </si>
  <si>
    <t>Daily data using Env Score</t>
  </si>
  <si>
    <t>Percentage of
correlations
below 0.3%</t>
  </si>
  <si>
    <t>Percentage of
correlations
Above 0.3%</t>
  </si>
  <si>
    <t>Brown Backward-Looking</t>
  </si>
  <si>
    <t>Brown Forward-Looking</t>
  </si>
  <si>
    <t>Green Backward-Looking</t>
  </si>
  <si>
    <t>Green Forward-Looking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</si>
</sst>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0" xfId="2" applyNumberFormat="1" applyFont="1" applyAlignment="1">
      <alignment horizontal="center"/>
    </xf>
    <xf numFmtId="10" fontId="0" fillId="2" borderId="1" xfId="1" applyNumberFormat="1" applyFont="1" applyFill="1" applyBorder="1"/>
    <xf numFmtId="164" fontId="0" fillId="2" borderId="1" xfId="2" applyNumberFormat="1" applyFont="1" applyFill="1" applyBorder="1" applyAlignment="1">
      <alignment horizontal="center"/>
    </xf>
    <xf numFmtId="10" fontId="0" fillId="3" borderId="1" xfId="1" applyNumberFormat="1" applyFont="1" applyFill="1" applyBorder="1"/>
    <xf numFmtId="164" fontId="0" fillId="3" borderId="1" xfId="2" applyNumberFormat="1" applyFont="1" applyFill="1" applyBorder="1" applyAlignment="1">
      <alignment horizontal="center"/>
    </xf>
    <xf numFmtId="10" fontId="0" fillId="4" borderId="1" xfId="1" applyNumberFormat="1" applyFont="1" applyFill="1" applyBorder="1"/>
    <xf numFmtId="164" fontId="0" fillId="4" borderId="1" xfId="2" applyNumberFormat="1" applyFont="1" applyFill="1" applyBorder="1" applyAlignment="1">
      <alignment horizontal="center"/>
    </xf>
    <xf numFmtId="164" fontId="0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0" fontId="0" fillId="0" borderId="1" xfId="1" applyNumberFormat="1" applyFont="1" applyFill="1" applyBorder="1" applyAlignment="1">
      <alignment horizontal="center"/>
    </xf>
    <xf numFmtId="10" fontId="0" fillId="0" borderId="2" xfId="1" applyNumberFormat="1" applyFont="1" applyFill="1" applyBorder="1" applyAlignment="1">
      <alignment horizontal="center"/>
    </xf>
    <xf numFmtId="10" fontId="0" fillId="0" borderId="3" xfId="1" applyNumberFormat="1" applyFon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ghg_significant_co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env_significant_co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ghg_significant_co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env_significant_c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ghg_significant_cor"/>
    </sheetNames>
    <sheetDataSet>
      <sheetData sheetId="0">
        <row r="2">
          <cell r="B2" t="str">
            <v>Brown Bw</v>
          </cell>
          <cell r="C2">
            <v>171.333333333333</v>
          </cell>
          <cell r="D2">
            <v>1009.22222222222</v>
          </cell>
          <cell r="E2">
            <v>4446.7777777777801</v>
          </cell>
          <cell r="F2">
            <v>3.8717675178769902E-2</v>
          </cell>
          <cell r="G2">
            <v>0.22668753778056999</v>
          </cell>
        </row>
        <row r="3">
          <cell r="B3" t="str">
            <v>Brown Fw</v>
          </cell>
          <cell r="C3">
            <v>135</v>
          </cell>
          <cell r="D3">
            <v>825.82608695652198</v>
          </cell>
          <cell r="E3">
            <v>3684.7391304347798</v>
          </cell>
          <cell r="F3">
            <v>3.6669727681166303E-2</v>
          </cell>
          <cell r="G3">
            <v>0.22408302170765201</v>
          </cell>
        </row>
        <row r="4">
          <cell r="B4" t="str">
            <v>Green Bw</v>
          </cell>
          <cell r="C4">
            <v>232</v>
          </cell>
          <cell r="D4">
            <v>378.92592592592598</v>
          </cell>
          <cell r="E4">
            <v>4505.9629629629599</v>
          </cell>
          <cell r="F4">
            <v>5.15951403315109E-2</v>
          </cell>
          <cell r="G4">
            <v>8.4217437614957605E-2</v>
          </cell>
        </row>
        <row r="5">
          <cell r="B5" t="str">
            <v>Green Fw</v>
          </cell>
          <cell r="C5">
            <v>200.304347826087</v>
          </cell>
          <cell r="D5">
            <v>337.73913043478302</v>
          </cell>
          <cell r="E5">
            <v>3846.9130434782601</v>
          </cell>
          <cell r="F5">
            <v>5.1800322519343599E-2</v>
          </cell>
          <cell r="G5">
            <v>8.7682962930935901E-2</v>
          </cell>
        </row>
        <row r="6">
          <cell r="B6" t="str">
            <v>Neutral Bw</v>
          </cell>
          <cell r="C6">
            <v>1057.74074074074</v>
          </cell>
          <cell r="D6">
            <v>1357.25925925926</v>
          </cell>
          <cell r="E6">
            <v>17308.037037037</v>
          </cell>
          <cell r="F6">
            <v>6.1129005093021098E-2</v>
          </cell>
          <cell r="G6">
            <v>7.8448776580430896E-2</v>
          </cell>
        </row>
        <row r="7">
          <cell r="B7" t="str">
            <v>Neutral Fw</v>
          </cell>
          <cell r="C7">
            <v>860.47826086956502</v>
          </cell>
          <cell r="D7">
            <v>1096.0869565217399</v>
          </cell>
          <cell r="E7">
            <v>14254.956521739099</v>
          </cell>
          <cell r="F7">
            <v>6.0514551463147298E-2</v>
          </cell>
          <cell r="G7">
            <v>7.7017489479019693E-2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env_significant_cor"/>
    </sheetNames>
    <sheetDataSet>
      <sheetData sheetId="0">
        <row r="2">
          <cell r="B2" t="str">
            <v>Brown Bw</v>
          </cell>
          <cell r="C2">
            <v>1817.5185185185201</v>
          </cell>
          <cell r="D2">
            <v>2206.8888888888901</v>
          </cell>
          <cell r="E2">
            <v>28364.333333333299</v>
          </cell>
          <cell r="F2">
            <v>6.3078687583188797E-2</v>
          </cell>
          <cell r="G2">
            <v>7.8425647908071605E-2</v>
          </cell>
        </row>
        <row r="3">
          <cell r="B3" t="str">
            <v>Brown Fw</v>
          </cell>
          <cell r="C3">
            <v>972.56521739130403</v>
          </cell>
          <cell r="D3">
            <v>1188.9130434782601</v>
          </cell>
          <cell r="E3">
            <v>15226.869565217399</v>
          </cell>
          <cell r="F3">
            <v>6.3617103598772595E-2</v>
          </cell>
          <cell r="G3">
            <v>7.7659071598161697E-2</v>
          </cell>
        </row>
        <row r="4">
          <cell r="B4" t="str">
            <v>Green Bw</v>
          </cell>
          <cell r="C4">
            <v>1146.25925925926</v>
          </cell>
          <cell r="D4">
            <v>1948.5925925925901</v>
          </cell>
          <cell r="E4">
            <v>21923.814814814799</v>
          </cell>
          <cell r="F4">
            <v>5.3116135882066998E-2</v>
          </cell>
          <cell r="G4">
            <v>8.3969763004610995E-2</v>
          </cell>
        </row>
        <row r="5">
          <cell r="B5" t="str">
            <v>Green Fw</v>
          </cell>
          <cell r="C5">
            <v>761.04347826086996</v>
          </cell>
          <cell r="D5">
            <v>1066.5652173912999</v>
          </cell>
          <cell r="E5">
            <v>13768.130434782601</v>
          </cell>
          <cell r="F5">
            <v>5.5496334052492401E-2</v>
          </cell>
          <cell r="G5">
            <v>7.6733333212884697E-2</v>
          </cell>
        </row>
        <row r="6">
          <cell r="B6" t="str">
            <v>Neutral Bw</v>
          </cell>
          <cell r="C6">
            <v>5363.4814814814799</v>
          </cell>
          <cell r="D6">
            <v>7027.8148148148102</v>
          </cell>
          <cell r="E6">
            <v>92084.111111111095</v>
          </cell>
          <cell r="F6">
            <v>5.8051924416098903E-2</v>
          </cell>
          <cell r="G6">
            <v>7.7544266586127605E-2</v>
          </cell>
        </row>
        <row r="7">
          <cell r="B7" t="str">
            <v>Neutral Fw</v>
          </cell>
          <cell r="C7">
            <v>3141.2608695652202</v>
          </cell>
          <cell r="D7">
            <v>4306.8260869565202</v>
          </cell>
          <cell r="E7">
            <v>54319.608695652198</v>
          </cell>
          <cell r="F7">
            <v>5.8099178856420103E-2</v>
          </cell>
          <cell r="G7">
            <v>7.9531256322374594E-2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ghg_significant_cor"/>
    </sheetNames>
    <sheetDataSet>
      <sheetData sheetId="0">
        <row r="2">
          <cell r="B2" t="str">
            <v>Brown Bw</v>
          </cell>
          <cell r="C2">
            <v>0</v>
          </cell>
          <cell r="D2">
            <v>683.03797468354401</v>
          </cell>
          <cell r="E2">
            <v>4501.2405063291098</v>
          </cell>
          <cell r="F2">
            <v>0</v>
          </cell>
          <cell r="G2">
            <v>0.15140377361554799</v>
          </cell>
        </row>
        <row r="3">
          <cell r="B3" t="str">
            <v>Brown Fw</v>
          </cell>
          <cell r="C3">
            <v>0</v>
          </cell>
          <cell r="D3">
            <v>553.77611940298505</v>
          </cell>
          <cell r="E3">
            <v>3740.5223880597</v>
          </cell>
          <cell r="F3">
            <v>0</v>
          </cell>
          <cell r="G3">
            <v>0.14814778218416</v>
          </cell>
        </row>
        <row r="4">
          <cell r="B4" t="str">
            <v>Green Bw</v>
          </cell>
          <cell r="C4">
            <v>0</v>
          </cell>
          <cell r="D4">
            <v>47.037974683544299</v>
          </cell>
          <cell r="E4">
            <v>4546.1772151898704</v>
          </cell>
          <cell r="F4">
            <v>0</v>
          </cell>
          <cell r="G4">
            <v>1.0445207451711401E-2</v>
          </cell>
        </row>
        <row r="5">
          <cell r="B5" t="str">
            <v>Green Fw</v>
          </cell>
          <cell r="C5">
            <v>0</v>
          </cell>
          <cell r="D5">
            <v>45.761194029850699</v>
          </cell>
          <cell r="E5">
            <v>3890.7014925373101</v>
          </cell>
          <cell r="F5">
            <v>0</v>
          </cell>
          <cell r="G5">
            <v>1.18980444347186E-2</v>
          </cell>
        </row>
        <row r="6">
          <cell r="B6" t="str">
            <v>Neutral Bw</v>
          </cell>
          <cell r="C6">
            <v>0.544303797468354</v>
          </cell>
          <cell r="D6">
            <v>107.050632911392</v>
          </cell>
          <cell r="E6">
            <v>17469.063291139199</v>
          </cell>
          <cell r="F6">
            <v>3.0941205770663198E-5</v>
          </cell>
          <cell r="G6">
            <v>6.1157938476284297E-3</v>
          </cell>
        </row>
        <row r="7">
          <cell r="B7" t="str">
            <v>Neutral Fw</v>
          </cell>
          <cell r="C7">
            <v>0.462686567164179</v>
          </cell>
          <cell r="D7">
            <v>99.582089552238799</v>
          </cell>
          <cell r="E7">
            <v>14500.597014925401</v>
          </cell>
          <cell r="F7">
            <v>3.1686148108795798E-5</v>
          </cell>
          <cell r="G7">
            <v>6.8201456917229598E-3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env_significant_cor"/>
    </sheetNames>
    <sheetDataSet>
      <sheetData sheetId="0">
        <row r="2">
          <cell r="B2" t="str">
            <v>Brown Bw</v>
          </cell>
          <cell r="C2">
            <v>21.746835443038002</v>
          </cell>
          <cell r="D2">
            <v>282.03797468354401</v>
          </cell>
          <cell r="E2">
            <v>28233.873417721501</v>
          </cell>
          <cell r="F2">
            <v>4.9516507911787002E-4</v>
          </cell>
          <cell r="G2">
            <v>8.6439348969489897E-3</v>
          </cell>
        </row>
        <row r="3">
          <cell r="B3" t="str">
            <v>Brown Fw</v>
          </cell>
          <cell r="C3">
            <v>8.4925373134328392</v>
          </cell>
          <cell r="D3">
            <v>131.74626865671601</v>
          </cell>
          <cell r="E3">
            <v>15026.492537313399</v>
          </cell>
          <cell r="F3">
            <v>5.7518974947111802E-4</v>
          </cell>
          <cell r="G3">
            <v>8.6346580913303703E-3</v>
          </cell>
        </row>
        <row r="4">
          <cell r="B4" t="str">
            <v>Green Bw</v>
          </cell>
          <cell r="C4">
            <v>0.455696202531646</v>
          </cell>
          <cell r="D4">
            <v>453.96202531645599</v>
          </cell>
          <cell r="E4">
            <v>21675.3670886076</v>
          </cell>
          <cell r="F4">
            <v>1.42378609856894E-5</v>
          </cell>
          <cell r="G4">
            <v>1.6430234941949302E-2</v>
          </cell>
        </row>
        <row r="5">
          <cell r="B5" t="str">
            <v>Green Fw</v>
          </cell>
          <cell r="C5">
            <v>0.19402985074626899</v>
          </cell>
          <cell r="D5">
            <v>142.53731343283599</v>
          </cell>
          <cell r="E5">
            <v>13397.850746268699</v>
          </cell>
          <cell r="F5">
            <v>1.5486219224921E-5</v>
          </cell>
          <cell r="G5">
            <v>9.5514241024117E-3</v>
          </cell>
        </row>
        <row r="6">
          <cell r="B6" t="str">
            <v>Neutral Bw</v>
          </cell>
          <cell r="C6">
            <v>14.2025316455696</v>
          </cell>
          <cell r="D6">
            <v>729.73417721519002</v>
          </cell>
          <cell r="E6">
            <v>91610.101265822799</v>
          </cell>
          <cell r="F6">
            <v>1.1232062767917699E-4</v>
          </cell>
          <cell r="G6">
            <v>8.9580062286079096E-3</v>
          </cell>
        </row>
        <row r="7">
          <cell r="B7" t="str">
            <v>Neutral Fw</v>
          </cell>
          <cell r="C7">
            <v>27.447761194029901</v>
          </cell>
          <cell r="D7">
            <v>659.65671641791096</v>
          </cell>
          <cell r="E7">
            <v>53904.537313432797</v>
          </cell>
          <cell r="F7">
            <v>5.7248469473864796E-4</v>
          </cell>
          <cell r="G7">
            <v>1.2448965480680699E-2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4572-0EE4-4F1F-A684-10106D7AAF0D}">
  <dimension ref="A1:F29"/>
  <sheetViews>
    <sheetView workbookViewId="0">
      <selection activeCell="A2" sqref="A1:F1048576"/>
    </sheetView>
  </sheetViews>
  <sheetFormatPr defaultRowHeight="15" x14ac:dyDescent="0.25"/>
  <cols>
    <col min="1" max="1" width="14" customWidth="1"/>
    <col min="2" max="4" width="14" style="3" customWidth="1"/>
    <col min="5" max="6" width="14" customWidth="1"/>
  </cols>
  <sheetData>
    <row r="1" spans="1:6" x14ac:dyDescent="0.25">
      <c r="A1" s="20" t="s">
        <v>0</v>
      </c>
      <c r="B1" s="20"/>
      <c r="C1" s="20"/>
      <c r="D1" s="20"/>
      <c r="E1" s="20"/>
      <c r="F1" s="20"/>
    </row>
    <row r="2" spans="1:6" ht="45" x14ac:dyDescent="0.25">
      <c r="A2" s="1"/>
      <c r="B2" s="10" t="s">
        <v>4</v>
      </c>
      <c r="C2" s="10" t="s">
        <v>5</v>
      </c>
      <c r="D2" s="10" t="s">
        <v>6</v>
      </c>
      <c r="E2" s="11" t="s">
        <v>7</v>
      </c>
      <c r="F2" s="11" t="s">
        <v>8</v>
      </c>
    </row>
    <row r="3" spans="1:6" x14ac:dyDescent="0.25">
      <c r="A3" s="4" t="str">
        <f>[1]monthly_6f_ghg_significant_cor!B2</f>
        <v>Brown Bw</v>
      </c>
      <c r="B3" s="5">
        <f>[1]monthly_6f_ghg_significant_cor!C2</f>
        <v>171.333333333333</v>
      </c>
      <c r="C3" s="5">
        <f>[1]monthly_6f_ghg_significant_cor!D2</f>
        <v>1009.22222222222</v>
      </c>
      <c r="D3" s="5">
        <f>[1]monthly_6f_ghg_significant_cor!E2</f>
        <v>4446.7777777777801</v>
      </c>
      <c r="E3" s="4">
        <f>[1]monthly_6f_ghg_significant_cor!F2</f>
        <v>3.8717675178769902E-2</v>
      </c>
      <c r="F3" s="4">
        <f>[1]monthly_6f_ghg_significant_cor!G2</f>
        <v>0.22668753778056999</v>
      </c>
    </row>
    <row r="4" spans="1:6" x14ac:dyDescent="0.25">
      <c r="A4" s="4" t="str">
        <f>[1]monthly_6f_ghg_significant_cor!B3</f>
        <v>Brown Fw</v>
      </c>
      <c r="B4" s="5">
        <f>[1]monthly_6f_ghg_significant_cor!C3</f>
        <v>135</v>
      </c>
      <c r="C4" s="5">
        <f>[1]monthly_6f_ghg_significant_cor!D3</f>
        <v>825.82608695652198</v>
      </c>
      <c r="D4" s="5">
        <f>[1]monthly_6f_ghg_significant_cor!E3</f>
        <v>3684.7391304347798</v>
      </c>
      <c r="E4" s="4">
        <f>[1]monthly_6f_ghg_significant_cor!F3</f>
        <v>3.6669727681166303E-2</v>
      </c>
      <c r="F4" s="4">
        <f>[1]monthly_6f_ghg_significant_cor!G3</f>
        <v>0.22408302170765201</v>
      </c>
    </row>
    <row r="5" spans="1:6" x14ac:dyDescent="0.25">
      <c r="A5" s="6" t="str">
        <f>[1]monthly_6f_ghg_significant_cor!B4</f>
        <v>Green Bw</v>
      </c>
      <c r="B5" s="7">
        <f>[1]monthly_6f_ghg_significant_cor!C4</f>
        <v>232</v>
      </c>
      <c r="C5" s="7">
        <f>[1]monthly_6f_ghg_significant_cor!D4</f>
        <v>378.92592592592598</v>
      </c>
      <c r="D5" s="7">
        <f>[1]monthly_6f_ghg_significant_cor!E4</f>
        <v>4505.9629629629599</v>
      </c>
      <c r="E5" s="6">
        <f>[1]monthly_6f_ghg_significant_cor!F4</f>
        <v>5.15951403315109E-2</v>
      </c>
      <c r="F5" s="6">
        <f>[1]monthly_6f_ghg_significant_cor!G4</f>
        <v>8.4217437614957605E-2</v>
      </c>
    </row>
    <row r="6" spans="1:6" x14ac:dyDescent="0.25">
      <c r="A6" s="6" t="str">
        <f>[1]monthly_6f_ghg_significant_cor!B5</f>
        <v>Green Fw</v>
      </c>
      <c r="B6" s="7">
        <f>[1]monthly_6f_ghg_significant_cor!C5</f>
        <v>200.304347826087</v>
      </c>
      <c r="C6" s="7">
        <f>[1]monthly_6f_ghg_significant_cor!D5</f>
        <v>337.73913043478302</v>
      </c>
      <c r="D6" s="7">
        <f>[1]monthly_6f_ghg_significant_cor!E5</f>
        <v>3846.9130434782601</v>
      </c>
      <c r="E6" s="6">
        <f>[1]monthly_6f_ghg_significant_cor!F5</f>
        <v>5.1800322519343599E-2</v>
      </c>
      <c r="F6" s="6">
        <f>[1]monthly_6f_ghg_significant_cor!G5</f>
        <v>8.7682962930935901E-2</v>
      </c>
    </row>
    <row r="7" spans="1:6" x14ac:dyDescent="0.25">
      <c r="A7" s="8" t="str">
        <f>[1]monthly_6f_ghg_significant_cor!B6</f>
        <v>Neutral Bw</v>
      </c>
      <c r="B7" s="9">
        <f>[1]monthly_6f_ghg_significant_cor!C6</f>
        <v>1057.74074074074</v>
      </c>
      <c r="C7" s="9">
        <f>[1]monthly_6f_ghg_significant_cor!D6</f>
        <v>1357.25925925926</v>
      </c>
      <c r="D7" s="9">
        <f>[1]monthly_6f_ghg_significant_cor!E6</f>
        <v>17308.037037037</v>
      </c>
      <c r="E7" s="8">
        <f>[1]monthly_6f_ghg_significant_cor!F6</f>
        <v>6.1129005093021098E-2</v>
      </c>
      <c r="F7" s="8">
        <f>[1]monthly_6f_ghg_significant_cor!G6</f>
        <v>7.8448776580430896E-2</v>
      </c>
    </row>
    <row r="8" spans="1:6" x14ac:dyDescent="0.25">
      <c r="A8" s="8" t="str">
        <f>[1]monthly_6f_ghg_significant_cor!B7</f>
        <v>Neutral Fw</v>
      </c>
      <c r="B8" s="9">
        <f>[1]monthly_6f_ghg_significant_cor!C7</f>
        <v>860.47826086956502</v>
      </c>
      <c r="C8" s="9">
        <f>[1]monthly_6f_ghg_significant_cor!D7</f>
        <v>1096.0869565217399</v>
      </c>
      <c r="D8" s="9">
        <f>[1]monthly_6f_ghg_significant_cor!E7</f>
        <v>14254.956521739099</v>
      </c>
      <c r="E8" s="8">
        <f>[1]monthly_6f_ghg_significant_cor!F7</f>
        <v>6.0514551463147298E-2</v>
      </c>
      <c r="F8" s="8">
        <f>[1]monthly_6f_ghg_significant_cor!G7</f>
        <v>7.7017489479019693E-2</v>
      </c>
    </row>
    <row r="9" spans="1:6" x14ac:dyDescent="0.25">
      <c r="A9" s="20" t="s">
        <v>1</v>
      </c>
      <c r="B9" s="20"/>
      <c r="C9" s="20"/>
      <c r="D9" s="20"/>
      <c r="E9" s="20"/>
      <c r="F9" s="20"/>
    </row>
    <row r="10" spans="1:6" x14ac:dyDescent="0.25">
      <c r="A10" s="4" t="str">
        <f>[2]monthly_6f_env_significant_cor!B2</f>
        <v>Brown Bw</v>
      </c>
      <c r="B10" s="5">
        <f>[2]monthly_6f_env_significant_cor!C2</f>
        <v>1817.5185185185201</v>
      </c>
      <c r="C10" s="5">
        <f>[2]monthly_6f_env_significant_cor!D2</f>
        <v>2206.8888888888901</v>
      </c>
      <c r="D10" s="5">
        <f>[2]monthly_6f_env_significant_cor!E2</f>
        <v>28364.333333333299</v>
      </c>
      <c r="E10" s="4">
        <f>[2]monthly_6f_env_significant_cor!F2</f>
        <v>6.3078687583188797E-2</v>
      </c>
      <c r="F10" s="4">
        <f>[2]monthly_6f_env_significant_cor!G2</f>
        <v>7.8425647908071605E-2</v>
      </c>
    </row>
    <row r="11" spans="1:6" x14ac:dyDescent="0.25">
      <c r="A11" s="4" t="str">
        <f>[2]monthly_6f_env_significant_cor!B3</f>
        <v>Brown Fw</v>
      </c>
      <c r="B11" s="5">
        <f>[2]monthly_6f_env_significant_cor!C3</f>
        <v>972.56521739130403</v>
      </c>
      <c r="C11" s="5">
        <f>[2]monthly_6f_env_significant_cor!D3</f>
        <v>1188.9130434782601</v>
      </c>
      <c r="D11" s="5">
        <f>[2]monthly_6f_env_significant_cor!E3</f>
        <v>15226.869565217399</v>
      </c>
      <c r="E11" s="4">
        <f>[2]monthly_6f_env_significant_cor!F3</f>
        <v>6.3617103598772595E-2</v>
      </c>
      <c r="F11" s="4">
        <f>[2]monthly_6f_env_significant_cor!G3</f>
        <v>7.7659071598161697E-2</v>
      </c>
    </row>
    <row r="12" spans="1:6" x14ac:dyDescent="0.25">
      <c r="A12" s="6" t="str">
        <f>[2]monthly_6f_env_significant_cor!B4</f>
        <v>Green Bw</v>
      </c>
      <c r="B12" s="7">
        <f>[2]monthly_6f_env_significant_cor!C4</f>
        <v>1146.25925925926</v>
      </c>
      <c r="C12" s="7">
        <f>[2]monthly_6f_env_significant_cor!D4</f>
        <v>1948.5925925925901</v>
      </c>
      <c r="D12" s="7">
        <f>[2]monthly_6f_env_significant_cor!E4</f>
        <v>21923.814814814799</v>
      </c>
      <c r="E12" s="6">
        <f>[2]monthly_6f_env_significant_cor!F4</f>
        <v>5.3116135882066998E-2</v>
      </c>
      <c r="F12" s="6">
        <f>[2]monthly_6f_env_significant_cor!G4</f>
        <v>8.3969763004610995E-2</v>
      </c>
    </row>
    <row r="13" spans="1:6" x14ac:dyDescent="0.25">
      <c r="A13" s="6" t="str">
        <f>[2]monthly_6f_env_significant_cor!B5</f>
        <v>Green Fw</v>
      </c>
      <c r="B13" s="7">
        <f>[2]monthly_6f_env_significant_cor!C5</f>
        <v>761.04347826086996</v>
      </c>
      <c r="C13" s="7">
        <f>[2]monthly_6f_env_significant_cor!D5</f>
        <v>1066.5652173912999</v>
      </c>
      <c r="D13" s="7">
        <f>[2]monthly_6f_env_significant_cor!E5</f>
        <v>13768.130434782601</v>
      </c>
      <c r="E13" s="6">
        <f>[2]monthly_6f_env_significant_cor!F5</f>
        <v>5.5496334052492401E-2</v>
      </c>
      <c r="F13" s="6">
        <f>[2]monthly_6f_env_significant_cor!G5</f>
        <v>7.6733333212884697E-2</v>
      </c>
    </row>
    <row r="14" spans="1:6" x14ac:dyDescent="0.25">
      <c r="A14" s="8" t="str">
        <f>[2]monthly_6f_env_significant_cor!B6</f>
        <v>Neutral Bw</v>
      </c>
      <c r="B14" s="9">
        <f>[2]monthly_6f_env_significant_cor!C6</f>
        <v>5363.4814814814799</v>
      </c>
      <c r="C14" s="9">
        <f>[2]monthly_6f_env_significant_cor!D6</f>
        <v>7027.8148148148102</v>
      </c>
      <c r="D14" s="9">
        <f>[2]monthly_6f_env_significant_cor!E6</f>
        <v>92084.111111111095</v>
      </c>
      <c r="E14" s="8">
        <f>[2]monthly_6f_env_significant_cor!F6</f>
        <v>5.8051924416098903E-2</v>
      </c>
      <c r="F14" s="8">
        <f>[2]monthly_6f_env_significant_cor!G6</f>
        <v>7.7544266586127605E-2</v>
      </c>
    </row>
    <row r="15" spans="1:6" x14ac:dyDescent="0.25">
      <c r="A15" s="8" t="str">
        <f>[2]monthly_6f_env_significant_cor!B7</f>
        <v>Neutral Fw</v>
      </c>
      <c r="B15" s="9">
        <f>[2]monthly_6f_env_significant_cor!C7</f>
        <v>3141.2608695652202</v>
      </c>
      <c r="C15" s="9">
        <f>[2]monthly_6f_env_significant_cor!D7</f>
        <v>4306.8260869565202</v>
      </c>
      <c r="D15" s="9">
        <f>[2]monthly_6f_env_significant_cor!E7</f>
        <v>54319.608695652198</v>
      </c>
      <c r="E15" s="8">
        <f>[2]monthly_6f_env_significant_cor!F7</f>
        <v>5.8099178856420103E-2</v>
      </c>
      <c r="F15" s="8">
        <f>[2]monthly_6f_env_significant_cor!G7</f>
        <v>7.9531256322374594E-2</v>
      </c>
    </row>
    <row r="16" spans="1:6" x14ac:dyDescent="0.25">
      <c r="A16" s="20" t="s">
        <v>2</v>
      </c>
      <c r="B16" s="20"/>
      <c r="C16" s="20"/>
      <c r="D16" s="20"/>
      <c r="E16" s="20"/>
      <c r="F16" s="20"/>
    </row>
    <row r="17" spans="1:6" x14ac:dyDescent="0.25">
      <c r="A17" s="4" t="str">
        <f>[3]daily_6f_ghg_significant_cor!B2</f>
        <v>Brown Bw</v>
      </c>
      <c r="B17" s="5">
        <f>[3]daily_6f_ghg_significant_cor!C2</f>
        <v>0</v>
      </c>
      <c r="C17" s="5">
        <f>[3]daily_6f_ghg_significant_cor!D2</f>
        <v>683.03797468354401</v>
      </c>
      <c r="D17" s="5">
        <f>[3]daily_6f_ghg_significant_cor!E2</f>
        <v>4501.2405063291098</v>
      </c>
      <c r="E17" s="4">
        <f>[3]daily_6f_ghg_significant_cor!F2</f>
        <v>0</v>
      </c>
      <c r="F17" s="4">
        <f>[3]daily_6f_ghg_significant_cor!G2</f>
        <v>0.15140377361554799</v>
      </c>
    </row>
    <row r="18" spans="1:6" x14ac:dyDescent="0.25">
      <c r="A18" s="4" t="str">
        <f>[3]daily_6f_ghg_significant_cor!B3</f>
        <v>Brown Fw</v>
      </c>
      <c r="B18" s="5">
        <f>[3]daily_6f_ghg_significant_cor!C3</f>
        <v>0</v>
      </c>
      <c r="C18" s="5">
        <f>[3]daily_6f_ghg_significant_cor!D3</f>
        <v>553.77611940298505</v>
      </c>
      <c r="D18" s="5">
        <f>[3]daily_6f_ghg_significant_cor!E3</f>
        <v>3740.5223880597</v>
      </c>
      <c r="E18" s="4">
        <f>[3]daily_6f_ghg_significant_cor!F3</f>
        <v>0</v>
      </c>
      <c r="F18" s="4">
        <f>[3]daily_6f_ghg_significant_cor!G3</f>
        <v>0.14814778218416</v>
      </c>
    </row>
    <row r="19" spans="1:6" x14ac:dyDescent="0.25">
      <c r="A19" s="6" t="str">
        <f>[3]daily_6f_ghg_significant_cor!B4</f>
        <v>Green Bw</v>
      </c>
      <c r="B19" s="7">
        <f>[3]daily_6f_ghg_significant_cor!C4</f>
        <v>0</v>
      </c>
      <c r="C19" s="7">
        <f>[3]daily_6f_ghg_significant_cor!D4</f>
        <v>47.037974683544299</v>
      </c>
      <c r="D19" s="7">
        <f>[3]daily_6f_ghg_significant_cor!E4</f>
        <v>4546.1772151898704</v>
      </c>
      <c r="E19" s="6">
        <f>[3]daily_6f_ghg_significant_cor!F4</f>
        <v>0</v>
      </c>
      <c r="F19" s="6">
        <f>[3]daily_6f_ghg_significant_cor!G4</f>
        <v>1.0445207451711401E-2</v>
      </c>
    </row>
    <row r="20" spans="1:6" x14ac:dyDescent="0.25">
      <c r="A20" s="6" t="str">
        <f>[3]daily_6f_ghg_significant_cor!B5</f>
        <v>Green Fw</v>
      </c>
      <c r="B20" s="7">
        <f>[3]daily_6f_ghg_significant_cor!C5</f>
        <v>0</v>
      </c>
      <c r="C20" s="7">
        <f>[3]daily_6f_ghg_significant_cor!D5</f>
        <v>45.761194029850699</v>
      </c>
      <c r="D20" s="7">
        <f>[3]daily_6f_ghg_significant_cor!E5</f>
        <v>3890.7014925373101</v>
      </c>
      <c r="E20" s="6">
        <f>[3]daily_6f_ghg_significant_cor!F5</f>
        <v>0</v>
      </c>
      <c r="F20" s="6">
        <f>[3]daily_6f_ghg_significant_cor!G5</f>
        <v>1.18980444347186E-2</v>
      </c>
    </row>
    <row r="21" spans="1:6" x14ac:dyDescent="0.25">
      <c r="A21" s="8" t="str">
        <f>[3]daily_6f_ghg_significant_cor!B6</f>
        <v>Neutral Bw</v>
      </c>
      <c r="B21" s="9">
        <f>[3]daily_6f_ghg_significant_cor!C6</f>
        <v>0.544303797468354</v>
      </c>
      <c r="C21" s="9">
        <f>[3]daily_6f_ghg_significant_cor!D6</f>
        <v>107.050632911392</v>
      </c>
      <c r="D21" s="9">
        <f>[3]daily_6f_ghg_significant_cor!E6</f>
        <v>17469.063291139199</v>
      </c>
      <c r="E21" s="8">
        <f>[3]daily_6f_ghg_significant_cor!F6</f>
        <v>3.0941205770663198E-5</v>
      </c>
      <c r="F21" s="8">
        <f>[3]daily_6f_ghg_significant_cor!G6</f>
        <v>6.1157938476284297E-3</v>
      </c>
    </row>
    <row r="22" spans="1:6" x14ac:dyDescent="0.25">
      <c r="A22" s="8" t="str">
        <f>[3]daily_6f_ghg_significant_cor!B7</f>
        <v>Neutral Fw</v>
      </c>
      <c r="B22" s="9">
        <f>[3]daily_6f_ghg_significant_cor!C7</f>
        <v>0.462686567164179</v>
      </c>
      <c r="C22" s="9">
        <f>[3]daily_6f_ghg_significant_cor!D7</f>
        <v>99.582089552238799</v>
      </c>
      <c r="D22" s="9">
        <f>[3]daily_6f_ghg_significant_cor!E7</f>
        <v>14500.597014925401</v>
      </c>
      <c r="E22" s="8">
        <f>[3]daily_6f_ghg_significant_cor!F7</f>
        <v>3.1686148108795798E-5</v>
      </c>
      <c r="F22" s="8">
        <f>[3]daily_6f_ghg_significant_cor!G7</f>
        <v>6.8201456917229598E-3</v>
      </c>
    </row>
    <row r="23" spans="1:6" x14ac:dyDescent="0.25">
      <c r="A23" s="2"/>
      <c r="B23" s="20" t="s">
        <v>3</v>
      </c>
      <c r="C23" s="20"/>
      <c r="D23" s="20"/>
      <c r="E23" s="20"/>
      <c r="F23" s="20"/>
    </row>
    <row r="24" spans="1:6" x14ac:dyDescent="0.25">
      <c r="A24" s="4" t="str">
        <f>[4]daily_6f_env_significant_cor!B2</f>
        <v>Brown Bw</v>
      </c>
      <c r="B24" s="5">
        <f>[4]daily_6f_env_significant_cor!C2</f>
        <v>21.746835443038002</v>
      </c>
      <c r="C24" s="5">
        <f>[4]daily_6f_env_significant_cor!D2</f>
        <v>282.03797468354401</v>
      </c>
      <c r="D24" s="5">
        <f>[4]daily_6f_env_significant_cor!E2</f>
        <v>28233.873417721501</v>
      </c>
      <c r="E24" s="4">
        <f>[4]daily_6f_env_significant_cor!F2</f>
        <v>4.9516507911787002E-4</v>
      </c>
      <c r="F24" s="4">
        <f>[4]daily_6f_env_significant_cor!G2</f>
        <v>8.6439348969489897E-3</v>
      </c>
    </row>
    <row r="25" spans="1:6" x14ac:dyDescent="0.25">
      <c r="A25" s="4" t="str">
        <f>[4]daily_6f_env_significant_cor!B3</f>
        <v>Brown Fw</v>
      </c>
      <c r="B25" s="5">
        <f>[4]daily_6f_env_significant_cor!C3</f>
        <v>8.4925373134328392</v>
      </c>
      <c r="C25" s="5">
        <f>[4]daily_6f_env_significant_cor!D3</f>
        <v>131.74626865671601</v>
      </c>
      <c r="D25" s="5">
        <f>[4]daily_6f_env_significant_cor!E3</f>
        <v>15026.492537313399</v>
      </c>
      <c r="E25" s="4">
        <f>[4]daily_6f_env_significant_cor!F3</f>
        <v>5.7518974947111802E-4</v>
      </c>
      <c r="F25" s="4">
        <f>[4]daily_6f_env_significant_cor!G3</f>
        <v>8.6346580913303703E-3</v>
      </c>
    </row>
    <row r="26" spans="1:6" x14ac:dyDescent="0.25">
      <c r="A26" s="6" t="str">
        <f>[4]daily_6f_env_significant_cor!B4</f>
        <v>Green Bw</v>
      </c>
      <c r="B26" s="7">
        <f>[4]daily_6f_env_significant_cor!C4</f>
        <v>0.455696202531646</v>
      </c>
      <c r="C26" s="7">
        <f>[4]daily_6f_env_significant_cor!D4</f>
        <v>453.96202531645599</v>
      </c>
      <c r="D26" s="7">
        <f>[4]daily_6f_env_significant_cor!E4</f>
        <v>21675.3670886076</v>
      </c>
      <c r="E26" s="6">
        <f>[4]daily_6f_env_significant_cor!F4</f>
        <v>1.42378609856894E-5</v>
      </c>
      <c r="F26" s="6">
        <f>[4]daily_6f_env_significant_cor!G4</f>
        <v>1.6430234941949302E-2</v>
      </c>
    </row>
    <row r="27" spans="1:6" x14ac:dyDescent="0.25">
      <c r="A27" s="6" t="str">
        <f>[4]daily_6f_env_significant_cor!B5</f>
        <v>Green Fw</v>
      </c>
      <c r="B27" s="7">
        <f>[4]daily_6f_env_significant_cor!C5</f>
        <v>0.19402985074626899</v>
      </c>
      <c r="C27" s="7">
        <f>[4]daily_6f_env_significant_cor!D5</f>
        <v>142.53731343283599</v>
      </c>
      <c r="D27" s="7">
        <f>[4]daily_6f_env_significant_cor!E5</f>
        <v>13397.850746268699</v>
      </c>
      <c r="E27" s="6">
        <f>[4]daily_6f_env_significant_cor!F5</f>
        <v>1.5486219224921E-5</v>
      </c>
      <c r="F27" s="6">
        <f>[4]daily_6f_env_significant_cor!G5</f>
        <v>9.5514241024117E-3</v>
      </c>
    </row>
    <row r="28" spans="1:6" x14ac:dyDescent="0.25">
      <c r="A28" s="8" t="str">
        <f>[4]daily_6f_env_significant_cor!B6</f>
        <v>Neutral Bw</v>
      </c>
      <c r="B28" s="9">
        <f>[4]daily_6f_env_significant_cor!C6</f>
        <v>14.2025316455696</v>
      </c>
      <c r="C28" s="9">
        <f>[4]daily_6f_env_significant_cor!D6</f>
        <v>729.73417721519002</v>
      </c>
      <c r="D28" s="9">
        <f>[4]daily_6f_env_significant_cor!E6</f>
        <v>91610.101265822799</v>
      </c>
      <c r="E28" s="8">
        <f>[4]daily_6f_env_significant_cor!F6</f>
        <v>1.1232062767917699E-4</v>
      </c>
      <c r="F28" s="8">
        <f>[4]daily_6f_env_significant_cor!G6</f>
        <v>8.9580062286079096E-3</v>
      </c>
    </row>
    <row r="29" spans="1:6" x14ac:dyDescent="0.25">
      <c r="A29" s="8" t="str">
        <f>[4]daily_6f_env_significant_cor!B7</f>
        <v>Neutral Fw</v>
      </c>
      <c r="B29" s="9">
        <f>[4]daily_6f_env_significant_cor!C7</f>
        <v>27.447761194029901</v>
      </c>
      <c r="C29" s="9">
        <f>[4]daily_6f_env_significant_cor!D7</f>
        <v>659.65671641791096</v>
      </c>
      <c r="D29" s="9">
        <f>[4]daily_6f_env_significant_cor!E7</f>
        <v>53904.537313432797</v>
      </c>
      <c r="E29" s="8">
        <f>[4]daily_6f_env_significant_cor!F7</f>
        <v>5.7248469473864796E-4</v>
      </c>
      <c r="F29" s="8">
        <f>[4]daily_6f_env_significant_cor!G7</f>
        <v>1.2448965480680699E-2</v>
      </c>
    </row>
  </sheetData>
  <mergeCells count="4">
    <mergeCell ref="A1:F1"/>
    <mergeCell ref="A9:F9"/>
    <mergeCell ref="A16:F16"/>
    <mergeCell ref="B23:F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5CE2-258B-4D7B-B934-716D3788C570}">
  <dimension ref="A1:F22"/>
  <sheetViews>
    <sheetView tabSelected="1" workbookViewId="0">
      <selection activeCell="D10" sqref="D10"/>
    </sheetView>
  </sheetViews>
  <sheetFormatPr defaultRowHeight="15" x14ac:dyDescent="0.25"/>
  <cols>
    <col min="1" max="1" width="17.7109375" customWidth="1"/>
    <col min="2" max="2" width="23.5703125" bestFit="1" customWidth="1"/>
    <col min="3" max="4" width="14" customWidth="1"/>
    <col min="5" max="5" width="14.5703125" customWidth="1"/>
    <col min="6" max="6" width="14.85546875" customWidth="1"/>
  </cols>
  <sheetData>
    <row r="1" spans="1:6" x14ac:dyDescent="0.25">
      <c r="A1" s="23"/>
      <c r="B1" s="23"/>
      <c r="C1" s="21" t="s">
        <v>9</v>
      </c>
      <c r="D1" s="22"/>
      <c r="E1" s="21" t="s">
        <v>10</v>
      </c>
      <c r="F1" s="22"/>
    </row>
    <row r="2" spans="1:6" ht="45" x14ac:dyDescent="0.25">
      <c r="A2" s="24"/>
      <c r="B2" s="24"/>
      <c r="C2" s="15" t="s">
        <v>13</v>
      </c>
      <c r="D2" s="15" t="s">
        <v>14</v>
      </c>
      <c r="E2" s="15" t="s">
        <v>13</v>
      </c>
      <c r="F2" s="15" t="s">
        <v>14</v>
      </c>
    </row>
    <row r="3" spans="1:6" x14ac:dyDescent="0.25">
      <c r="A3" s="16" t="str">
        <f>[1]monthly_6f_ghg_significant_cor!B2</f>
        <v>Brown Bw</v>
      </c>
      <c r="B3" s="19" t="s">
        <v>15</v>
      </c>
      <c r="C3" s="16">
        <f>[1]monthly_6f_ghg_significant_cor!F2</f>
        <v>3.8717675178769902E-2</v>
      </c>
      <c r="D3" s="16">
        <f>[1]monthly_6f_ghg_significant_cor!G2</f>
        <v>0.22668753778056999</v>
      </c>
      <c r="E3" s="16">
        <f>[2]monthly_6f_env_significant_cor!F2</f>
        <v>6.3078687583188797E-2</v>
      </c>
      <c r="F3" s="16">
        <f>[2]monthly_6f_env_significant_cor!G2</f>
        <v>7.8425647908071605E-2</v>
      </c>
    </row>
    <row r="4" spans="1:6" x14ac:dyDescent="0.25">
      <c r="A4" s="16" t="str">
        <f>[1]monthly_6f_ghg_significant_cor!B3</f>
        <v>Brown Fw</v>
      </c>
      <c r="B4" s="19" t="s">
        <v>16</v>
      </c>
      <c r="C4" s="16">
        <f>[1]monthly_6f_ghg_significant_cor!F3</f>
        <v>3.6669727681166303E-2</v>
      </c>
      <c r="D4" s="16">
        <f>[1]monthly_6f_ghg_significant_cor!G3</f>
        <v>0.22408302170765201</v>
      </c>
      <c r="E4" s="16">
        <f>[2]monthly_6f_env_significant_cor!F3</f>
        <v>6.3617103598772595E-2</v>
      </c>
      <c r="F4" s="16">
        <f>[2]monthly_6f_env_significant_cor!G3</f>
        <v>7.7659071598161697E-2</v>
      </c>
    </row>
    <row r="5" spans="1:6" x14ac:dyDescent="0.25">
      <c r="A5" s="16" t="str">
        <f>[1]monthly_6f_ghg_significant_cor!B4</f>
        <v>Green Bw</v>
      </c>
      <c r="B5" s="19" t="s">
        <v>17</v>
      </c>
      <c r="C5" s="16">
        <f>[1]monthly_6f_ghg_significant_cor!F4</f>
        <v>5.15951403315109E-2</v>
      </c>
      <c r="D5" s="16">
        <f>[1]monthly_6f_ghg_significant_cor!G4</f>
        <v>8.4217437614957605E-2</v>
      </c>
      <c r="E5" s="16">
        <f>[2]monthly_6f_env_significant_cor!F4</f>
        <v>5.3116135882066998E-2</v>
      </c>
      <c r="F5" s="16">
        <f>[2]monthly_6f_env_significant_cor!G4</f>
        <v>8.3969763004610995E-2</v>
      </c>
    </row>
    <row r="6" spans="1:6" x14ac:dyDescent="0.25">
      <c r="A6" s="16" t="str">
        <f>[1]monthly_6f_ghg_significant_cor!B5</f>
        <v>Green Fw</v>
      </c>
      <c r="B6" s="19" t="s">
        <v>18</v>
      </c>
      <c r="C6" s="16">
        <f>[1]monthly_6f_ghg_significant_cor!F5</f>
        <v>5.1800322519343599E-2</v>
      </c>
      <c r="D6" s="16">
        <f>[1]monthly_6f_ghg_significant_cor!G5</f>
        <v>8.7682962930935901E-2</v>
      </c>
      <c r="E6" s="16">
        <f>[2]monthly_6f_env_significant_cor!F5</f>
        <v>5.5496334052492401E-2</v>
      </c>
      <c r="F6" s="16">
        <f>[2]monthly_6f_env_significant_cor!G5</f>
        <v>7.6733333212884697E-2</v>
      </c>
    </row>
    <row r="7" spans="1:6" x14ac:dyDescent="0.25">
      <c r="A7" s="16"/>
      <c r="B7" s="17"/>
      <c r="C7" s="17"/>
      <c r="D7" s="18"/>
      <c r="E7" s="17"/>
      <c r="F7" s="18"/>
    </row>
    <row r="8" spans="1:6" x14ac:dyDescent="0.25">
      <c r="A8" s="13"/>
      <c r="B8" s="14"/>
      <c r="C8" s="21" t="s">
        <v>11</v>
      </c>
      <c r="D8" s="22"/>
      <c r="E8" s="21" t="s">
        <v>12</v>
      </c>
      <c r="F8" s="22"/>
    </row>
    <row r="9" spans="1:6" x14ac:dyDescent="0.25">
      <c r="A9" s="16" t="str">
        <f>[2]monthly_6f_env_significant_cor!B2</f>
        <v>Brown Bw</v>
      </c>
      <c r="B9" s="19" t="str">
        <f>B3</f>
        <v>Brown Backward-Looking</v>
      </c>
      <c r="C9" s="16">
        <f>[3]daily_6f_ghg_significant_cor!F2</f>
        <v>0</v>
      </c>
      <c r="D9" s="16">
        <f>[3]daily_6f_ghg_significant_cor!G2</f>
        <v>0.15140377361554799</v>
      </c>
      <c r="E9" s="16">
        <f>[4]daily_6f_env_significant_cor!F2</f>
        <v>4.9516507911787002E-4</v>
      </c>
      <c r="F9" s="16">
        <f>[4]daily_6f_env_significant_cor!G2</f>
        <v>8.6439348969489897E-3</v>
      </c>
    </row>
    <row r="10" spans="1:6" x14ac:dyDescent="0.25">
      <c r="A10" s="16" t="str">
        <f>[2]monthly_6f_env_significant_cor!B3</f>
        <v>Brown Fw</v>
      </c>
      <c r="B10" s="19" t="str">
        <f t="shared" ref="B10:B12" si="0">B4</f>
        <v>Brown Forward-Looking</v>
      </c>
      <c r="C10" s="16">
        <f>[3]daily_6f_ghg_significant_cor!F3</f>
        <v>0</v>
      </c>
      <c r="D10" s="16">
        <f>[3]daily_6f_ghg_significant_cor!G3</f>
        <v>0.14814778218416</v>
      </c>
      <c r="E10" s="16">
        <f>[4]daily_6f_env_significant_cor!F3</f>
        <v>5.7518974947111802E-4</v>
      </c>
      <c r="F10" s="16">
        <f>[4]daily_6f_env_significant_cor!G3</f>
        <v>8.6346580913303703E-3</v>
      </c>
    </row>
    <row r="11" spans="1:6" x14ac:dyDescent="0.25">
      <c r="A11" s="16" t="str">
        <f>[2]monthly_6f_env_significant_cor!B4</f>
        <v>Green Bw</v>
      </c>
      <c r="B11" s="19" t="str">
        <f t="shared" si="0"/>
        <v>Green Backward-Looking</v>
      </c>
      <c r="C11" s="16">
        <f>[3]daily_6f_ghg_significant_cor!F4</f>
        <v>0</v>
      </c>
      <c r="D11" s="16">
        <f>[3]daily_6f_ghg_significant_cor!G4</f>
        <v>1.0445207451711401E-2</v>
      </c>
      <c r="E11" s="16">
        <f>[4]daily_6f_env_significant_cor!F4</f>
        <v>1.42378609856894E-5</v>
      </c>
      <c r="F11" s="16">
        <f>[4]daily_6f_env_significant_cor!G4</f>
        <v>1.6430234941949302E-2</v>
      </c>
    </row>
    <row r="12" spans="1:6" x14ac:dyDescent="0.25">
      <c r="A12" s="16" t="str">
        <f>[2]monthly_6f_env_significant_cor!B5</f>
        <v>Green Fw</v>
      </c>
      <c r="B12" s="19" t="str">
        <f t="shared" si="0"/>
        <v>Green Forward-Looking</v>
      </c>
      <c r="C12" s="16">
        <f>[3]daily_6f_ghg_significant_cor!F5</f>
        <v>0</v>
      </c>
      <c r="D12" s="16">
        <f>[3]daily_6f_ghg_significant_cor!G5</f>
        <v>1.18980444347186E-2</v>
      </c>
      <c r="E12" s="16">
        <f>[4]daily_6f_env_significant_cor!F5</f>
        <v>1.5486219224921E-5</v>
      </c>
      <c r="F12" s="16">
        <f>[4]daily_6f_env_significant_cor!G5</f>
        <v>9.5514241024117E-3</v>
      </c>
    </row>
    <row r="13" spans="1:6" x14ac:dyDescent="0.25">
      <c r="A13" s="12"/>
      <c r="B13" s="12"/>
      <c r="C13" s="12"/>
      <c r="D13" s="12"/>
      <c r="E13" s="12"/>
    </row>
    <row r="14" spans="1:6" x14ac:dyDescent="0.25">
      <c r="A14" s="12"/>
      <c r="B14" s="12"/>
      <c r="C14" s="12"/>
      <c r="D14" s="12"/>
      <c r="E14" s="12"/>
    </row>
    <row r="15" spans="1:6" x14ac:dyDescent="0.25">
      <c r="A15" s="12"/>
      <c r="B15" s="12"/>
      <c r="C15" s="12"/>
      <c r="D15" s="12"/>
    </row>
    <row r="16" spans="1:6" x14ac:dyDescent="0.25">
      <c r="A16" s="12"/>
      <c r="B16" s="12"/>
      <c r="C16" s="12"/>
      <c r="D16" s="12"/>
    </row>
    <row r="17" spans="1:4" x14ac:dyDescent="0.25">
      <c r="A17" s="12"/>
      <c r="B17" s="12"/>
      <c r="C17" s="12"/>
      <c r="D17" s="12"/>
    </row>
    <row r="18" spans="1:4" x14ac:dyDescent="0.25">
      <c r="A18" s="12"/>
      <c r="B18" s="12"/>
      <c r="C18" s="12"/>
      <c r="D18" s="12"/>
    </row>
    <row r="19" spans="1:4" x14ac:dyDescent="0.25">
      <c r="A19" s="12"/>
      <c r="B19" s="12"/>
      <c r="C19" s="12"/>
      <c r="D19" s="12"/>
    </row>
    <row r="20" spans="1:4" x14ac:dyDescent="0.25">
      <c r="A20" s="12"/>
      <c r="B20" s="12"/>
      <c r="C20" s="12"/>
      <c r="D20" s="12"/>
    </row>
    <row r="21" spans="1:4" x14ac:dyDescent="0.25">
      <c r="A21" s="12"/>
      <c r="B21" s="12"/>
      <c r="C21" s="12"/>
      <c r="D21" s="12"/>
    </row>
    <row r="22" spans="1:4" x14ac:dyDescent="0.25">
      <c r="A22" s="12"/>
      <c r="B22" s="12"/>
      <c r="C22" s="12"/>
      <c r="D22" s="12"/>
    </row>
  </sheetData>
  <mergeCells count="6">
    <mergeCell ref="C1:D1"/>
    <mergeCell ref="E1:F1"/>
    <mergeCell ref="C8:D8"/>
    <mergeCell ref="E8:F8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2021-01-18T17:14:36Z</dcterms:created>
  <dcterms:modified xsi:type="dcterms:W3CDTF">2021-02-19T22:09:39Z</dcterms:modified>
</cp:coreProperties>
</file>