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Programs (Team Folder)\DPF_Phase1B\03_Electrical\01_Diagnostics\01_Rogowski Coils\02_Rogowski Data\20220727 Header vs no Header\"/>
    </mc:Choice>
  </mc:AlternateContent>
  <xr:revisionPtr revIDLastSave="0" documentId="13_ncr:1_{A5D300A0-ADA8-4887-8759-A4125F6565E3}" xr6:coauthVersionLast="47" xr6:coauthVersionMax="47" xr10:uidLastSave="{00000000-0000-0000-0000-000000000000}"/>
  <bookViews>
    <workbookView xWindow="-108" yWindow="-108" windowWidth="23256" windowHeight="12576" activeTab="1" xr2:uid="{43B5D52A-8C5F-4B1F-914A-1810F86A2FC2}"/>
  </bookViews>
  <sheets>
    <sheet name="Aluminum header" sheetId="2" r:id="rId1"/>
    <sheet name="Wooden head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3" i="1"/>
  <c r="E14" i="1"/>
  <c r="E15" i="1"/>
  <c r="E11" i="1"/>
  <c r="C3" i="1"/>
</calcChain>
</file>

<file path=xl/sharedStrings.xml><?xml version="1.0" encoding="utf-8"?>
<sst xmlns="http://schemas.openxmlformats.org/spreadsheetml/2006/main" count="142" uniqueCount="36">
  <si>
    <t>Shot #</t>
  </si>
  <si>
    <t>Variac setting</t>
  </si>
  <si>
    <t>File</t>
  </si>
  <si>
    <t>Rogowski (mV)</t>
  </si>
  <si>
    <t>Column1</t>
  </si>
  <si>
    <t>Integrated Rogo. (mV)</t>
  </si>
  <si>
    <t>Cap. Voltage (kV) 2</t>
  </si>
  <si>
    <t xml:space="preserve">Exprected Cap. Voltage (kV) </t>
  </si>
  <si>
    <t>ch1</t>
  </si>
  <si>
    <t>ch2</t>
  </si>
  <si>
    <t>ch3</t>
  </si>
  <si>
    <t>100mV</t>
  </si>
  <si>
    <t>2V</t>
  </si>
  <si>
    <t>10mV</t>
  </si>
  <si>
    <t>500mV</t>
  </si>
  <si>
    <t>1V</t>
  </si>
  <si>
    <t>200mV</t>
  </si>
  <si>
    <t>3V</t>
  </si>
  <si>
    <t>30mV</t>
  </si>
  <si>
    <t>50mV</t>
  </si>
  <si>
    <t>5V</t>
  </si>
  <si>
    <t>Double start shot</t>
  </si>
  <si>
    <t>trig</t>
  </si>
  <si>
    <t>ch1-20mV</t>
  </si>
  <si>
    <t>Pearson (V)</t>
  </si>
  <si>
    <t>6V</t>
  </si>
  <si>
    <t>7/28/2022, extended set up behind blast shield, retaped rogowski end when it came loose under painters tape for kapton tape</t>
  </si>
  <si>
    <t>Scope cap. (V)</t>
  </si>
  <si>
    <t>Scope cap. *2(kV)</t>
  </si>
  <si>
    <t>7/27/2022, Wooden header</t>
  </si>
  <si>
    <t>1kA/div</t>
  </si>
  <si>
    <t>1kV/div</t>
  </si>
  <si>
    <t>-</t>
  </si>
  <si>
    <t>7/28/2022,  set  external for channel 4 to 1.9k attenuation, missed voltage</t>
  </si>
  <si>
    <t>saved jpg</t>
  </si>
  <si>
    <t>After aluminum shots with new settings, cursor on voltage a little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</si>
</sst>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C73AC-09F6-464D-B6B6-6654AB3A8299}" name="Table13" displayName="Table13" ref="A1:J6" totalsRowShown="0">
  <autoFilter ref="A1:J6" xr:uid="{D9EDDBFD-01BA-40FA-A073-1E98308DCE99}"/>
  <tableColumns count="10">
    <tableColumn id="1" xr3:uid="{198CD8B9-879F-4FBD-B377-DD679EF1E340}" name="Shot #"/>
    <tableColumn id="2" xr3:uid="{39F20A35-94D4-47A1-BD11-A3FC9C3E2A13}" name="Variac setting"/>
    <tableColumn id="9" xr3:uid="{4847206C-350B-416A-9E0C-8C28947C1D2A}" name="Exprected Cap. Voltage (kV) "/>
    <tableColumn id="11" xr3:uid="{7F6B6968-EE48-4EEC-A8D4-4ECFE895BE46}" name="Scope cap. (V)"/>
    <tableColumn id="3" xr3:uid="{6E909508-9764-4915-A69C-C3D33027B3C8}" name="Cap. Voltage (kV) 2"/>
    <tableColumn id="4" xr3:uid="{F31A8E92-FF46-4CA1-A02E-23D10C6F99E4}" name="Pearson (V)"/>
    <tableColumn id="7" xr3:uid="{F210CF13-8D76-4563-AA92-0EE78270BDCB}" name="Integrated Rogo. (mV)"/>
    <tableColumn id="5" xr3:uid="{7EC9442C-5B5A-480A-8335-3929C128CB96}" name="Rogowski (mV)"/>
    <tableColumn id="6" xr3:uid="{81F86B95-AF9A-48A4-B9A1-EAB101DF634C}" name="File"/>
    <tableColumn id="10" xr3:uid="{2C81006B-32C5-40EC-BE89-5943DF2F1DCA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DDBFD-01BA-40FA-A073-1E98308DCE99}" name="Table1" displayName="Table1" ref="A1:K20" totalsRowShown="0">
  <autoFilter ref="A1:K20" xr:uid="{D9EDDBFD-01BA-40FA-A073-1E98308DCE99}"/>
  <tableColumns count="11">
    <tableColumn id="1" xr3:uid="{C2F0CA4B-F0D9-4A3D-AFC5-2B0F2452B23D}" name="Shot #"/>
    <tableColumn id="2" xr3:uid="{57F71FB7-2211-4898-A0A5-9429DC74EEC0}" name="Variac setting"/>
    <tableColumn id="9" xr3:uid="{50FA9DFF-1E61-4909-8984-D4003C227CD7}" name="Exprected Cap. Voltage (kV) "/>
    <tableColumn id="11" xr3:uid="{C10AC1E7-81DA-4EDA-880C-095484AC7EB9}" name="Scope cap. (V)"/>
    <tableColumn id="8" xr3:uid="{CF3FB64C-93E8-4855-814C-0ECBE80D2A9B}" name="Scope cap. *2(kV)"/>
    <tableColumn id="3" xr3:uid="{5EED6BC1-8822-4D0A-B991-9FB597E2B0C5}" name="Cap. Voltage (kV) 2"/>
    <tableColumn id="4" xr3:uid="{78572050-0D2B-4565-95DD-F5E30F0CDC34}" name="Pearson (V)"/>
    <tableColumn id="7" xr3:uid="{0CCA1A8C-6E6A-4BF2-A8FF-D189A3BFC209}" name="Integrated Rogo. (mV)"/>
    <tableColumn id="5" xr3:uid="{F07080BC-5632-4799-A6A6-F497B771A178}" name="Rogowski (mV)"/>
    <tableColumn id="6" xr3:uid="{FAD1E1E0-C720-42D8-BB15-8E40196A1262}" name="File"/>
    <tableColumn id="10" xr3:uid="{57670F63-CB46-4758-9EFF-DC41C870DBA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335A-F153-41DA-AAAB-815F19818DC2}">
  <dimension ref="A1:P6"/>
  <sheetViews>
    <sheetView workbookViewId="0">
      <selection activeCell="G15" sqref="G15"/>
    </sheetView>
  </sheetViews>
  <sheetFormatPr defaultRowHeight="15" x14ac:dyDescent="0.25"/>
  <cols>
    <col min="1" max="1" width="8.28515625" customWidth="1"/>
    <col min="2" max="4" width="14.28515625" customWidth="1"/>
    <col min="5" max="5" width="18" customWidth="1"/>
    <col min="6" max="6" width="14.7109375" bestFit="1" customWidth="1"/>
    <col min="7" max="7" width="17.42578125" bestFit="1" customWidth="1"/>
    <col min="8" max="8" width="16" bestFit="1" customWidth="1"/>
    <col min="10" max="10" width="67.42578125" bestFit="1" customWidth="1"/>
    <col min="11" max="11" width="15.140625" bestFit="1" customWidth="1"/>
  </cols>
  <sheetData>
    <row r="1" spans="1:16" x14ac:dyDescent="0.25">
      <c r="A1" t="s">
        <v>0</v>
      </c>
      <c r="B1" t="s">
        <v>1</v>
      </c>
      <c r="C1" t="s">
        <v>7</v>
      </c>
      <c r="D1" t="s">
        <v>27</v>
      </c>
      <c r="E1" t="s">
        <v>6</v>
      </c>
      <c r="F1" t="s">
        <v>24</v>
      </c>
      <c r="G1" t="s">
        <v>5</v>
      </c>
      <c r="H1" t="s">
        <v>3</v>
      </c>
      <c r="I1" t="s">
        <v>2</v>
      </c>
      <c r="J1" t="s">
        <v>4</v>
      </c>
      <c r="L1" t="s">
        <v>8</v>
      </c>
      <c r="M1" t="s">
        <v>9</v>
      </c>
      <c r="N1" t="s">
        <v>10</v>
      </c>
      <c r="O1" t="s">
        <v>10</v>
      </c>
      <c r="P1" t="s">
        <v>22</v>
      </c>
    </row>
    <row r="2" spans="1:16" x14ac:dyDescent="0.25">
      <c r="A2">
        <v>1</v>
      </c>
      <c r="B2">
        <v>20</v>
      </c>
      <c r="C2">
        <v>7.5</v>
      </c>
      <c r="D2" t="s">
        <v>32</v>
      </c>
      <c r="E2">
        <v>7.5</v>
      </c>
      <c r="F2">
        <v>2.64</v>
      </c>
      <c r="G2">
        <v>142</v>
      </c>
      <c r="I2">
        <v>1</v>
      </c>
      <c r="J2" s="1" t="s">
        <v>33</v>
      </c>
      <c r="L2" t="s">
        <v>30</v>
      </c>
      <c r="M2" t="s">
        <v>25</v>
      </c>
      <c r="N2" t="s">
        <v>19</v>
      </c>
      <c r="O2" t="s">
        <v>31</v>
      </c>
      <c r="P2" t="s">
        <v>23</v>
      </c>
    </row>
    <row r="3" spans="1:16" x14ac:dyDescent="0.25">
      <c r="A3">
        <v>2</v>
      </c>
      <c r="B3">
        <v>20</v>
      </c>
      <c r="C3">
        <v>7.5</v>
      </c>
      <c r="D3">
        <v>7.5</v>
      </c>
      <c r="E3">
        <v>7.5</v>
      </c>
      <c r="F3">
        <v>2.64</v>
      </c>
      <c r="G3">
        <v>142</v>
      </c>
      <c r="I3">
        <v>2</v>
      </c>
      <c r="L3" t="s">
        <v>30</v>
      </c>
      <c r="M3" t="s">
        <v>25</v>
      </c>
      <c r="N3" t="s">
        <v>19</v>
      </c>
      <c r="O3" t="s">
        <v>31</v>
      </c>
      <c r="P3" t="s">
        <v>23</v>
      </c>
    </row>
    <row r="4" spans="1:16" x14ac:dyDescent="0.25">
      <c r="A4">
        <v>3</v>
      </c>
      <c r="B4">
        <v>20</v>
      </c>
      <c r="C4">
        <v>7.5</v>
      </c>
      <c r="D4">
        <v>7.5</v>
      </c>
      <c r="E4">
        <v>7.5</v>
      </c>
      <c r="F4">
        <v>2.64</v>
      </c>
      <c r="G4">
        <v>142</v>
      </c>
      <c r="I4">
        <v>3</v>
      </c>
      <c r="L4" t="s">
        <v>30</v>
      </c>
      <c r="M4" t="s">
        <v>25</v>
      </c>
      <c r="N4" t="s">
        <v>19</v>
      </c>
      <c r="O4" t="s">
        <v>31</v>
      </c>
      <c r="P4" t="s">
        <v>23</v>
      </c>
    </row>
    <row r="5" spans="1:16" x14ac:dyDescent="0.25">
      <c r="A5">
        <v>4</v>
      </c>
      <c r="B5">
        <v>20</v>
      </c>
      <c r="C5">
        <v>7.5</v>
      </c>
      <c r="D5">
        <v>7.5</v>
      </c>
      <c r="E5">
        <v>7.5</v>
      </c>
      <c r="F5">
        <v>2.6</v>
      </c>
      <c r="G5">
        <v>140</v>
      </c>
      <c r="I5">
        <v>4</v>
      </c>
      <c r="L5" t="s">
        <v>30</v>
      </c>
      <c r="M5" t="s">
        <v>25</v>
      </c>
      <c r="N5" t="s">
        <v>19</v>
      </c>
      <c r="O5" t="s">
        <v>31</v>
      </c>
      <c r="P5" t="s">
        <v>23</v>
      </c>
    </row>
    <row r="6" spans="1:16" x14ac:dyDescent="0.25">
      <c r="A6">
        <v>5</v>
      </c>
      <c r="B6">
        <v>20</v>
      </c>
      <c r="C6">
        <v>7.5</v>
      </c>
      <c r="D6">
        <v>7.27</v>
      </c>
      <c r="E6">
        <v>7.5</v>
      </c>
      <c r="F6">
        <v>2.64</v>
      </c>
      <c r="G6">
        <v>140</v>
      </c>
      <c r="J6" t="s">
        <v>34</v>
      </c>
      <c r="L6" t="s">
        <v>30</v>
      </c>
      <c r="M6" t="s">
        <v>25</v>
      </c>
      <c r="N6" t="s">
        <v>19</v>
      </c>
      <c r="O6" t="s">
        <v>31</v>
      </c>
      <c r="P6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58BF-6342-4CA0-A902-CD518CF0DD87}">
  <dimension ref="A1:Q20"/>
  <sheetViews>
    <sheetView tabSelected="1" workbookViewId="0">
      <selection activeCell="I20" sqref="I20"/>
    </sheetView>
  </sheetViews>
  <sheetFormatPr defaultRowHeight="15" x14ac:dyDescent="0.25"/>
  <cols>
    <col min="1" max="1" width="8.28515625" customWidth="1"/>
    <col min="2" max="5" width="14.28515625" customWidth="1"/>
    <col min="6" max="6" width="18" customWidth="1"/>
    <col min="7" max="7" width="14.7109375" bestFit="1" customWidth="1"/>
    <col min="8" max="8" width="17.42578125" bestFit="1" customWidth="1"/>
    <col min="9" max="9" width="16" bestFit="1" customWidth="1"/>
    <col min="11" max="11" width="43.5703125" bestFit="1" customWidth="1"/>
    <col min="12" max="12" width="15.140625" bestFit="1" customWidth="1"/>
  </cols>
  <sheetData>
    <row r="1" spans="1:17" x14ac:dyDescent="0.25">
      <c r="A1" t="s">
        <v>0</v>
      </c>
      <c r="B1" t="s">
        <v>1</v>
      </c>
      <c r="C1" t="s">
        <v>7</v>
      </c>
      <c r="D1" t="s">
        <v>27</v>
      </c>
      <c r="E1" t="s">
        <v>28</v>
      </c>
      <c r="F1" t="s">
        <v>6</v>
      </c>
      <c r="G1" t="s">
        <v>24</v>
      </c>
      <c r="H1" t="s">
        <v>5</v>
      </c>
      <c r="I1" t="s">
        <v>3</v>
      </c>
      <c r="J1" t="s">
        <v>2</v>
      </c>
      <c r="K1" t="s">
        <v>4</v>
      </c>
      <c r="M1" t="s">
        <v>8</v>
      </c>
      <c r="N1" t="s">
        <v>9</v>
      </c>
      <c r="O1" t="s">
        <v>10</v>
      </c>
      <c r="P1" t="s">
        <v>10</v>
      </c>
      <c r="Q1" t="s">
        <v>22</v>
      </c>
    </row>
    <row r="2" spans="1:17" x14ac:dyDescent="0.25">
      <c r="A2">
        <v>1</v>
      </c>
      <c r="B2">
        <v>20</v>
      </c>
      <c r="C2">
        <v>1</v>
      </c>
      <c r="F2">
        <v>1.1299999999999999</v>
      </c>
      <c r="J2">
        <v>1</v>
      </c>
      <c r="K2" s="1" t="s">
        <v>29</v>
      </c>
      <c r="M2" t="s">
        <v>11</v>
      </c>
      <c r="N2" t="s">
        <v>12</v>
      </c>
      <c r="O2" t="s">
        <v>13</v>
      </c>
      <c r="P2" t="s">
        <v>14</v>
      </c>
      <c r="Q2" t="s">
        <v>23</v>
      </c>
    </row>
    <row r="3" spans="1:17" x14ac:dyDescent="0.25">
      <c r="A3">
        <v>2</v>
      </c>
      <c r="B3">
        <v>20</v>
      </c>
      <c r="C3">
        <f>(7.5/3)</f>
        <v>2.5</v>
      </c>
      <c r="F3">
        <v>2.5299999999999998</v>
      </c>
      <c r="J3">
        <v>2</v>
      </c>
      <c r="M3" t="s">
        <v>16</v>
      </c>
      <c r="N3" t="s">
        <v>12</v>
      </c>
      <c r="O3" t="s">
        <v>13</v>
      </c>
      <c r="P3" t="s">
        <v>15</v>
      </c>
      <c r="Q3" t="s">
        <v>23</v>
      </c>
    </row>
    <row r="4" spans="1:17" x14ac:dyDescent="0.25">
      <c r="A4">
        <v>3</v>
      </c>
      <c r="B4">
        <v>20</v>
      </c>
      <c r="C4">
        <v>3.5</v>
      </c>
      <c r="F4">
        <v>3.53</v>
      </c>
      <c r="J4">
        <v>3</v>
      </c>
      <c r="M4" t="s">
        <v>14</v>
      </c>
      <c r="N4" t="s">
        <v>17</v>
      </c>
      <c r="O4" t="s">
        <v>18</v>
      </c>
      <c r="P4" t="s">
        <v>15</v>
      </c>
      <c r="Q4" t="s">
        <v>23</v>
      </c>
    </row>
    <row r="5" spans="1:17" x14ac:dyDescent="0.25">
      <c r="A5">
        <v>4</v>
      </c>
      <c r="B5">
        <v>20</v>
      </c>
      <c r="C5">
        <v>7.5</v>
      </c>
      <c r="F5">
        <v>7.5</v>
      </c>
      <c r="J5">
        <v>4</v>
      </c>
      <c r="M5" t="s">
        <v>15</v>
      </c>
      <c r="N5" t="s">
        <v>17</v>
      </c>
      <c r="O5" t="s">
        <v>19</v>
      </c>
      <c r="P5" t="s">
        <v>20</v>
      </c>
      <c r="Q5" t="s">
        <v>23</v>
      </c>
    </row>
    <row r="6" spans="1:17" x14ac:dyDescent="0.25">
      <c r="A6">
        <v>5</v>
      </c>
      <c r="B6">
        <v>20</v>
      </c>
      <c r="C6">
        <v>7.5</v>
      </c>
      <c r="F6">
        <v>7.5</v>
      </c>
      <c r="J6">
        <v>5</v>
      </c>
      <c r="M6" t="s">
        <v>15</v>
      </c>
      <c r="N6" t="s">
        <v>20</v>
      </c>
      <c r="O6" t="s">
        <v>19</v>
      </c>
      <c r="P6" t="s">
        <v>20</v>
      </c>
      <c r="Q6" t="s">
        <v>23</v>
      </c>
    </row>
    <row r="7" spans="1:17" x14ac:dyDescent="0.25">
      <c r="A7">
        <v>6</v>
      </c>
      <c r="B7">
        <v>20</v>
      </c>
      <c r="C7">
        <v>7.5</v>
      </c>
      <c r="F7">
        <v>7.5</v>
      </c>
      <c r="J7">
        <v>6</v>
      </c>
      <c r="M7" t="s">
        <v>15</v>
      </c>
      <c r="N7" t="s">
        <v>20</v>
      </c>
      <c r="O7" t="s">
        <v>19</v>
      </c>
      <c r="P7" t="s">
        <v>20</v>
      </c>
      <c r="Q7" t="s">
        <v>23</v>
      </c>
    </row>
    <row r="8" spans="1:17" x14ac:dyDescent="0.25">
      <c r="A8">
        <v>7</v>
      </c>
      <c r="B8">
        <v>20</v>
      </c>
      <c r="C8">
        <v>7.5</v>
      </c>
      <c r="F8">
        <v>7.5</v>
      </c>
      <c r="J8">
        <v>7</v>
      </c>
      <c r="M8" t="s">
        <v>15</v>
      </c>
      <c r="N8" t="s">
        <v>20</v>
      </c>
      <c r="O8" t="s">
        <v>19</v>
      </c>
      <c r="P8" t="s">
        <v>20</v>
      </c>
      <c r="Q8" t="s">
        <v>23</v>
      </c>
    </row>
    <row r="9" spans="1:17" x14ac:dyDescent="0.25">
      <c r="A9">
        <v>8</v>
      </c>
      <c r="B9">
        <v>20</v>
      </c>
      <c r="C9">
        <v>7.5</v>
      </c>
      <c r="F9">
        <v>7.5</v>
      </c>
      <c r="J9">
        <v>8</v>
      </c>
      <c r="K9">
        <v>21</v>
      </c>
      <c r="L9" t="s">
        <v>21</v>
      </c>
      <c r="M9" t="s">
        <v>15</v>
      </c>
      <c r="N9" t="s">
        <v>20</v>
      </c>
      <c r="O9" t="s">
        <v>19</v>
      </c>
      <c r="P9" t="s">
        <v>20</v>
      </c>
      <c r="Q9" t="s">
        <v>23</v>
      </c>
    </row>
    <row r="10" spans="1:17" x14ac:dyDescent="0.25">
      <c r="A10">
        <v>9</v>
      </c>
      <c r="B10">
        <v>20</v>
      </c>
      <c r="C10">
        <v>7.5</v>
      </c>
      <c r="F10">
        <v>7.5</v>
      </c>
      <c r="J10">
        <v>9</v>
      </c>
      <c r="M10" t="s">
        <v>15</v>
      </c>
      <c r="N10" t="s">
        <v>20</v>
      </c>
      <c r="O10" t="s">
        <v>19</v>
      </c>
      <c r="P10" t="s">
        <v>20</v>
      </c>
      <c r="Q10" t="s">
        <v>23</v>
      </c>
    </row>
    <row r="11" spans="1:17" x14ac:dyDescent="0.25">
      <c r="A11">
        <v>10</v>
      </c>
      <c r="B11">
        <v>20</v>
      </c>
      <c r="C11">
        <v>7.5</v>
      </c>
      <c r="D11">
        <v>3.78</v>
      </c>
      <c r="E11">
        <f>Table1[[#This Row],[Scope cap. (V)]]*2</f>
        <v>7.56</v>
      </c>
      <c r="F11">
        <v>7.5</v>
      </c>
      <c r="G11">
        <v>2.54</v>
      </c>
      <c r="H11">
        <v>283</v>
      </c>
      <c r="J11">
        <v>10</v>
      </c>
      <c r="K11" s="1" t="s">
        <v>26</v>
      </c>
      <c r="M11" t="s">
        <v>15</v>
      </c>
      <c r="N11" t="s">
        <v>20</v>
      </c>
      <c r="O11" t="s">
        <v>19</v>
      </c>
      <c r="P11" t="s">
        <v>20</v>
      </c>
      <c r="Q11" t="s">
        <v>23</v>
      </c>
    </row>
    <row r="12" spans="1:17" x14ac:dyDescent="0.25">
      <c r="A12">
        <v>11</v>
      </c>
      <c r="B12">
        <v>20</v>
      </c>
      <c r="C12">
        <v>7.5</v>
      </c>
      <c r="D12">
        <v>3.927</v>
      </c>
      <c r="E12">
        <f>Table1[[#This Row],[Scope cap. (V)]]*2</f>
        <v>7.8540000000000001</v>
      </c>
      <c r="F12">
        <v>7.5</v>
      </c>
      <c r="G12">
        <v>2.54</v>
      </c>
      <c r="H12">
        <v>303</v>
      </c>
      <c r="J12">
        <v>11</v>
      </c>
      <c r="M12" t="s">
        <v>15</v>
      </c>
      <c r="N12" t="s">
        <v>20</v>
      </c>
      <c r="O12" t="s">
        <v>19</v>
      </c>
      <c r="P12" t="s">
        <v>20</v>
      </c>
      <c r="Q12" t="s">
        <v>23</v>
      </c>
    </row>
    <row r="13" spans="1:17" x14ac:dyDescent="0.25">
      <c r="A13">
        <v>12</v>
      </c>
      <c r="B13">
        <v>20</v>
      </c>
      <c r="C13">
        <v>7.5</v>
      </c>
      <c r="D13">
        <v>3.927</v>
      </c>
      <c r="E13">
        <f>Table1[[#This Row],[Scope cap. (V)]]*2</f>
        <v>7.8540000000000001</v>
      </c>
      <c r="F13">
        <v>7.5</v>
      </c>
      <c r="G13">
        <v>2.54</v>
      </c>
      <c r="H13">
        <v>303</v>
      </c>
      <c r="J13">
        <v>12</v>
      </c>
      <c r="M13" t="s">
        <v>15</v>
      </c>
      <c r="N13" t="s">
        <v>20</v>
      </c>
      <c r="O13" t="s">
        <v>19</v>
      </c>
      <c r="P13" t="s">
        <v>20</v>
      </c>
      <c r="Q13" t="s">
        <v>23</v>
      </c>
    </row>
    <row r="14" spans="1:17" x14ac:dyDescent="0.25">
      <c r="A14">
        <v>13</v>
      </c>
      <c r="B14">
        <v>20</v>
      </c>
      <c r="C14">
        <v>7.5</v>
      </c>
      <c r="D14">
        <v>3.927</v>
      </c>
      <c r="E14">
        <f>Table1[[#This Row],[Scope cap. (V)]]*2</f>
        <v>7.8540000000000001</v>
      </c>
      <c r="F14">
        <v>7.5</v>
      </c>
      <c r="G14">
        <v>2.58</v>
      </c>
      <c r="H14">
        <v>303</v>
      </c>
      <c r="J14">
        <v>13</v>
      </c>
      <c r="M14" t="s">
        <v>15</v>
      </c>
      <c r="N14" t="s">
        <v>25</v>
      </c>
      <c r="O14" t="s">
        <v>19</v>
      </c>
      <c r="P14" t="s">
        <v>20</v>
      </c>
      <c r="Q14" t="s">
        <v>23</v>
      </c>
    </row>
    <row r="15" spans="1:17" x14ac:dyDescent="0.25">
      <c r="A15">
        <v>14</v>
      </c>
      <c r="B15">
        <v>20</v>
      </c>
      <c r="C15">
        <v>7.5</v>
      </c>
      <c r="D15">
        <v>3.927</v>
      </c>
      <c r="E15">
        <f>Table1[[#This Row],[Scope cap. (V)]]*2</f>
        <v>7.8540000000000001</v>
      </c>
      <c r="F15">
        <v>7.5</v>
      </c>
      <c r="G15">
        <v>2.54</v>
      </c>
      <c r="H15">
        <v>303</v>
      </c>
      <c r="J15">
        <v>14</v>
      </c>
      <c r="M15" t="s">
        <v>15</v>
      </c>
      <c r="N15" t="s">
        <v>25</v>
      </c>
      <c r="O15" t="s">
        <v>19</v>
      </c>
      <c r="P15" t="s">
        <v>15</v>
      </c>
      <c r="Q15" t="s">
        <v>23</v>
      </c>
    </row>
    <row r="16" spans="1:17" x14ac:dyDescent="0.25">
      <c r="A16">
        <v>15</v>
      </c>
      <c r="B16">
        <v>20</v>
      </c>
      <c r="C16">
        <v>7.5</v>
      </c>
      <c r="D16">
        <v>3.927</v>
      </c>
      <c r="E16">
        <f>Table1[[#This Row],[Scope cap. (V)]]*2</f>
        <v>7.8540000000000001</v>
      </c>
      <c r="F16">
        <v>7.5</v>
      </c>
      <c r="G16">
        <v>2.54</v>
      </c>
      <c r="H16">
        <v>303</v>
      </c>
      <c r="J16">
        <v>15</v>
      </c>
      <c r="M16" t="s">
        <v>15</v>
      </c>
      <c r="N16" t="s">
        <v>25</v>
      </c>
      <c r="O16" t="s">
        <v>19</v>
      </c>
      <c r="P16" t="s">
        <v>15</v>
      </c>
      <c r="Q16" t="s">
        <v>23</v>
      </c>
    </row>
    <row r="17" spans="1:11" x14ac:dyDescent="0.25">
      <c r="A17">
        <v>16</v>
      </c>
      <c r="B17">
        <v>20</v>
      </c>
      <c r="C17">
        <v>7.5</v>
      </c>
      <c r="D17">
        <v>7.72</v>
      </c>
      <c r="E17" t="s">
        <v>32</v>
      </c>
      <c r="F17">
        <v>7.5</v>
      </c>
      <c r="G17">
        <v>2.6</v>
      </c>
      <c r="H17">
        <v>302</v>
      </c>
      <c r="J17">
        <v>5</v>
      </c>
      <c r="K17" t="s">
        <v>35</v>
      </c>
    </row>
    <row r="18" spans="1:11" x14ac:dyDescent="0.25">
      <c r="A18">
        <v>17</v>
      </c>
      <c r="B18">
        <v>20</v>
      </c>
      <c r="C18">
        <v>7.5</v>
      </c>
      <c r="D18">
        <v>7.7270000000000003</v>
      </c>
      <c r="E18" t="s">
        <v>32</v>
      </c>
      <c r="F18">
        <v>7.5</v>
      </c>
      <c r="G18">
        <v>2.6</v>
      </c>
      <c r="H18">
        <v>404</v>
      </c>
      <c r="J18">
        <v>6</v>
      </c>
    </row>
    <row r="19" spans="1:11" x14ac:dyDescent="0.25">
      <c r="A19">
        <v>18</v>
      </c>
      <c r="B19">
        <v>20</v>
      </c>
      <c r="C19">
        <v>7.5</v>
      </c>
      <c r="D19">
        <v>7.7270000000000003</v>
      </c>
      <c r="E19" t="s">
        <v>32</v>
      </c>
      <c r="F19">
        <v>7.5</v>
      </c>
      <c r="G19">
        <v>2.6</v>
      </c>
      <c r="H19">
        <v>404</v>
      </c>
      <c r="J19">
        <v>7</v>
      </c>
    </row>
    <row r="20" spans="1:11" x14ac:dyDescent="0.25">
      <c r="A20">
        <v>19</v>
      </c>
      <c r="B20">
        <v>20</v>
      </c>
      <c r="C20">
        <v>7.5</v>
      </c>
      <c r="D20">
        <v>7.7270000000000003</v>
      </c>
      <c r="E20" t="s">
        <v>32</v>
      </c>
      <c r="F20">
        <v>7.5</v>
      </c>
      <c r="G20">
        <v>2.64</v>
      </c>
      <c r="H20">
        <v>404</v>
      </c>
      <c r="J20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Aluminum header</vt:lpstr>
      <vt:lpstr>Wooden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Berntsen</dc:creator>
  <cp:lastModifiedBy>Tiffany Berntsen</cp:lastModifiedBy>
  <dcterms:created xsi:type="dcterms:W3CDTF">2022-07-27T17:04:35Z</dcterms:created>
  <dcterms:modified xsi:type="dcterms:W3CDTF">2022-07-28T23:03:11Z</dcterms:modified>
</cp:coreProperties>
</file>