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4" autoFilterDateGrouping="true" firstSheet="0" minimized="false" showHorizontalScroll="true" showSheetTabs="true" showVerticalScroll="true" tabRatio="892" visibility="visible"/>
  </bookViews>
  <sheets>
    <sheet name="정성평가-조직장(직책자)" sheetId="1" r:id="rId4"/>
    <sheet name="정성평가-팀원(대리,과장,차장)" sheetId="2" r:id="rId5"/>
    <sheet name="정성평가-팀원(사원,주임)" sheetId="3" r:id="rId6"/>
    <sheet name="최종평가보고서" sheetId="4" r:id="rId7"/>
    <sheet name="result" sheetId="5" r:id="rId8"/>
  </sheets>
  <definedNames>
    <definedName name="_xlnm.Print_Area" localSheetId="0">'정성평가-조직장(직책자)'!$A$1:$J$26</definedName>
    <definedName name="_xlnm.Print_Area" localSheetId="1">'정성평가-팀원(대리,과장,차장)'!$A$1:$J$26</definedName>
    <definedName name="_xlnm.Print_Area" localSheetId="2">'정성평가-팀원(사원,주임)'!$A$1:$J$26</definedName>
  </definedNames>
  <calcPr calcId="999999" calcMode="auto" calcCompleted="1" fullCalcOnLoad="0" forceFullCalc="0"/>
</workbook>
</file>

<file path=xl/sharedStrings.xml><?xml version="1.0" encoding="utf-8"?>
<sst xmlns="http://schemas.openxmlformats.org/spreadsheetml/2006/main" uniqueCount="103">
  <si>
    <t>정 성 평 가</t>
  </si>
  <si>
    <t>* 본 문서는 보안문서로서 회사가 지정한 인사담당자외에 어떠한 이에게도 발설 및 공유를 금지합니다.</t>
  </si>
  <si>
    <t>피평가자</t>
  </si>
  <si>
    <t>이름</t>
  </si>
  <si>
    <t>부서</t>
  </si>
  <si>
    <t>직급</t>
  </si>
  <si>
    <t>입사일</t>
  </si>
  <si>
    <t>평가기간</t>
  </si>
  <si>
    <t>입사일 ~ 2023.06.30</t>
  </si>
  <si>
    <t>평가결과 요약</t>
  </si>
  <si>
    <t>평가자</t>
  </si>
  <si>
    <t>평가점수</t>
  </si>
  <si>
    <t>만점기준</t>
  </si>
  <si>
    <t>가중치</t>
  </si>
  <si>
    <t>환산점수</t>
  </si>
  <si>
    <t xml:space="preserve"> 최종 평가 점수</t>
  </si>
  <si>
    <t>1차 평가자</t>
  </si>
  <si>
    <t>2차 평가자</t>
  </si>
  <si>
    <t>평가 항목</t>
  </si>
  <si>
    <t>항목</t>
  </si>
  <si>
    <t>상세내역</t>
  </si>
  <si>
    <t>1차
평가자</t>
  </si>
  <si>
    <t>2차
평가자</t>
  </si>
  <si>
    <t>업무능력</t>
  </si>
  <si>
    <t>전문성</t>
  </si>
  <si>
    <t xml:space="preserve"> 업무수행에 필요한 전문지식, 경험 등을 갖추고 있으며 충분히 활용한다.</t>
  </si>
  <si>
    <t>전략기획</t>
  </si>
  <si>
    <t xml:space="preserve"> 목표를 설정하고 이를 달성하기 위해 전략을 수립하는 능력이 탁월하다.</t>
  </si>
  <si>
    <t>추진력</t>
  </si>
  <si>
    <t xml:space="preserve"> 업무가 원활히 추진되도록 리드하며, 업무상 필요한 인력과 자원을 적극적으로 개입하여 확보한다.</t>
  </si>
  <si>
    <t>효율성</t>
  </si>
  <si>
    <t xml:space="preserve"> 주어진 자원을 효과적으로 업무에 활용하여 빠르고 정확하게 수행한다.</t>
  </si>
  <si>
    <t>회사공헌도</t>
  </si>
  <si>
    <t xml:space="preserve"> 회사 전체의 목표 달성과 성과 향상에 기여한다.</t>
  </si>
  <si>
    <t>리더십</t>
  </si>
  <si>
    <t>동기부여</t>
  </si>
  <si>
    <t xml:space="preserve"> 회사나 팀의 방향성과 목표를 명확하게 제시하고, 이를 이행하기 위해 부서원들에게 동기를 부여한다.</t>
  </si>
  <si>
    <t>명확한 지시</t>
  </si>
  <si>
    <t xml:space="preserve"> 업무의 내용과 처리 방식을 명확하게 부서원들에게 전달하고 지시한다.</t>
  </si>
  <si>
    <t>지도 및 육성</t>
  </si>
  <si>
    <t xml:space="preserve"> 부서원들의 업무수행능력을 잘 파악하고 부서원들의 역량 개발 및 잠재력 확대를 위해 팀을 개발, 육성한다.</t>
  </si>
  <si>
    <t>팀 성과관리</t>
  </si>
  <si>
    <t xml:space="preserve"> 부서원들과 협력하여 공동의 목표를 성공적으로 달성한다.</t>
  </si>
  <si>
    <t>부서원 케어</t>
  </si>
  <si>
    <t xml:space="preserve"> 부서원들의 필요한 지원과 도움을 제공하며 관심을 가지고 케어 한다.</t>
  </si>
  <si>
    <t>Total</t>
  </si>
  <si>
    <t>업무처리능력</t>
  </si>
  <si>
    <t xml:space="preserve"> 업무를 효과적이고 정확하게 처리한다.</t>
  </si>
  <si>
    <t>상황대처</t>
  </si>
  <si>
    <t xml:space="preserve"> 어려운 상황에서 유연하게 대처하고 문제를 해결하는 능력이 뛰어나다.</t>
  </si>
  <si>
    <t>성과달성</t>
  </si>
  <si>
    <t xml:space="preserve"> 목표를 달성하고, 결과를 도출하여 회사나 팀의 성과 향상에 기여한다.</t>
  </si>
  <si>
    <t>발전성</t>
  </si>
  <si>
    <t xml:space="preserve"> 오늘보다 더 나은 내일을 위해 노력한다.</t>
  </si>
  <si>
    <t>업무태도</t>
  </si>
  <si>
    <t>주도적</t>
  </si>
  <si>
    <t xml:space="preserve"> 업무수행에 있어 주도적으로 참여하고 이끈다.</t>
  </si>
  <si>
    <t>책임감</t>
  </si>
  <si>
    <t xml:space="preserve"> 성실하게 업무에 임하며, 어려운 업무일지라도 깊이 분석하여 끝까지 완수한다.</t>
  </si>
  <si>
    <t>협조성</t>
  </si>
  <si>
    <t xml:space="preserve"> 커뮤니케이션이 원활하고 서로를 존중하는 태도로 조화롭게 업무를 수행한다.</t>
  </si>
  <si>
    <t>근무태도</t>
  </si>
  <si>
    <t xml:space="preserve"> 회사 규율을 준수하며, 직장내 분위기를 해지지 않는다.</t>
  </si>
  <si>
    <t>업무이해도</t>
  </si>
  <si>
    <t xml:space="preserve"> 부서장의 요구사항이나 업무 내용을 정확하게 이해하고 해석하여 업무를 수행한다.</t>
  </si>
  <si>
    <t>일정관리</t>
  </si>
  <si>
    <t xml:space="preserve"> 업무의 우선순위를 정하여 계획을 세우고, 정확하게 일정을 지키며 관리한다.</t>
  </si>
  <si>
    <t>보고 및 커뮤니케이션</t>
  </si>
  <si>
    <t xml:space="preserve"> 정확하고 명확한 방식으로 정보를 전달하고 소통한다.</t>
  </si>
  <si>
    <t xml:space="preserve"> 목표를 달성하고, 결과를 도출하여 팀의 성과 향상에 기여한다.</t>
  </si>
  <si>
    <t>업무수용도</t>
  </si>
  <si>
    <t xml:space="preserve"> 선임 또는 부서장의 업무지시 및 요구사항을 수용하고 존중하며, 업무를 수행한다.</t>
  </si>
  <si>
    <t>종합인사평가 결과</t>
  </si>
  <si>
    <t>종합 인사평가 결과</t>
  </si>
  <si>
    <t>평가항목</t>
  </si>
  <si>
    <t>직급/부서별 가중치</t>
  </si>
  <si>
    <t>합계 점수</t>
  </si>
  <si>
    <t>정성평가</t>
  </si>
  <si>
    <t>정량평가</t>
  </si>
  <si>
    <t>특별업무활동평가</t>
  </si>
  <si>
    <t>가산점</t>
  </si>
  <si>
    <t>1차 평가자 종합의견</t>
  </si>
  <si>
    <t>2차 평가자 종합의견</t>
  </si>
  <si>
    <t>유의사항</t>
  </si>
  <si>
    <t>* 본 평가결과에 이의사항이 있을 경우 본 서류를 수령한 후 3일 내에 경영관리팀 인사담당자에게 신청 하시기 바랍니다.
* 평가 결과는 본인, 인사위원회(임원, 경관팀 인사담당자) 외에 타인은 열람할 수 없으며 해당내용은 개별 보안 지켜주시기 바랍니다.</t>
  </si>
  <si>
    <t>id</t>
  </si>
  <si>
    <t>응답1</t>
  </si>
  <si>
    <t>응답2</t>
  </si>
  <si>
    <t>응답3</t>
  </si>
  <si>
    <t>응답4</t>
  </si>
  <si>
    <t>응답5</t>
  </si>
  <si>
    <t>응답6</t>
  </si>
  <si>
    <t>응답7</t>
  </si>
  <si>
    <t>응답8</t>
  </si>
  <si>
    <t>응답9</t>
  </si>
  <si>
    <t>응답10</t>
  </si>
  <si>
    <t>평가자의견</t>
  </si>
  <si>
    <t>1차</t>
  </si>
  <si>
    <t>박소영</t>
  </si>
  <si>
    <t>최우정</t>
  </si>
  <si>
    <t xml:space="preserve">박소영 매니저는 사업적인 전략에 변화가 있는 상황에서도 유연하고 융통성 있게 전략적 변화를 수용하며 변화된 상황에서 기여할 수 있는 부분을 고민합니다. 유통과 상품에 대한 이해도가 높으며 이를 딸로 사업에 적용하여 고민하는 전략적인 사고를 할 수 있습니다. SNS 활용 능력 및 콘텐트 제작능력이 있으며 이를 사업에 활용하는 방안을 깊이 고민하고 실제 실행합니다. 새로 입사한 최다정 대리와 적극적으로 협력하고 소통하며 최다정 대리가 빠르게 업무에 적응할 수 있도록 돕는 모습이 매니저로써 돋보였으며 인플루언서 공구, 오프라인 매장 프로모션, 한컴 B2B 상품 공급 등에서 효과적인 프로모션 제안을 통해 매출 증대에 기여하였습니다. 자사몰에서의 샘플 프로모션의 기획을 통해 신규고객 창출에 기여했습니다. 2024년은 딸로 매니저로써 2년차가 되는 만큼 그간의 경험을 바탕으로 고객매출 증대에 대한 세일즈 관점에서의 고민이 뒷받침 된다면 개인적으로도 사업적으로도 성장할 수 있을 것이라고 기대합니다. 지금까지 잘해오고 있기 때문에 2024년 성과에 대한 기대도 큽니다. </t>
  </si>
  <si>
    <t>2차</t>
  </si>
  <si>
    <t xml:space="preserve">브랜드 변경과 업무 등에 변화가 많았지만 긍정적인 태도로 임하며 회사에 공헌하고자 노력하는 리더입니다.
 딸로에 대한 사랑이 지극하며 새로운 방향성에 대해서도 적극적으로 도전하여 브랜드 성장에 많은 기여를 하고 있습니다.
 인력이 부족한 상황에서도 혼자라는 생각보다는 어떻게 하면 잘 이끌어 갈 수 있을지 고민하며 추진하는 점에 대해 감사함을 느낍니다.
 팀 목표 달성을 위해 부서원들과 원활하게 협력하며 다양한 요구에 대해서도 빠르게 대응하며 케어하는 모습이 리더로써 한단계 더 성장했다고 생각이 듭니다.
 브랜드에 대한 열정이 있기 때문에 그 열정이 곧 소비자가 알게 될 것이니 많은 걱정을 내려 놓고 앞으로의 미래를 같이 잘 만들어 갔으면 좋겠습니다.
 </t>
  </si>
</sst>
</file>

<file path=xl/styles.xml><?xml version="1.0" encoding="utf-8"?>
<styleSheet xmlns="http://schemas.openxmlformats.org/spreadsheetml/2006/main" xml:space="preserve">
  <numFmts count="2">
    <numFmt numFmtId="164" formatCode="0.0"/>
    <numFmt numFmtId="165" formatCode="0.0%"/>
  </numFmts>
  <fonts count="14">
    <font>
      <b val="0"/>
      <i val="0"/>
      <strike val="0"/>
      <u val="none"/>
      <sz val="11"/>
      <color rgb="FF000000"/>
      <name val="맑은 고딕"/>
      <scheme val="minor"/>
    </font>
    <font>
      <b val="0"/>
      <i val="0"/>
      <strike val="0"/>
      <u val="none"/>
      <sz val="10"/>
      <color rgb="FF000000"/>
      <name val="Hancom Sans Light"/>
    </font>
    <font>
      <b val="0"/>
      <i val="0"/>
      <strike val="0"/>
      <u val="none"/>
      <sz val="12"/>
      <color rgb="FF000000"/>
      <name val="Hancom Sans Light"/>
    </font>
    <font>
      <b val="1"/>
      <i val="0"/>
      <strike val="0"/>
      <u val="none"/>
      <sz val="10"/>
      <color rgb="FF000000"/>
      <name val="Hancom Sans Light"/>
    </font>
    <font>
      <b val="1"/>
      <i val="0"/>
      <strike val="0"/>
      <u val="none"/>
      <sz val="14"/>
      <color rgb="FF000000"/>
      <name val="Hancom Sans Light"/>
    </font>
    <font>
      <b val="0"/>
      <i val="0"/>
      <strike val="0"/>
      <u val="none"/>
      <sz val="14"/>
      <color rgb="FF000000"/>
      <name val="Hancom Sans Light"/>
    </font>
    <font>
      <b val="0"/>
      <i val="0"/>
      <strike val="0"/>
      <u val="none"/>
      <sz val="16"/>
      <color rgb="FF000000"/>
      <name val="Hancom Sans Light"/>
    </font>
    <font>
      <b val="1"/>
      <i val="0"/>
      <strike val="0"/>
      <u val="none"/>
      <sz val="16"/>
      <color rgb="FF000000"/>
      <name val="Hancom Sans Light"/>
    </font>
    <font>
      <b val="0"/>
      <i val="0"/>
      <strike val="0"/>
      <u val="none"/>
      <sz val="20"/>
      <color rgb="FF000000"/>
      <name val="Hancom Sans Light"/>
    </font>
    <font>
      <b val="1"/>
      <i val="0"/>
      <strike val="0"/>
      <u val="none"/>
      <sz val="35"/>
      <color rgb="FF000000"/>
      <name val="Hancom Sans Light"/>
    </font>
    <font>
      <b val="0"/>
      <i val="0"/>
      <strike val="0"/>
      <u val="none"/>
      <sz val="12"/>
      <color rgb="FFFF0000"/>
      <name val="Hancom Sans Light"/>
    </font>
    <font>
      <b val="1"/>
      <i val="0"/>
      <strike val="0"/>
      <u val="none"/>
      <sz val="18"/>
      <color rgb="FF000000"/>
      <name val="Hancom Sans Light"/>
    </font>
    <font>
      <b val="1"/>
      <i val="0"/>
      <strike val="0"/>
      <u val="none"/>
      <sz val="20"/>
      <color rgb="FF000000"/>
      <name val="Hancom Sans Light"/>
    </font>
    <font>
      <b val="1"/>
      <i val="0"/>
      <strike val="0"/>
      <u val="none"/>
      <sz val="14"/>
      <color rgb="FF0000FF"/>
      <name val="Hancom Sans Light"/>
    </font>
  </fonts>
  <fills count="6">
    <fill>
      <patternFill patternType="none"/>
    </fill>
    <fill>
      <patternFill patternType="gray125"/>
    </fill>
    <fill>
      <patternFill patternType="solid">
        <fgColor rgb="FFDFEBF7"/>
        <bgColor rgb="FFFFFFFF"/>
      </patternFill>
    </fill>
    <fill>
      <patternFill patternType="solid">
        <fgColor rgb="FFF2F2F2"/>
        <bgColor rgb="FFFFFFFF"/>
      </patternFill>
    </fill>
    <fill>
      <patternFill patternType="solid">
        <fgColor rgb="FFE7E6E6"/>
        <bgColor rgb="FFFFFFFF"/>
      </patternFill>
    </fill>
    <fill>
      <patternFill patternType="solid">
        <fgColor rgb="FFFFFFCC"/>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hair">
        <color rgb="FF000000"/>
      </right>
      <top/>
      <bottom/>
      <diagonal/>
    </border>
    <border>
      <left style="hair">
        <color rgb="FF000000"/>
      </left>
      <right style="hair">
        <color rgb="FF000000"/>
      </right>
      <top/>
      <bottom/>
      <diagonal/>
    </border>
    <border>
      <left style="hair">
        <color rgb="FF000000"/>
      </left>
      <right/>
      <top/>
      <bottom/>
      <diagonal/>
    </border>
    <border>
      <left/>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3">
    <xf xfId="0" fontId="0" numFmtId="0" fillId="0" borderId="0" applyFont="0" applyNumberFormat="0" applyFill="0" applyBorder="0" applyAlignment="1">
      <alignment vertical="center" textRotation="0" wrapText="false" shrinkToFit="false"/>
    </xf>
    <xf xfId="0" fontId="1" numFmtId="0" fillId="0" borderId="0" applyFont="1" applyNumberFormat="0" applyFill="0" applyBorder="0" applyAlignment="1">
      <alignment vertical="center" textRotation="0" wrapText="true" shrinkToFit="false"/>
    </xf>
    <xf xfId="0" fontId="2" numFmtId="0" fillId="0" borderId="0" applyFont="1" applyNumberFormat="0" applyFill="0" applyBorder="0" applyAlignment="1">
      <alignment vertical="center" textRotation="0" wrapText="true" shrinkToFit="false"/>
    </xf>
    <xf xfId="0" fontId="3" numFmtId="0" fillId="0" borderId="0" applyFont="1" applyNumberFormat="0" applyFill="0" applyBorder="0" applyAlignment="1">
      <alignment vertical="center" textRotation="0" wrapText="true" shrinkToFit="false"/>
    </xf>
    <xf xfId="0" fontId="4" numFmtId="0" fillId="2" borderId="1" applyFont="1" applyNumberFormat="0" applyFill="1" applyBorder="1" applyAlignment="1">
      <alignment horizontal="center" vertical="center" textRotation="0" wrapText="true" shrinkToFit="false"/>
    </xf>
    <xf xfId="0" fontId="5" numFmtId="1" fillId="0" borderId="1" applyFont="1" applyNumberFormat="1" applyFill="0" applyBorder="1" applyAlignment="1">
      <alignment horizontal="center" vertical="center" textRotation="0" wrapText="true" shrinkToFit="false"/>
    </xf>
    <xf xfId="0" fontId="5" numFmtId="0" fillId="0" borderId="1" applyFont="1" applyNumberFormat="0" applyFill="0" applyBorder="1" applyAlignment="1">
      <alignment horizontal="center" vertical="center" textRotation="0" wrapText="true" shrinkToFit="false"/>
    </xf>
    <xf xfId="0" fontId="6" numFmtId="164" fillId="0" borderId="1" applyFont="1" applyNumberFormat="1"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7" numFmtId="164" fillId="0" borderId="1" applyFont="1" applyNumberFormat="1" applyFill="0" applyBorder="1" applyAlignment="1">
      <alignment horizontal="center" vertical="center" textRotation="0" wrapText="true" shrinkToFit="false"/>
    </xf>
    <xf xfId="0" fontId="5" numFmtId="1" fillId="3" borderId="1" applyFont="1" applyNumberFormat="1" applyFill="1" applyBorder="1" applyAlignment="1">
      <alignment horizontal="center" vertical="center" textRotation="0" wrapText="true" shrinkToFit="false"/>
    </xf>
    <xf xfId="0" fontId="5" numFmtId="9" fillId="3" borderId="1" applyFont="1" applyNumberFormat="1" applyFill="1" applyBorder="1" applyAlignment="1">
      <alignment horizontal="center" vertical="center" textRotation="0" wrapText="true" shrinkToFit="false"/>
    </xf>
    <xf xfId="0" fontId="8" numFmtId="0" fillId="0" borderId="0" applyFont="1" applyNumberFormat="0" applyFill="0" applyBorder="0" applyAlignment="1">
      <alignment vertical="center" textRotation="0" wrapText="true" shrinkToFit="false"/>
    </xf>
    <xf xfId="0" fontId="4" numFmtId="0" fillId="0" borderId="0" applyFont="1" applyNumberFormat="0" applyFill="0" applyBorder="0" applyAlignment="1">
      <alignment vertical="center" textRotation="0" wrapText="true" shrinkToFit="false"/>
    </xf>
    <xf xfId="0" fontId="4" numFmtId="164" fillId="0" borderId="1" applyFont="1" applyNumberFormat="1" applyFill="0" applyBorder="1" applyAlignment="1">
      <alignment horizontal="center" vertical="center" textRotation="0" wrapText="true" shrinkToFit="false"/>
    </xf>
    <xf xfId="0" fontId="5" numFmtId="0" fillId="3" borderId="1" applyFont="1" applyNumberFormat="0" applyFill="1" applyBorder="1" applyAlignment="1">
      <alignment horizontal="center" vertical="center" textRotation="0" wrapText="true" shrinkToFit="false"/>
    </xf>
    <xf xfId="0" fontId="5" numFmtId="0" fillId="0" borderId="0" applyFont="1" applyNumberFormat="0" applyFill="0" applyBorder="0" applyAlignment="1">
      <alignment vertical="center" textRotation="0" wrapText="true" shrinkToFit="false"/>
    </xf>
    <xf xfId="0" fontId="0" numFmtId="0" fillId="0" borderId="1" applyFont="0" applyNumberFormat="0" applyFill="0" applyBorder="1" applyAlignment="1">
      <alignment vertical="center" textRotation="0" wrapText="false" shrinkToFit="false"/>
    </xf>
    <xf xfId="0" fontId="2" numFmtId="0" fillId="0" borderId="2" applyFont="1" applyNumberFormat="0" applyFill="0" applyBorder="1" applyAlignment="1">
      <alignment horizontal="left" vertical="center" textRotation="0" wrapText="false" shrinkToFit="false"/>
    </xf>
    <xf xfId="0" fontId="2" numFmtId="0" fillId="0" borderId="3" applyFont="1" applyNumberFormat="0" applyFill="0" applyBorder="1" applyAlignment="1">
      <alignment horizontal="left" vertical="center" textRotation="0" wrapText="false" shrinkToFit="false"/>
    </xf>
    <xf xfId="0" fontId="2" numFmtId="0" fillId="0" borderId="4" applyFont="1" applyNumberFormat="0" applyFill="0" applyBorder="1" applyAlignment="1">
      <alignment horizontal="left" vertical="center" textRotation="0" wrapText="false" shrinkToFit="false"/>
    </xf>
    <xf xfId="0" fontId="5" numFmtId="0" fillId="0" borderId="5" applyFont="1" applyNumberFormat="0" applyFill="0" applyBorder="1" applyAlignment="1">
      <alignment horizontal="center" vertical="center" textRotation="0" wrapText="true" shrinkToFit="false"/>
    </xf>
    <xf xfId="0" fontId="5" numFmtId="0" fillId="0" borderId="6" applyFont="1" applyNumberFormat="0" applyFill="0" applyBorder="1" applyAlignment="1">
      <alignment horizontal="center" vertical="center" textRotation="0" wrapText="true" shrinkToFit="false"/>
    </xf>
    <xf xfId="0" fontId="5" numFmtId="0" fillId="0" borderId="7" applyFont="1" applyNumberFormat="0" applyFill="0" applyBorder="1" applyAlignment="1">
      <alignment horizontal="center" vertical="center" textRotation="0" wrapText="true" shrinkToFit="false"/>
    </xf>
    <xf xfId="0" fontId="1" numFmtId="0" fillId="0" borderId="8" applyFont="1" applyNumberFormat="0" applyFill="0" applyBorder="1" applyAlignment="1">
      <alignment horizontal="center" vertical="center" textRotation="0" wrapText="true" shrinkToFit="false"/>
    </xf>
    <xf xfId="0" fontId="1" numFmtId="0" fillId="0" borderId="9" applyFont="1" applyNumberFormat="0" applyFill="0" applyBorder="1" applyAlignment="1">
      <alignment horizontal="center" vertical="center" textRotation="0" wrapText="true" shrinkToFit="false"/>
    </xf>
    <xf xfId="0" fontId="1" numFmtId="0" fillId="0" borderId="10" applyFont="1" applyNumberFormat="0" applyFill="0" applyBorder="1" applyAlignment="1">
      <alignment horizontal="center" vertical="center" textRotation="0" wrapText="true" shrinkToFit="false"/>
    </xf>
    <xf xfId="0" fontId="4" numFmtId="0" fillId="2" borderId="1" applyFont="1" applyNumberFormat="0" applyFill="1" applyBorder="1" applyAlignment="1">
      <alignment horizontal="center" vertical="center" textRotation="0" wrapText="true" shrinkToFit="false"/>
    </xf>
    <xf xfId="0" fontId="4" numFmtId="14" fillId="0" borderId="1" applyFont="1" applyNumberFormat="1" applyFill="0" applyBorder="1" applyAlignment="1">
      <alignment horizontal="center" vertical="center" textRotation="0" wrapText="true" shrinkToFit="false"/>
    </xf>
    <xf xfId="0" fontId="5" numFmtId="0" fillId="0" borderId="1" applyFont="1" applyNumberFormat="0" applyFill="0" applyBorder="1" applyAlignment="1">
      <alignment horizontal="center" vertical="center" textRotation="0" wrapText="true" shrinkToFit="false"/>
    </xf>
    <xf xfId="0" fontId="9" numFmtId="0" fillId="4" borderId="1" applyFont="1" applyNumberFormat="0" applyFill="1" applyBorder="1" applyAlignment="1">
      <alignment horizontal="center" vertical="center" textRotation="0" wrapText="true" shrinkToFit="false"/>
    </xf>
    <xf xfId="0" fontId="10" numFmtId="0" fillId="0" borderId="8" applyFont="1" applyNumberFormat="0" applyFill="0" applyBorder="1" applyAlignment="1">
      <alignment horizontal="center" vertical="center" textRotation="0" wrapText="true" shrinkToFit="false"/>
    </xf>
    <xf xfId="0" fontId="10" numFmtId="0" fillId="0" borderId="9" applyFont="1" applyNumberFormat="0" applyFill="0" applyBorder="1" applyAlignment="1">
      <alignment horizontal="center" vertical="center" textRotation="0" wrapText="true" shrinkToFit="false"/>
    </xf>
    <xf xfId="0" fontId="10" numFmtId="0" fillId="0" borderId="10" applyFont="1" applyNumberFormat="0" applyFill="0" applyBorder="1" applyAlignment="1">
      <alignment horizontal="center" vertical="center" textRotation="0" wrapText="true" shrinkToFit="false"/>
    </xf>
    <xf xfId="0" fontId="7" numFmtId="0" fillId="3" borderId="1" applyFont="1" applyNumberFormat="0" applyFill="1" applyBorder="1" applyAlignment="1">
      <alignment horizontal="center" vertical="center" textRotation="0" wrapText="true" shrinkToFit="false"/>
    </xf>
    <xf xfId="0" fontId="5" numFmtId="0" fillId="0" borderId="8" applyFont="1" applyNumberFormat="0" applyFill="0" applyBorder="1" applyAlignment="1">
      <alignment horizontal="center" vertical="center" textRotation="0" wrapText="true" shrinkToFit="false"/>
    </xf>
    <xf xfId="0" fontId="5" numFmtId="0" fillId="0" borderId="9" applyFont="1" applyNumberFormat="0" applyFill="0" applyBorder="1" applyAlignment="1">
      <alignment horizontal="center" vertical="center" textRotation="0" wrapText="true" shrinkToFit="false"/>
    </xf>
    <xf xfId="0" fontId="5" numFmtId="0" fillId="0" borderId="10" applyFont="1" applyNumberFormat="0" applyFill="0" applyBorder="1" applyAlignment="1">
      <alignment horizontal="center" vertical="center" textRotation="0" wrapText="true" shrinkToFit="false"/>
    </xf>
    <xf xfId="0" fontId="2" numFmtId="0" fillId="0" borderId="1" applyFont="1" applyNumberFormat="0" applyFill="0" applyBorder="1" applyAlignment="1">
      <alignment horizontal="left" vertical="center" textRotation="0" wrapText="false" shrinkToFit="false"/>
    </xf>
    <xf xfId="0" fontId="11" numFmtId="0" fillId="2" borderId="1" applyFont="1" applyNumberFormat="0" applyFill="1" applyBorder="1" applyAlignment="1">
      <alignment horizontal="center" vertical="center" textRotation="0" wrapText="true" shrinkToFit="false"/>
    </xf>
    <xf xfId="0" fontId="12" numFmtId="164" fillId="0" borderId="1" applyFont="1" applyNumberFormat="1" applyFill="0" applyBorder="1" applyAlignment="1">
      <alignment horizontal="center" vertical="center" textRotation="0" wrapText="true" shrinkToFit="false"/>
    </xf>
    <xf xfId="0" fontId="5" numFmtId="0" fillId="0" borderId="0" applyFont="1" applyNumberFormat="0" applyFill="0" applyBorder="0" applyAlignment="1">
      <alignment horizontal="center" vertical="center" textRotation="0" wrapText="true" shrinkToFit="false"/>
    </xf>
    <xf xfId="0" fontId="5" numFmtId="0" fillId="0" borderId="11" applyFont="1" applyNumberFormat="0" applyFill="0" applyBorder="1" applyAlignment="1">
      <alignment horizontal="center" vertical="center" textRotation="0" wrapText="true" shrinkToFit="false"/>
    </xf>
    <xf xfId="0" fontId="4" numFmtId="165" fillId="0" borderId="1" applyFont="1" applyNumberFormat="1" applyFill="0" applyBorder="1" applyAlignment="1">
      <alignment horizontal="center" vertical="center" textRotation="0" wrapText="true" shrinkToFit="false"/>
    </xf>
    <xf xfId="0" fontId="4" numFmtId="0" fillId="2" borderId="2" applyFont="1" applyNumberFormat="0" applyFill="1" applyBorder="1" applyAlignment="1">
      <alignment horizontal="center" vertical="center" textRotation="0" wrapText="true" shrinkToFit="false"/>
    </xf>
    <xf xfId="0" fontId="4" numFmtId="0" fillId="2" borderId="4" applyFont="1" applyNumberFormat="0" applyFill="1" applyBorder="1" applyAlignment="1">
      <alignment horizontal="center" vertical="center" textRotation="0" wrapText="true" shrinkToFit="false"/>
    </xf>
    <xf xfId="0" fontId="4" numFmtId="0" fillId="0" borderId="2" applyFont="1" applyNumberFormat="0" applyFill="0" applyBorder="1" applyAlignment="1">
      <alignment horizontal="center" vertical="center" textRotation="0" wrapText="true" shrinkToFit="false"/>
    </xf>
    <xf xfId="0" fontId="4" numFmtId="0" fillId="0" borderId="4" applyFont="1" applyNumberFormat="0" applyFill="0" applyBorder="1" applyAlignment="1">
      <alignment horizontal="center" vertical="center" textRotation="0" wrapText="true" shrinkToFit="false"/>
    </xf>
    <xf xfId="0" fontId="13" numFmtId="0" fillId="0" borderId="2" applyFont="1" applyNumberFormat="0" applyFill="0" applyBorder="1" applyAlignment="1">
      <alignment horizontal="center" vertical="center" textRotation="0" wrapText="true" shrinkToFit="false"/>
    </xf>
    <xf xfId="0" fontId="13" numFmtId="0" fillId="0" borderId="4" applyFont="1" applyNumberFormat="0" applyFill="0" applyBorder="1" applyAlignment="1">
      <alignment horizontal="center" vertical="center" textRotation="0" wrapText="true" shrinkToFit="false"/>
    </xf>
    <xf xfId="0" fontId="5" numFmtId="0" fillId="0" borderId="12" applyFont="1" applyNumberFormat="0" applyFill="0" applyBorder="1" applyAlignment="1">
      <alignment horizontal="center" vertical="center" textRotation="0" wrapText="true" shrinkToFit="false"/>
    </xf>
    <xf xfId="0" fontId="5" numFmtId="0" fillId="0" borderId="13" applyFont="1" applyNumberFormat="0" applyFill="0" applyBorder="1" applyAlignment="1">
      <alignment horizontal="center" vertical="center" textRotation="0" wrapText="true" shrinkToFit="false"/>
    </xf>
    <xf xfId="0" fontId="2" numFmtId="0" fillId="0" borderId="1" applyFont="1" applyNumberFormat="0" applyFill="0" applyBorder="1" applyAlignment="1">
      <alignment horizontal="left" vertical="center" textRotation="0" wrapText="true" shrinkToFit="false"/>
    </xf>
    <xf xfId="0" fontId="4" numFmtId="0" fillId="3" borderId="1" applyFont="1" applyNumberFormat="0" applyFill="1" applyBorder="1" applyAlignment="1">
      <alignment horizontal="center" vertical="center" textRotation="0" wrapText="true" shrinkToFit="false"/>
    </xf>
    <xf xfId="0" fontId="4" numFmtId="0" fillId="2" borderId="3" applyFont="1" applyNumberFormat="0" applyFill="1" applyBorder="1" applyAlignment="1">
      <alignment horizontal="center" vertical="center" textRotation="0" wrapText="true" shrinkToFit="false"/>
    </xf>
    <xf xfId="0" fontId="4" numFmtId="165" fillId="0" borderId="2" applyFont="1" applyNumberFormat="1" applyFill="0" applyBorder="1" applyAlignment="1">
      <alignment horizontal="center" vertical="center" textRotation="0" wrapText="true" shrinkToFit="false"/>
    </xf>
    <xf xfId="0" fontId="4" numFmtId="165" fillId="0" borderId="3" applyFont="1" applyNumberFormat="1" applyFill="0" applyBorder="1" applyAlignment="1">
      <alignment horizontal="center" vertical="center" textRotation="0" wrapText="true" shrinkToFit="false"/>
    </xf>
    <xf xfId="0" fontId="4" numFmtId="165" fillId="0" borderId="4" applyFont="1" applyNumberFormat="1" applyFill="0" applyBorder="1" applyAlignment="1">
      <alignment horizontal="center" vertical="center" textRotation="0" wrapText="true" shrinkToFit="false"/>
    </xf>
    <xf xfId="0" fontId="5" numFmtId="9" fillId="3" borderId="1" applyFont="1" applyNumberFormat="1" applyFill="1" applyBorder="1" applyAlignment="1">
      <alignment horizontal="center" vertical="center" textRotation="0" wrapText="true" shrinkToFit="false"/>
    </xf>
    <xf xfId="0" fontId="12" numFmtId="164" fillId="5" borderId="1" applyFont="1" applyNumberFormat="1" applyFill="1" applyBorder="1" applyAlignment="1">
      <alignment horizontal="center" vertical="center" textRotation="0" wrapText="true" shrinkToFit="false"/>
    </xf>
    <xf xfId="0" fontId="5" numFmtId="0" fillId="0" borderId="1" applyFont="1" applyNumberFormat="0" applyFill="0" applyBorder="1" applyAlignment="1">
      <alignment horizontal="left" vertical="center" textRotation="0" wrapText="true" shrinkToFit="false"/>
    </xf>
    <xf xfId="0" fontId="5" numFmtId="0" fillId="0" borderId="1" applyFont="1" applyNumberFormat="0" applyFill="0" applyBorder="1" applyAlignment="1">
      <alignment horizontal="left" vertical="top" textRotation="0" wrapText="true" shrinkToFit="false"/>
    </xf>
    <xf xfId="0" fontId="0" numFmtId="0" fillId="0" borderId="1" applyFont="0" applyNumberFormat="0" applyFill="0" applyBorder="1" applyAlignment="1">
      <alignment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ps"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ps"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C55911"/>
    <outlinePr summaryBelow="1" summaryRight="1"/>
    <pageSetUpPr fitToPage="1"/>
  </sheetPr>
  <dimension ref="A1:M26"/>
  <sheetViews>
    <sheetView tabSelected="0" workbookViewId="0" zoomScale="70" zoomScaleNormal="70" showGridLines="true" showRowColHeaders="1" topLeftCell="A3">
      <selection activeCell="J25" sqref="J25"/>
    </sheetView>
  </sheetViews>
  <sheetFormatPr defaultRowHeight="14.4" defaultColWidth="9" outlineLevelRow="0" outlineLevelCol="0"/>
  <cols>
    <col min="1" max="1" width="15.5" customWidth="true" style="1"/>
    <col min="2" max="2" width="18.58203125" customWidth="true" style="1"/>
    <col min="3" max="3" width="15.5" customWidth="true" style="1"/>
    <col min="4" max="4" width="15.5" customWidth="true" style="1"/>
    <col min="5" max="5" width="15.5" customWidth="true" style="1"/>
    <col min="6" max="6" width="15.5" customWidth="true" style="1"/>
    <col min="7" max="7" width="15.5" customWidth="true" style="1"/>
    <col min="8" max="8" width="17.58203125" customWidth="true" style="1"/>
    <col min="9" max="9" width="9.33203125" customWidth="true" style="1"/>
    <col min="10" max="10" width="9.33203125" customWidth="true" style="1"/>
    <col min="11" max="11" width="15.5" customWidth="true" style="1"/>
    <col min="12" max="12" width="15.5" customWidth="true" style="1"/>
    <col min="13" max="13" width="9" style="1"/>
  </cols>
  <sheetData>
    <row r="1" spans="1:13" customHeight="1" ht="70">
      <c r="A1" s="30" t="s">
        <v>0</v>
      </c>
      <c r="B1" s="30"/>
      <c r="C1" s="30"/>
      <c r="D1" s="30"/>
      <c r="E1" s="30"/>
      <c r="F1" s="30"/>
      <c r="G1" s="30"/>
      <c r="H1" s="30"/>
      <c r="I1" s="30"/>
      <c r="J1" s="30"/>
    </row>
    <row r="2" spans="1:13" customHeight="1" ht="35.15" s="2" customFormat="1">
      <c r="A2" s="31" t="s">
        <v>1</v>
      </c>
      <c r="B2" s="32"/>
      <c r="C2" s="32"/>
      <c r="D2" s="32"/>
      <c r="E2" s="32"/>
      <c r="F2" s="32"/>
      <c r="G2" s="32"/>
      <c r="H2" s="32"/>
      <c r="I2" s="33"/>
      <c r="J2" s="33"/>
    </row>
    <row r="3" spans="1:13" customHeight="1" ht="30">
      <c r="A3" s="24"/>
      <c r="B3" s="25"/>
      <c r="C3" s="25"/>
      <c r="D3" s="25"/>
      <c r="E3" s="25"/>
      <c r="F3" s="25"/>
      <c r="G3" s="25"/>
      <c r="H3" s="25"/>
      <c r="I3" s="26"/>
      <c r="J3" s="26"/>
    </row>
    <row r="4" spans="1:13" customHeight="1" ht="35.15">
      <c r="A4" s="34" t="s">
        <v>2</v>
      </c>
      <c r="B4" s="34"/>
      <c r="C4" s="34"/>
      <c r="D4" s="34"/>
      <c r="E4" s="34"/>
      <c r="F4" s="34"/>
      <c r="G4" s="34"/>
      <c r="H4" s="34"/>
      <c r="I4" s="34"/>
      <c r="J4" s="34"/>
    </row>
    <row r="5" spans="1:13" customHeight="1" ht="35.15" s="3" customFormat="1">
      <c r="A5" s="44" t="s">
        <v>3</v>
      </c>
      <c r="B5" s="45"/>
      <c r="C5" s="44" t="s">
        <v>4</v>
      </c>
      <c r="D5" s="45"/>
      <c r="E5" s="4" t="s">
        <v>5</v>
      </c>
      <c r="F5" s="27" t="s">
        <v>6</v>
      </c>
      <c r="G5" s="27"/>
      <c r="H5" s="27" t="s">
        <v>7</v>
      </c>
      <c r="I5" s="27"/>
      <c r="J5" s="27"/>
    </row>
    <row r="6" spans="1:13" customHeight="1" ht="35.15" s="3" customFormat="1">
      <c r="A6" s="46" t="str">
        <f>result!D2</f>
        <v>최우정</v>
      </c>
      <c r="B6" s="47"/>
      <c r="C6" s="48"/>
      <c r="D6" s="49"/>
      <c r="E6" s="8"/>
      <c r="F6" s="28"/>
      <c r="G6" s="28"/>
      <c r="H6" s="43" t="s">
        <v>8</v>
      </c>
      <c r="I6" s="43"/>
      <c r="J6" s="43"/>
    </row>
    <row r="7" spans="1:13" customHeight="1" ht="30">
      <c r="A7" s="24"/>
      <c r="B7" s="25"/>
      <c r="C7" s="25"/>
      <c r="D7" s="25"/>
      <c r="E7" s="25"/>
      <c r="F7" s="25"/>
      <c r="G7" s="25"/>
      <c r="H7" s="25"/>
      <c r="I7" s="26"/>
      <c r="J7" s="26"/>
    </row>
    <row r="8" spans="1:13" customHeight="1" ht="35.15">
      <c r="A8" s="34" t="s">
        <v>9</v>
      </c>
      <c r="B8" s="34"/>
      <c r="C8" s="34"/>
      <c r="D8" s="34"/>
      <c r="E8" s="34"/>
      <c r="F8" s="34"/>
      <c r="G8" s="34"/>
      <c r="H8" s="34"/>
      <c r="I8" s="34"/>
      <c r="J8" s="34"/>
      <c r="K8" s="3"/>
      <c r="L8" s="3"/>
    </row>
    <row r="9" spans="1:13" customHeight="1" ht="23">
      <c r="A9" s="4" t="s">
        <v>10</v>
      </c>
      <c r="B9" s="4" t="s">
        <v>11</v>
      </c>
      <c r="C9" s="4" t="s">
        <v>12</v>
      </c>
      <c r="D9" s="4" t="s">
        <v>13</v>
      </c>
      <c r="E9" s="4" t="s">
        <v>14</v>
      </c>
      <c r="F9" s="39" t="s">
        <v>15</v>
      </c>
      <c r="G9" s="39"/>
      <c r="H9" s="39"/>
      <c r="I9" s="39"/>
      <c r="J9" s="39"/>
    </row>
    <row r="10" spans="1:13" customHeight="1" ht="35.15">
      <c r="A10" s="5" t="s">
        <v>16</v>
      </c>
      <c r="B10" s="5">
        <f>I25</f>
        <v>45</v>
      </c>
      <c r="C10" s="10">
        <v>50</v>
      </c>
      <c r="D10" s="11">
        <v>0.7</v>
      </c>
      <c r="E10" s="5">
        <f>B10/C10*100*D10</f>
        <v>63</v>
      </c>
      <c r="F10" s="40">
        <f>E10+E11</f>
        <v>85.8</v>
      </c>
      <c r="G10" s="40"/>
      <c r="H10" s="40"/>
      <c r="I10" s="40"/>
      <c r="J10" s="40"/>
    </row>
    <row r="11" spans="1:13" customHeight="1" ht="35.15">
      <c r="A11" s="5" t="s">
        <v>17</v>
      </c>
      <c r="B11" s="5">
        <f>J25</f>
        <v>38</v>
      </c>
      <c r="C11" s="10">
        <v>50</v>
      </c>
      <c r="D11" s="11">
        <v>0.3</v>
      </c>
      <c r="E11" s="5">
        <f>B11/C11*100*D11</f>
        <v>22.8</v>
      </c>
      <c r="F11" s="40"/>
      <c r="G11" s="40"/>
      <c r="H11" s="40"/>
      <c r="I11" s="40"/>
      <c r="J11" s="40"/>
    </row>
    <row r="12" spans="1:13" customHeight="1" ht="30">
      <c r="A12" s="35"/>
      <c r="B12" s="36"/>
      <c r="C12" s="36"/>
      <c r="D12" s="36"/>
      <c r="E12" s="36"/>
      <c r="F12" s="36"/>
      <c r="G12" s="36"/>
      <c r="H12" s="36"/>
      <c r="I12" s="37"/>
      <c r="J12" s="37"/>
    </row>
    <row r="13" spans="1:13" customHeight="1" ht="35.15">
      <c r="A13" s="34" t="s">
        <v>18</v>
      </c>
      <c r="B13" s="34"/>
      <c r="C13" s="34"/>
      <c r="D13" s="34"/>
      <c r="E13" s="34"/>
      <c r="F13" s="34"/>
      <c r="G13" s="34"/>
      <c r="H13" s="34"/>
      <c r="I13" s="34"/>
      <c r="J13" s="34"/>
    </row>
    <row r="14" spans="1:13" customHeight="1" ht="46.5">
      <c r="A14" s="27" t="s">
        <v>19</v>
      </c>
      <c r="B14" s="27"/>
      <c r="C14" s="27" t="s">
        <v>20</v>
      </c>
      <c r="D14" s="27"/>
      <c r="E14" s="27"/>
      <c r="F14" s="27"/>
      <c r="G14" s="27"/>
      <c r="H14" s="27"/>
      <c r="I14" s="4" t="s">
        <v>21</v>
      </c>
      <c r="J14" s="4" t="s">
        <v>22</v>
      </c>
    </row>
    <row r="15" spans="1:13" customHeight="1" ht="35.15">
      <c r="A15" s="29" t="s">
        <v>23</v>
      </c>
      <c r="B15" s="6" t="s">
        <v>24</v>
      </c>
      <c r="C15" s="38" t="s">
        <v>25</v>
      </c>
      <c r="D15" s="38"/>
      <c r="E15" s="38"/>
      <c r="F15" s="38"/>
      <c r="G15" s="38"/>
      <c r="H15" s="38"/>
      <c r="I15" s="7">
        <f>result!E2</f>
        <v>5</v>
      </c>
      <c r="J15" s="7">
        <f>result!E3</f>
        <v>3</v>
      </c>
    </row>
    <row r="16" spans="1:13" customHeight="1" ht="35.15">
      <c r="A16" s="29"/>
      <c r="B16" s="6" t="s">
        <v>26</v>
      </c>
      <c r="C16" s="38" t="s">
        <v>27</v>
      </c>
      <c r="D16" s="38"/>
      <c r="E16" s="38"/>
      <c r="F16" s="38"/>
      <c r="G16" s="38"/>
      <c r="H16" s="38"/>
      <c r="I16" s="7">
        <f>result!F2</f>
        <v>4</v>
      </c>
      <c r="J16" s="7">
        <f>result!F3</f>
        <v>4</v>
      </c>
    </row>
    <row r="17" spans="1:13" customHeight="1" ht="35.15">
      <c r="A17" s="29"/>
      <c r="B17" s="6" t="s">
        <v>28</v>
      </c>
      <c r="C17" s="18" t="s">
        <v>29</v>
      </c>
      <c r="D17" s="19"/>
      <c r="E17" s="19"/>
      <c r="F17" s="19"/>
      <c r="G17" s="19"/>
      <c r="H17" s="20"/>
      <c r="I17" s="7">
        <f>result!G2</f>
        <v>5</v>
      </c>
      <c r="J17" s="7">
        <f>result!G3</f>
        <v>4</v>
      </c>
    </row>
    <row r="18" spans="1:13" customHeight="1" ht="35.15">
      <c r="A18" s="29"/>
      <c r="B18" s="6" t="s">
        <v>30</v>
      </c>
      <c r="C18" s="18" t="s">
        <v>31</v>
      </c>
      <c r="D18" s="19"/>
      <c r="E18" s="19"/>
      <c r="F18" s="19"/>
      <c r="G18" s="19"/>
      <c r="H18" s="20"/>
      <c r="I18" s="7">
        <f>result!H2</f>
        <v>4</v>
      </c>
      <c r="J18" s="7">
        <f>result!H3</f>
        <v>4</v>
      </c>
    </row>
    <row r="19" spans="1:13" customHeight="1" ht="35.15">
      <c r="A19" s="29"/>
      <c r="B19" s="6" t="s">
        <v>32</v>
      </c>
      <c r="C19" s="18" t="s">
        <v>33</v>
      </c>
      <c r="D19" s="19"/>
      <c r="E19" s="19"/>
      <c r="F19" s="19"/>
      <c r="G19" s="19"/>
      <c r="H19" s="20"/>
      <c r="I19" s="7">
        <f>result!I2</f>
        <v>5</v>
      </c>
      <c r="J19" s="7">
        <f>result!I3</f>
        <v>4</v>
      </c>
    </row>
    <row r="20" spans="1:13" customHeight="1" ht="35.15">
      <c r="A20" s="29" t="s">
        <v>34</v>
      </c>
      <c r="B20" s="6" t="s">
        <v>35</v>
      </c>
      <c r="C20" s="18" t="s">
        <v>36</v>
      </c>
      <c r="D20" s="19"/>
      <c r="E20" s="19"/>
      <c r="F20" s="19"/>
      <c r="G20" s="19"/>
      <c r="H20" s="20"/>
      <c r="I20" s="7">
        <f>result!J2</f>
        <v>5</v>
      </c>
      <c r="J20" s="7">
        <f>result!J3</f>
        <v>5</v>
      </c>
    </row>
    <row r="21" spans="1:13" customHeight="1" ht="35.15">
      <c r="A21" s="29"/>
      <c r="B21" s="6" t="s">
        <v>37</v>
      </c>
      <c r="C21" s="18" t="s">
        <v>38</v>
      </c>
      <c r="D21" s="19"/>
      <c r="E21" s="19"/>
      <c r="F21" s="19"/>
      <c r="G21" s="19"/>
      <c r="H21" s="20"/>
      <c r="I21" s="7">
        <f>result!K2</f>
        <v>4</v>
      </c>
      <c r="J21" s="7">
        <f>result!K3</f>
        <v>3</v>
      </c>
    </row>
    <row r="22" spans="1:13" customHeight="1" ht="35.15">
      <c r="A22" s="29"/>
      <c r="B22" s="6" t="s">
        <v>39</v>
      </c>
      <c r="C22" s="18" t="s">
        <v>40</v>
      </c>
      <c r="D22" s="19"/>
      <c r="E22" s="19"/>
      <c r="F22" s="19"/>
      <c r="G22" s="19"/>
      <c r="H22" s="20"/>
      <c r="I22" s="7">
        <f>result!L2</f>
        <v>4</v>
      </c>
      <c r="J22" s="7">
        <f>result!L3</f>
        <v>3</v>
      </c>
    </row>
    <row r="23" spans="1:13" customHeight="1" ht="35.15">
      <c r="A23" s="29"/>
      <c r="B23" s="6" t="s">
        <v>41</v>
      </c>
      <c r="C23" s="18" t="s">
        <v>42</v>
      </c>
      <c r="D23" s="19"/>
      <c r="E23" s="19"/>
      <c r="F23" s="19"/>
      <c r="G23" s="19"/>
      <c r="H23" s="20"/>
      <c r="I23" s="7">
        <f>result!M2</f>
        <v>4</v>
      </c>
      <c r="J23" s="7">
        <f>result!M3</f>
        <v>3</v>
      </c>
    </row>
    <row r="24" spans="1:13" customHeight="1" ht="35.15">
      <c r="A24" s="29"/>
      <c r="B24" s="6" t="s">
        <v>43</v>
      </c>
      <c r="C24" s="18" t="s">
        <v>44</v>
      </c>
      <c r="D24" s="19"/>
      <c r="E24" s="19"/>
      <c r="F24" s="19"/>
      <c r="G24" s="19"/>
      <c r="H24" s="20"/>
      <c r="I24" s="7">
        <f>result!N2</f>
        <v>5</v>
      </c>
      <c r="J24" s="7">
        <f>result!N3</f>
        <v>5</v>
      </c>
    </row>
    <row r="25" spans="1:13" customHeight="1" ht="35.15">
      <c r="A25" s="21"/>
      <c r="B25" s="22"/>
      <c r="C25" s="22"/>
      <c r="D25" s="22"/>
      <c r="E25" s="22"/>
      <c r="F25" s="22"/>
      <c r="G25" s="23"/>
      <c r="H25" s="8" t="s">
        <v>45</v>
      </c>
      <c r="I25" s="9">
        <f>SUM(I15:I24)</f>
        <v>45</v>
      </c>
      <c r="J25" s="9">
        <f>SUM(J15:J24)</f>
        <v>38</v>
      </c>
    </row>
    <row r="26" spans="1:13" customHeight="1" ht="30">
      <c r="A26" s="41"/>
      <c r="B26" s="41"/>
      <c r="C26" s="41"/>
      <c r="D26" s="41"/>
      <c r="E26" s="41"/>
      <c r="F26" s="41"/>
      <c r="G26" s="41"/>
      <c r="H26" s="42"/>
      <c r="I26" s="42"/>
      <c r="J26" s="42"/>
    </row>
  </sheetData>
  <mergeCells>
    <mergeCell ref="A26:J26"/>
    <mergeCell ref="A4:J4"/>
    <mergeCell ref="H5:J5"/>
    <mergeCell ref="H6:J6"/>
    <mergeCell ref="A5:B5"/>
    <mergeCell ref="A6:B6"/>
    <mergeCell ref="C22:H22"/>
    <mergeCell ref="C24:H24"/>
    <mergeCell ref="C21:H21"/>
    <mergeCell ref="A20:A24"/>
    <mergeCell ref="C20:H20"/>
    <mergeCell ref="C23:H23"/>
    <mergeCell ref="C5:D5"/>
    <mergeCell ref="C6:D6"/>
    <mergeCell ref="C17:H17"/>
    <mergeCell ref="C18:H18"/>
    <mergeCell ref="A1:J1"/>
    <mergeCell ref="A2:J2"/>
    <mergeCell ref="A13:J13"/>
    <mergeCell ref="A12:J12"/>
    <mergeCell ref="A7:J7"/>
    <mergeCell ref="A8:J8"/>
    <mergeCell ref="F9:J9"/>
    <mergeCell ref="F10:J11"/>
    <mergeCell ref="C19:H19"/>
    <mergeCell ref="A25:G25"/>
    <mergeCell ref="A3:J3"/>
    <mergeCell ref="F5:G5"/>
    <mergeCell ref="F6:G6"/>
    <mergeCell ref="A15:A19"/>
    <mergeCell ref="A14:B14"/>
    <mergeCell ref="C14:H14"/>
    <mergeCell ref="C15:H15"/>
    <mergeCell ref="C16:H16"/>
  </mergeCells>
  <printOptions gridLines="false" gridLinesSet="true"/>
  <pageMargins left="0.7" right="0.7" top="0.75" bottom="0.75" header="0.3" footer="0.3"/>
  <pageSetup paperSize="9" orientation="portrait" scale="56" fitToHeight="1" fitToWidth="1" pageOrder="downThenOver" r:id="rId1ps"/>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8CBAD"/>
    <outlinePr summaryBelow="1" summaryRight="1"/>
    <pageSetUpPr fitToPage="1"/>
  </sheetPr>
  <dimension ref="A1:M26"/>
  <sheetViews>
    <sheetView tabSelected="0" workbookViewId="0" zoomScale="70" zoomScaleNormal="70" showGridLines="true" showRowColHeaders="1" topLeftCell="A3">
      <selection activeCell="J25" sqref="J25"/>
    </sheetView>
  </sheetViews>
  <sheetFormatPr defaultRowHeight="14.4" defaultColWidth="9" outlineLevelRow="0" outlineLevelCol="0"/>
  <cols>
    <col min="1" max="1" width="15.5" customWidth="true" style="1"/>
    <col min="2" max="2" width="15.5" customWidth="true" style="1"/>
    <col min="3" max="3" width="15.5" customWidth="true" style="1"/>
    <col min="4" max="4" width="15.5" customWidth="true" style="1"/>
    <col min="5" max="5" width="15.5" customWidth="true" style="1"/>
    <col min="6" max="6" width="15.5" customWidth="true" style="1"/>
    <col min="7" max="7" width="15.5" customWidth="true" style="1"/>
    <col min="8" max="8" width="17.58203125" customWidth="true" style="1"/>
    <col min="9" max="9" width="9.33203125" customWidth="true" style="1"/>
    <col min="10" max="10" width="9.33203125" customWidth="true" style="1"/>
    <col min="11" max="11" width="15.5" customWidth="true" style="1"/>
    <col min="12" max="12" width="15.5" customWidth="true" style="1"/>
    <col min="13" max="13" width="9" style="1"/>
  </cols>
  <sheetData>
    <row r="1" spans="1:13" customHeight="1" ht="70">
      <c r="A1" s="30" t="s">
        <v>0</v>
      </c>
      <c r="B1" s="30"/>
      <c r="C1" s="30"/>
      <c r="D1" s="30"/>
      <c r="E1" s="30"/>
      <c r="F1" s="30"/>
      <c r="G1" s="30"/>
      <c r="H1" s="30"/>
      <c r="I1" s="30"/>
      <c r="J1" s="30"/>
    </row>
    <row r="2" spans="1:13" customHeight="1" ht="35.15" s="2" customFormat="1">
      <c r="A2" s="31" t="s">
        <v>1</v>
      </c>
      <c r="B2" s="32"/>
      <c r="C2" s="32"/>
      <c r="D2" s="32"/>
      <c r="E2" s="32"/>
      <c r="F2" s="32"/>
      <c r="G2" s="32"/>
      <c r="H2" s="32"/>
      <c r="I2" s="33"/>
      <c r="J2" s="33"/>
    </row>
    <row r="3" spans="1:13" customHeight="1" ht="30">
      <c r="A3" s="24"/>
      <c r="B3" s="25"/>
      <c r="C3" s="25"/>
      <c r="D3" s="25"/>
      <c r="E3" s="25"/>
      <c r="F3" s="25"/>
      <c r="G3" s="25"/>
      <c r="H3" s="25"/>
      <c r="I3" s="26"/>
      <c r="J3" s="26"/>
    </row>
    <row r="4" spans="1:13" customHeight="1" ht="35.15">
      <c r="A4" s="34" t="s">
        <v>2</v>
      </c>
      <c r="B4" s="34"/>
      <c r="C4" s="34"/>
      <c r="D4" s="34"/>
      <c r="E4" s="34"/>
      <c r="F4" s="34"/>
      <c r="G4" s="34"/>
      <c r="H4" s="34"/>
      <c r="I4" s="34"/>
      <c r="J4" s="34"/>
    </row>
    <row r="5" spans="1:13" customHeight="1" ht="35.15" s="3" customFormat="1">
      <c r="A5" s="44" t="s">
        <v>3</v>
      </c>
      <c r="B5" s="45"/>
      <c r="C5" s="44" t="s">
        <v>4</v>
      </c>
      <c r="D5" s="45"/>
      <c r="E5" s="4" t="s">
        <v>5</v>
      </c>
      <c r="F5" s="27" t="s">
        <v>6</v>
      </c>
      <c r="G5" s="27"/>
      <c r="H5" s="27" t="s">
        <v>7</v>
      </c>
      <c r="I5" s="27"/>
      <c r="J5" s="27"/>
    </row>
    <row r="6" spans="1:13" customHeight="1" ht="35.15">
      <c r="A6" s="46" t="str">
        <f>result!D2</f>
        <v>최우정</v>
      </c>
      <c r="B6" s="47"/>
      <c r="C6" s="48"/>
      <c r="D6" s="49"/>
      <c r="E6" s="8"/>
      <c r="F6" s="28"/>
      <c r="G6" s="28"/>
      <c r="H6" s="43" t="s">
        <v>8</v>
      </c>
      <c r="I6" s="43"/>
      <c r="J6" s="43"/>
    </row>
    <row r="7" spans="1:13" customHeight="1" ht="30">
      <c r="A7" s="24"/>
      <c r="B7" s="25"/>
      <c r="C7" s="25"/>
      <c r="D7" s="25"/>
      <c r="E7" s="25"/>
      <c r="F7" s="25"/>
      <c r="G7" s="25"/>
      <c r="H7" s="25"/>
      <c r="I7" s="26"/>
      <c r="J7" s="26"/>
    </row>
    <row r="8" spans="1:13" customHeight="1" ht="35.15">
      <c r="A8" s="34" t="s">
        <v>9</v>
      </c>
      <c r="B8" s="34"/>
      <c r="C8" s="34"/>
      <c r="D8" s="34"/>
      <c r="E8" s="34"/>
      <c r="F8" s="34"/>
      <c r="G8" s="34"/>
      <c r="H8" s="34"/>
      <c r="I8" s="34"/>
      <c r="J8" s="34"/>
      <c r="K8" s="3"/>
      <c r="L8" s="3"/>
    </row>
    <row r="9" spans="1:13" customHeight="1" ht="23">
      <c r="A9" s="4" t="s">
        <v>10</v>
      </c>
      <c r="B9" s="4" t="s">
        <v>11</v>
      </c>
      <c r="C9" s="4" t="s">
        <v>12</v>
      </c>
      <c r="D9" s="4" t="s">
        <v>13</v>
      </c>
      <c r="E9" s="4" t="s">
        <v>14</v>
      </c>
      <c r="F9" s="39" t="s">
        <v>15</v>
      </c>
      <c r="G9" s="39"/>
      <c r="H9" s="39"/>
      <c r="I9" s="39"/>
      <c r="J9" s="39"/>
    </row>
    <row r="10" spans="1:13" customHeight="1" ht="35.15">
      <c r="A10" s="5" t="s">
        <v>16</v>
      </c>
      <c r="B10" s="5">
        <f>I25</f>
        <v>45</v>
      </c>
      <c r="C10" s="10">
        <v>50</v>
      </c>
      <c r="D10" s="11">
        <v>0.7</v>
      </c>
      <c r="E10" s="5">
        <f>B10/C10*100*D10</f>
        <v>63</v>
      </c>
      <c r="F10" s="40">
        <f>E10+E11</f>
        <v>85.8</v>
      </c>
      <c r="G10" s="40"/>
      <c r="H10" s="40"/>
      <c r="I10" s="40"/>
      <c r="J10" s="40"/>
    </row>
    <row r="11" spans="1:13" customHeight="1" ht="35.15">
      <c r="A11" s="5" t="s">
        <v>17</v>
      </c>
      <c r="B11" s="5">
        <f>J25</f>
        <v>38</v>
      </c>
      <c r="C11" s="10">
        <v>50</v>
      </c>
      <c r="D11" s="11">
        <v>0.3</v>
      </c>
      <c r="E11" s="5">
        <f>B11/C11*100*D11</f>
        <v>22.8</v>
      </c>
      <c r="F11" s="40"/>
      <c r="G11" s="40"/>
      <c r="H11" s="40"/>
      <c r="I11" s="40"/>
      <c r="J11" s="40"/>
    </row>
    <row r="12" spans="1:13" customHeight="1" ht="30">
      <c r="A12" s="35"/>
      <c r="B12" s="36"/>
      <c r="C12" s="36"/>
      <c r="D12" s="36"/>
      <c r="E12" s="36"/>
      <c r="F12" s="36"/>
      <c r="G12" s="36"/>
      <c r="H12" s="36"/>
      <c r="I12" s="37"/>
      <c r="J12" s="37"/>
    </row>
    <row r="13" spans="1:13" customHeight="1" ht="35.15">
      <c r="A13" s="34" t="s">
        <v>18</v>
      </c>
      <c r="B13" s="34"/>
      <c r="C13" s="34"/>
      <c r="D13" s="34"/>
      <c r="E13" s="34"/>
      <c r="F13" s="34"/>
      <c r="G13" s="34"/>
      <c r="H13" s="34"/>
      <c r="I13" s="34"/>
      <c r="J13" s="34"/>
    </row>
    <row r="14" spans="1:13" customHeight="1" ht="46.5">
      <c r="A14" s="27" t="s">
        <v>19</v>
      </c>
      <c r="B14" s="27"/>
      <c r="C14" s="27" t="s">
        <v>20</v>
      </c>
      <c r="D14" s="27"/>
      <c r="E14" s="27"/>
      <c r="F14" s="27"/>
      <c r="G14" s="27"/>
      <c r="H14" s="27"/>
      <c r="I14" s="4" t="s">
        <v>21</v>
      </c>
      <c r="J14" s="4" t="s">
        <v>22</v>
      </c>
    </row>
    <row r="15" spans="1:13" customHeight="1" ht="35.15">
      <c r="A15" s="22" t="s">
        <v>23</v>
      </c>
      <c r="B15" s="6" t="s">
        <v>24</v>
      </c>
      <c r="C15" s="38" t="s">
        <v>25</v>
      </c>
      <c r="D15" s="38"/>
      <c r="E15" s="38"/>
      <c r="F15" s="38"/>
      <c r="G15" s="38"/>
      <c r="H15" s="38"/>
      <c r="I15" s="7">
        <f>result!E2</f>
        <v>5</v>
      </c>
      <c r="J15" s="7">
        <f>result!E3</f>
        <v>3</v>
      </c>
    </row>
    <row r="16" spans="1:13" customHeight="1" ht="35.15">
      <c r="A16" s="50"/>
      <c r="B16" s="6" t="s">
        <v>46</v>
      </c>
      <c r="C16" s="38" t="s">
        <v>47</v>
      </c>
      <c r="D16" s="38"/>
      <c r="E16" s="38"/>
      <c r="F16" s="38"/>
      <c r="G16" s="38"/>
      <c r="H16" s="38"/>
      <c r="I16" s="7">
        <f>result!F2</f>
        <v>4</v>
      </c>
      <c r="J16" s="7">
        <f>result!F3</f>
        <v>4</v>
      </c>
    </row>
    <row r="17" spans="1:13" customHeight="1" ht="35.15">
      <c r="A17" s="50"/>
      <c r="B17" s="6" t="s">
        <v>30</v>
      </c>
      <c r="C17" s="38" t="s">
        <v>31</v>
      </c>
      <c r="D17" s="38"/>
      <c r="E17" s="38"/>
      <c r="F17" s="38"/>
      <c r="G17" s="38"/>
      <c r="H17" s="38"/>
      <c r="I17" s="7">
        <f>result!G2</f>
        <v>5</v>
      </c>
      <c r="J17" s="7">
        <f>result!G3</f>
        <v>4</v>
      </c>
    </row>
    <row r="18" spans="1:13" customHeight="1" ht="35.15">
      <c r="A18" s="50"/>
      <c r="B18" s="6" t="s">
        <v>48</v>
      </c>
      <c r="C18" s="38" t="s">
        <v>49</v>
      </c>
      <c r="D18" s="38"/>
      <c r="E18" s="38"/>
      <c r="F18" s="38"/>
      <c r="G18" s="38"/>
      <c r="H18" s="38"/>
      <c r="I18" s="7">
        <f>result!H2</f>
        <v>4</v>
      </c>
      <c r="J18" s="7">
        <f>result!H3</f>
        <v>4</v>
      </c>
    </row>
    <row r="19" spans="1:13" customHeight="1" ht="35.15">
      <c r="A19" s="50"/>
      <c r="B19" s="6" t="s">
        <v>50</v>
      </c>
      <c r="C19" s="38" t="s">
        <v>51</v>
      </c>
      <c r="D19" s="38"/>
      <c r="E19" s="38"/>
      <c r="F19" s="38"/>
      <c r="G19" s="38"/>
      <c r="H19" s="38"/>
      <c r="I19" s="7">
        <f>result!I2</f>
        <v>5</v>
      </c>
      <c r="J19" s="7">
        <f>result!I3</f>
        <v>4</v>
      </c>
    </row>
    <row r="20" spans="1:13" customHeight="1" ht="35.15">
      <c r="A20" s="51"/>
      <c r="B20" s="6" t="s">
        <v>52</v>
      </c>
      <c r="C20" s="38" t="s">
        <v>53</v>
      </c>
      <c r="D20" s="38"/>
      <c r="E20" s="38"/>
      <c r="F20" s="38"/>
      <c r="G20" s="38"/>
      <c r="H20" s="38"/>
      <c r="I20" s="7">
        <f>result!J2</f>
        <v>5</v>
      </c>
      <c r="J20" s="7">
        <f>result!J3</f>
        <v>5</v>
      </c>
    </row>
    <row r="21" spans="1:13" customHeight="1" ht="35.15">
      <c r="A21" s="22" t="s">
        <v>54</v>
      </c>
      <c r="B21" s="6" t="s">
        <v>55</v>
      </c>
      <c r="C21" s="38" t="s">
        <v>56</v>
      </c>
      <c r="D21" s="38"/>
      <c r="E21" s="38"/>
      <c r="F21" s="38"/>
      <c r="G21" s="38"/>
      <c r="H21" s="38"/>
      <c r="I21" s="7">
        <f>result!K2</f>
        <v>4</v>
      </c>
      <c r="J21" s="7">
        <f>result!K3</f>
        <v>3</v>
      </c>
    </row>
    <row r="22" spans="1:13" customHeight="1" ht="35.15">
      <c r="A22" s="50"/>
      <c r="B22" s="6" t="s">
        <v>57</v>
      </c>
      <c r="C22" s="52" t="s">
        <v>58</v>
      </c>
      <c r="D22" s="52"/>
      <c r="E22" s="52"/>
      <c r="F22" s="52"/>
      <c r="G22" s="52"/>
      <c r="H22" s="52"/>
      <c r="I22" s="7">
        <f>result!L2</f>
        <v>4</v>
      </c>
      <c r="J22" s="7">
        <f>result!L3</f>
        <v>3</v>
      </c>
    </row>
    <row r="23" spans="1:13" customHeight="1" ht="35.15">
      <c r="A23" s="50"/>
      <c r="B23" s="6" t="s">
        <v>59</v>
      </c>
      <c r="C23" s="52" t="s">
        <v>60</v>
      </c>
      <c r="D23" s="52"/>
      <c r="E23" s="52"/>
      <c r="F23" s="52"/>
      <c r="G23" s="52"/>
      <c r="H23" s="52"/>
      <c r="I23" s="7">
        <f>result!M2</f>
        <v>4</v>
      </c>
      <c r="J23" s="7">
        <f>result!M3</f>
        <v>3</v>
      </c>
    </row>
    <row r="24" spans="1:13" customHeight="1" ht="35.15">
      <c r="A24" s="51"/>
      <c r="B24" s="6" t="s">
        <v>61</v>
      </c>
      <c r="C24" s="52" t="s">
        <v>62</v>
      </c>
      <c r="D24" s="52"/>
      <c r="E24" s="52"/>
      <c r="F24" s="52"/>
      <c r="G24" s="52"/>
      <c r="H24" s="52"/>
      <c r="I24" s="7">
        <f>result!N2</f>
        <v>5</v>
      </c>
      <c r="J24" s="7">
        <f>result!N3</f>
        <v>5</v>
      </c>
    </row>
    <row r="25" spans="1:13" customHeight="1" ht="35.15">
      <c r="A25" s="21"/>
      <c r="B25" s="22"/>
      <c r="C25" s="22"/>
      <c r="D25" s="22"/>
      <c r="E25" s="22"/>
      <c r="F25" s="22"/>
      <c r="G25" s="23"/>
      <c r="H25" s="8" t="s">
        <v>45</v>
      </c>
      <c r="I25" s="9">
        <f>SUM(I15:I24)</f>
        <v>45</v>
      </c>
      <c r="J25" s="9">
        <f>SUM(J15:J24)</f>
        <v>38</v>
      </c>
    </row>
    <row r="26" spans="1:13" customHeight="1" ht="30">
      <c r="A26" s="41"/>
      <c r="B26" s="41"/>
      <c r="C26" s="41"/>
      <c r="D26" s="41"/>
      <c r="E26" s="41"/>
      <c r="F26" s="41"/>
      <c r="G26" s="41"/>
      <c r="H26" s="42"/>
      <c r="I26" s="42"/>
      <c r="J26" s="42"/>
    </row>
  </sheetData>
  <mergeCells>
    <mergeCell ref="C21:H21"/>
    <mergeCell ref="C22:H22"/>
    <mergeCell ref="C23:H23"/>
    <mergeCell ref="A25:G25"/>
    <mergeCell ref="A26:J26"/>
    <mergeCell ref="F10:J11"/>
    <mergeCell ref="A12:J12"/>
    <mergeCell ref="A13:J13"/>
    <mergeCell ref="A14:B14"/>
    <mergeCell ref="C14:H14"/>
    <mergeCell ref="A15:A20"/>
    <mergeCell ref="A21:A24"/>
    <mergeCell ref="C24:H24"/>
    <mergeCell ref="C15:H15"/>
    <mergeCell ref="C16:H16"/>
    <mergeCell ref="C17:H17"/>
    <mergeCell ref="C18:H18"/>
    <mergeCell ref="C19:H19"/>
    <mergeCell ref="C20:H20"/>
    <mergeCell ref="F9:J9"/>
    <mergeCell ref="A1:J1"/>
    <mergeCell ref="A2:J2"/>
    <mergeCell ref="A3:J3"/>
    <mergeCell ref="A4:J4"/>
    <mergeCell ref="A5:B5"/>
    <mergeCell ref="F5:G5"/>
    <mergeCell ref="H5:J5"/>
    <mergeCell ref="A6:B6"/>
    <mergeCell ref="F6:G6"/>
    <mergeCell ref="H6:J6"/>
    <mergeCell ref="A7:J7"/>
    <mergeCell ref="A8:J8"/>
    <mergeCell ref="C5:D5"/>
    <mergeCell ref="C6:D6"/>
  </mergeCells>
  <printOptions gridLines="false" gridLinesSet="true"/>
  <pageMargins left="0.7" right="0.7" top="0.75" bottom="0.75" header="0.3" footer="0.3"/>
  <pageSetup paperSize="9" orientation="portrait" scale="56" fitToHeight="1" fitToWidth="1" pageOrder="downThenOver" r:id="rId1ps"/>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BE5D6"/>
    <outlinePr summaryBelow="1" summaryRight="1"/>
    <pageSetUpPr fitToPage="1"/>
  </sheetPr>
  <dimension ref="A1:M26"/>
  <sheetViews>
    <sheetView tabSelected="0" workbookViewId="0" zoomScale="70" zoomScaleNormal="70" showGridLines="true" showRowColHeaders="1" topLeftCell="A4">
      <selection activeCell="J25" sqref="J25"/>
    </sheetView>
  </sheetViews>
  <sheetFormatPr defaultRowHeight="14.4" defaultColWidth="9" outlineLevelRow="0" outlineLevelCol="0"/>
  <cols>
    <col min="1" max="1" width="15.5" customWidth="true" style="1"/>
    <col min="2" max="2" width="15.5" customWidth="true" style="1"/>
    <col min="3" max="3" width="15.5" customWidth="true" style="1"/>
    <col min="4" max="4" width="15.5" customWidth="true" style="1"/>
    <col min="5" max="5" width="15.5" customWidth="true" style="1"/>
    <col min="6" max="6" width="15.5" customWidth="true" style="1"/>
    <col min="7" max="7" width="15.5" customWidth="true" style="1"/>
    <col min="8" max="8" width="17.58203125" customWidth="true" style="1"/>
    <col min="9" max="9" width="9.33203125" customWidth="true" style="1"/>
    <col min="10" max="10" width="9.33203125" customWidth="true" style="1"/>
    <col min="11" max="11" width="15.5" customWidth="true" style="1"/>
    <col min="12" max="12" width="15.5" customWidth="true" style="1"/>
    <col min="13" max="13" width="9" style="1"/>
  </cols>
  <sheetData>
    <row r="1" spans="1:13" customHeight="1" ht="70">
      <c r="A1" s="30" t="s">
        <v>0</v>
      </c>
      <c r="B1" s="30"/>
      <c r="C1" s="30"/>
      <c r="D1" s="30"/>
      <c r="E1" s="30"/>
      <c r="F1" s="30"/>
      <c r="G1" s="30"/>
      <c r="H1" s="30"/>
      <c r="I1" s="30"/>
      <c r="J1" s="30"/>
    </row>
    <row r="2" spans="1:13" customHeight="1" ht="35.15" s="2" customFormat="1">
      <c r="A2" s="31" t="s">
        <v>1</v>
      </c>
      <c r="B2" s="32"/>
      <c r="C2" s="32"/>
      <c r="D2" s="32"/>
      <c r="E2" s="32"/>
      <c r="F2" s="32"/>
      <c r="G2" s="32"/>
      <c r="H2" s="32"/>
      <c r="I2" s="33"/>
      <c r="J2" s="33"/>
    </row>
    <row r="3" spans="1:13" customHeight="1" ht="30">
      <c r="A3" s="24"/>
      <c r="B3" s="25"/>
      <c r="C3" s="25"/>
      <c r="D3" s="25"/>
      <c r="E3" s="25"/>
      <c r="F3" s="25"/>
      <c r="G3" s="25"/>
      <c r="H3" s="25"/>
      <c r="I3" s="26"/>
      <c r="J3" s="26"/>
    </row>
    <row r="4" spans="1:13" customHeight="1" ht="35.15">
      <c r="A4" s="34" t="s">
        <v>2</v>
      </c>
      <c r="B4" s="34"/>
      <c r="C4" s="34"/>
      <c r="D4" s="34"/>
      <c r="E4" s="34"/>
      <c r="F4" s="34"/>
      <c r="G4" s="34"/>
      <c r="H4" s="34"/>
      <c r="I4" s="34"/>
      <c r="J4" s="34"/>
    </row>
    <row r="5" spans="1:13" customHeight="1" ht="35.15" s="3" customFormat="1">
      <c r="A5" s="44" t="s">
        <v>3</v>
      </c>
      <c r="B5" s="45"/>
      <c r="C5" s="44" t="s">
        <v>4</v>
      </c>
      <c r="D5" s="45"/>
      <c r="E5" s="4" t="s">
        <v>5</v>
      </c>
      <c r="F5" s="27" t="s">
        <v>6</v>
      </c>
      <c r="G5" s="27"/>
      <c r="H5" s="27" t="s">
        <v>7</v>
      </c>
      <c r="I5" s="27"/>
      <c r="J5" s="27"/>
    </row>
    <row r="6" spans="1:13" customHeight="1" ht="35.15">
      <c r="A6" s="46" t="str">
        <f>result!D2</f>
        <v>최우정</v>
      </c>
      <c r="B6" s="47"/>
      <c r="C6" s="48"/>
      <c r="D6" s="49"/>
      <c r="E6" s="8"/>
      <c r="F6" s="28"/>
      <c r="G6" s="28"/>
      <c r="H6" s="43" t="s">
        <v>8</v>
      </c>
      <c r="I6" s="43"/>
      <c r="J6" s="43"/>
    </row>
    <row r="7" spans="1:13" customHeight="1" ht="30">
      <c r="A7" s="24"/>
      <c r="B7" s="25"/>
      <c r="C7" s="25"/>
      <c r="D7" s="25"/>
      <c r="E7" s="25"/>
      <c r="F7" s="25"/>
      <c r="G7" s="25"/>
      <c r="H7" s="25"/>
      <c r="I7" s="26"/>
      <c r="J7" s="26"/>
    </row>
    <row r="8" spans="1:13" customHeight="1" ht="35.15">
      <c r="A8" s="34" t="s">
        <v>9</v>
      </c>
      <c r="B8" s="34"/>
      <c r="C8" s="34"/>
      <c r="D8" s="34"/>
      <c r="E8" s="34"/>
      <c r="F8" s="34"/>
      <c r="G8" s="34"/>
      <c r="H8" s="34"/>
      <c r="I8" s="34"/>
      <c r="J8" s="34"/>
      <c r="K8" s="3"/>
      <c r="L8" s="3"/>
    </row>
    <row r="9" spans="1:13" customHeight="1" ht="23">
      <c r="A9" s="4" t="s">
        <v>10</v>
      </c>
      <c r="B9" s="4" t="s">
        <v>11</v>
      </c>
      <c r="C9" s="4" t="s">
        <v>12</v>
      </c>
      <c r="D9" s="4" t="s">
        <v>13</v>
      </c>
      <c r="E9" s="4" t="s">
        <v>14</v>
      </c>
      <c r="F9" s="39" t="s">
        <v>15</v>
      </c>
      <c r="G9" s="39"/>
      <c r="H9" s="39"/>
      <c r="I9" s="39"/>
      <c r="J9" s="39"/>
    </row>
    <row r="10" spans="1:13" customHeight="1" ht="35.15">
      <c r="A10" s="5" t="s">
        <v>16</v>
      </c>
      <c r="B10" s="5">
        <f>I25</f>
        <v>45</v>
      </c>
      <c r="C10" s="10">
        <v>50</v>
      </c>
      <c r="D10" s="11">
        <v>0.7</v>
      </c>
      <c r="E10" s="5">
        <f>B10/C10*100*D10</f>
        <v>63</v>
      </c>
      <c r="F10" s="40">
        <f>E10+E11</f>
        <v>85.8</v>
      </c>
      <c r="G10" s="40"/>
      <c r="H10" s="40"/>
      <c r="I10" s="40"/>
      <c r="J10" s="40"/>
    </row>
    <row r="11" spans="1:13" customHeight="1" ht="35.15">
      <c r="A11" s="5" t="s">
        <v>17</v>
      </c>
      <c r="B11" s="5">
        <f>J25</f>
        <v>38</v>
      </c>
      <c r="C11" s="10">
        <v>50</v>
      </c>
      <c r="D11" s="11">
        <v>0.3</v>
      </c>
      <c r="E11" s="5">
        <f>B11/C11*100*D11</f>
        <v>22.8</v>
      </c>
      <c r="F11" s="40"/>
      <c r="G11" s="40"/>
      <c r="H11" s="40"/>
      <c r="I11" s="40"/>
      <c r="J11" s="40"/>
    </row>
    <row r="12" spans="1:13" customHeight="1" ht="30">
      <c r="A12" s="35"/>
      <c r="B12" s="36"/>
      <c r="C12" s="36"/>
      <c r="D12" s="36"/>
      <c r="E12" s="36"/>
      <c r="F12" s="36"/>
      <c r="G12" s="36"/>
      <c r="H12" s="36"/>
      <c r="I12" s="37"/>
      <c r="J12" s="37"/>
    </row>
    <row r="13" spans="1:13" customHeight="1" ht="35.15">
      <c r="A13" s="34" t="s">
        <v>18</v>
      </c>
      <c r="B13" s="34"/>
      <c r="C13" s="34"/>
      <c r="D13" s="34"/>
      <c r="E13" s="34"/>
      <c r="F13" s="34"/>
      <c r="G13" s="34"/>
      <c r="H13" s="34"/>
      <c r="I13" s="34"/>
      <c r="J13" s="34"/>
    </row>
    <row r="14" spans="1:13" customHeight="1" ht="46.5">
      <c r="A14" s="27" t="s">
        <v>19</v>
      </c>
      <c r="B14" s="27"/>
      <c r="C14" s="27" t="s">
        <v>20</v>
      </c>
      <c r="D14" s="27"/>
      <c r="E14" s="27"/>
      <c r="F14" s="27"/>
      <c r="G14" s="27"/>
      <c r="H14" s="27"/>
      <c r="I14" s="4" t="s">
        <v>21</v>
      </c>
      <c r="J14" s="4" t="s">
        <v>22</v>
      </c>
    </row>
    <row r="15" spans="1:13" customHeight="1" ht="35.15">
      <c r="A15" s="22" t="s">
        <v>23</v>
      </c>
      <c r="B15" s="6" t="s">
        <v>63</v>
      </c>
      <c r="C15" s="38" t="s">
        <v>64</v>
      </c>
      <c r="D15" s="38"/>
      <c r="E15" s="38"/>
      <c r="F15" s="38"/>
      <c r="G15" s="38"/>
      <c r="H15" s="38"/>
      <c r="I15" s="7">
        <f>result!E2</f>
        <v>5</v>
      </c>
      <c r="J15" s="7">
        <f>result!E3</f>
        <v>3</v>
      </c>
    </row>
    <row r="16" spans="1:13" customHeight="1" ht="35.15">
      <c r="A16" s="50"/>
      <c r="B16" s="6" t="s">
        <v>46</v>
      </c>
      <c r="C16" s="38" t="s">
        <v>47</v>
      </c>
      <c r="D16" s="38"/>
      <c r="E16" s="38"/>
      <c r="F16" s="38"/>
      <c r="G16" s="38"/>
      <c r="H16" s="38"/>
      <c r="I16" s="7">
        <f>result!F2</f>
        <v>4</v>
      </c>
      <c r="J16" s="7">
        <f>result!F3</f>
        <v>4</v>
      </c>
    </row>
    <row r="17" spans="1:13" customHeight="1" ht="35.15">
      <c r="A17" s="50"/>
      <c r="B17" s="6" t="s">
        <v>65</v>
      </c>
      <c r="C17" s="38" t="s">
        <v>66</v>
      </c>
      <c r="D17" s="38"/>
      <c r="E17" s="38"/>
      <c r="F17" s="38"/>
      <c r="G17" s="38"/>
      <c r="H17" s="38"/>
      <c r="I17" s="7">
        <f>result!G2</f>
        <v>5</v>
      </c>
      <c r="J17" s="7">
        <f>result!G3</f>
        <v>4</v>
      </c>
    </row>
    <row r="18" spans="1:13" customHeight="1" ht="35.15">
      <c r="A18" s="50"/>
      <c r="B18" s="6" t="s">
        <v>67</v>
      </c>
      <c r="C18" s="38" t="s">
        <v>68</v>
      </c>
      <c r="D18" s="38"/>
      <c r="E18" s="38"/>
      <c r="F18" s="38"/>
      <c r="G18" s="38"/>
      <c r="H18" s="38"/>
      <c r="I18" s="7">
        <f>result!H2</f>
        <v>4</v>
      </c>
      <c r="J18" s="7">
        <f>result!H3</f>
        <v>4</v>
      </c>
    </row>
    <row r="19" spans="1:13" customHeight="1" ht="35.15">
      <c r="A19" s="50"/>
      <c r="B19" s="6" t="s">
        <v>50</v>
      </c>
      <c r="C19" s="38" t="s">
        <v>69</v>
      </c>
      <c r="D19" s="38"/>
      <c r="E19" s="38"/>
      <c r="F19" s="38"/>
      <c r="G19" s="38"/>
      <c r="H19" s="38"/>
      <c r="I19" s="7">
        <f>result!I2</f>
        <v>5</v>
      </c>
      <c r="J19" s="7">
        <f>result!I3</f>
        <v>4</v>
      </c>
    </row>
    <row r="20" spans="1:13" customHeight="1" ht="35.15">
      <c r="A20" s="51"/>
      <c r="B20" s="6" t="s">
        <v>52</v>
      </c>
      <c r="C20" s="38" t="s">
        <v>53</v>
      </c>
      <c r="D20" s="38"/>
      <c r="E20" s="38"/>
      <c r="F20" s="38"/>
      <c r="G20" s="38"/>
      <c r="H20" s="38"/>
      <c r="I20" s="7">
        <f>result!J2</f>
        <v>5</v>
      </c>
      <c r="J20" s="7">
        <f>result!J3</f>
        <v>5</v>
      </c>
    </row>
    <row r="21" spans="1:13" customHeight="1" ht="35.15">
      <c r="A21" s="22" t="s">
        <v>54</v>
      </c>
      <c r="B21" s="6" t="s">
        <v>70</v>
      </c>
      <c r="C21" s="38" t="s">
        <v>71</v>
      </c>
      <c r="D21" s="38"/>
      <c r="E21" s="38"/>
      <c r="F21" s="38"/>
      <c r="G21" s="38"/>
      <c r="H21" s="38"/>
      <c r="I21" s="7">
        <f>result!K2</f>
        <v>4</v>
      </c>
      <c r="J21" s="7">
        <f>result!K3</f>
        <v>3</v>
      </c>
    </row>
    <row r="22" spans="1:13" customHeight="1" ht="35.15">
      <c r="A22" s="50"/>
      <c r="B22" s="6" t="s">
        <v>55</v>
      </c>
      <c r="C22" s="52" t="s">
        <v>56</v>
      </c>
      <c r="D22" s="52"/>
      <c r="E22" s="52"/>
      <c r="F22" s="52"/>
      <c r="G22" s="52"/>
      <c r="H22" s="52"/>
      <c r="I22" s="7">
        <f>result!L2</f>
        <v>4</v>
      </c>
      <c r="J22" s="7">
        <f>result!L3</f>
        <v>3</v>
      </c>
    </row>
    <row r="23" spans="1:13" customHeight="1" ht="35.15">
      <c r="A23" s="50"/>
      <c r="B23" s="6" t="s">
        <v>57</v>
      </c>
      <c r="C23" s="52" t="s">
        <v>58</v>
      </c>
      <c r="D23" s="52"/>
      <c r="E23" s="52"/>
      <c r="F23" s="52"/>
      <c r="G23" s="52"/>
      <c r="H23" s="52"/>
      <c r="I23" s="7">
        <f>result!M2</f>
        <v>4</v>
      </c>
      <c r="J23" s="7">
        <f>result!M3</f>
        <v>3</v>
      </c>
    </row>
    <row r="24" spans="1:13" customHeight="1" ht="35.15">
      <c r="A24" s="51"/>
      <c r="B24" s="6" t="s">
        <v>61</v>
      </c>
      <c r="C24" s="52" t="s">
        <v>62</v>
      </c>
      <c r="D24" s="52"/>
      <c r="E24" s="52"/>
      <c r="F24" s="52"/>
      <c r="G24" s="52"/>
      <c r="H24" s="52"/>
      <c r="I24" s="7">
        <f>result!N2</f>
        <v>5</v>
      </c>
      <c r="J24" s="7">
        <f>result!N3</f>
        <v>5</v>
      </c>
    </row>
    <row r="25" spans="1:13" customHeight="1" ht="35.15">
      <c r="A25" s="21"/>
      <c r="B25" s="22"/>
      <c r="C25" s="22"/>
      <c r="D25" s="22"/>
      <c r="E25" s="22"/>
      <c r="F25" s="22"/>
      <c r="G25" s="23"/>
      <c r="H25" s="8" t="s">
        <v>45</v>
      </c>
      <c r="I25" s="9">
        <f>SUM(I15:I24)</f>
        <v>45</v>
      </c>
      <c r="J25" s="9">
        <f>SUM(J15:J24)</f>
        <v>38</v>
      </c>
    </row>
    <row r="26" spans="1:13" customHeight="1" ht="30">
      <c r="A26" s="41"/>
      <c r="B26" s="41"/>
      <c r="C26" s="41"/>
      <c r="D26" s="41"/>
      <c r="E26" s="41"/>
      <c r="F26" s="41"/>
      <c r="G26" s="41"/>
      <c r="H26" s="42"/>
      <c r="I26" s="42"/>
      <c r="J26" s="42"/>
    </row>
  </sheetData>
  <mergeCells>
    <mergeCell ref="C16:H16"/>
    <mergeCell ref="C17:H17"/>
    <mergeCell ref="C18:H18"/>
    <mergeCell ref="A25:G25"/>
    <mergeCell ref="A26:J26"/>
    <mergeCell ref="F10:J11"/>
    <mergeCell ref="A12:J12"/>
    <mergeCell ref="A13:J13"/>
    <mergeCell ref="A14:B14"/>
    <mergeCell ref="C14:H14"/>
    <mergeCell ref="A15:A20"/>
    <mergeCell ref="A21:A24"/>
    <mergeCell ref="C19:H19"/>
    <mergeCell ref="C20:H20"/>
    <mergeCell ref="C21:H21"/>
    <mergeCell ref="C22:H22"/>
    <mergeCell ref="C23:H23"/>
    <mergeCell ref="C24:H24"/>
    <mergeCell ref="C15:H15"/>
    <mergeCell ref="F9:J9"/>
    <mergeCell ref="A1:J1"/>
    <mergeCell ref="A2:J2"/>
    <mergeCell ref="A3:J3"/>
    <mergeCell ref="A4:J4"/>
    <mergeCell ref="A5:B5"/>
    <mergeCell ref="F5:G5"/>
    <mergeCell ref="H5:J5"/>
    <mergeCell ref="A6:B6"/>
    <mergeCell ref="F6:G6"/>
    <mergeCell ref="H6:J6"/>
    <mergeCell ref="A7:J7"/>
    <mergeCell ref="A8:J8"/>
    <mergeCell ref="C5:D5"/>
    <mergeCell ref="C6:D6"/>
  </mergeCells>
  <printOptions gridLines="false" gridLinesSet="true"/>
  <pageMargins left="0.7" right="0.7" top="0.75" bottom="0.75" header="0.3" footer="0.3"/>
  <pageSetup paperSize="9" orientation="portrait" scale="56" fitToHeight="1" fitToWidth="1" pageOrder="downThenOver" r:id="rId1ps"/>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FF00"/>
    <outlinePr summaryBelow="1" summaryRight="1"/>
    <pageSetUpPr fitToPage="1"/>
  </sheetPr>
  <dimension ref="A1:K19"/>
  <sheetViews>
    <sheetView tabSelected="0" workbookViewId="0" zoomScale="70" zoomScaleNormal="70" showGridLines="true" showRowColHeaders="1" topLeftCell="A10">
      <selection activeCell="A17" sqref="A17"/>
    </sheetView>
  </sheetViews>
  <sheetFormatPr defaultRowHeight="14.4" defaultColWidth="9" outlineLevelRow="0" outlineLevelCol="0"/>
  <cols>
    <col min="1" max="1" width="19.33203125" customWidth="true" style="1"/>
    <col min="2" max="2" width="17.58203125" customWidth="true" style="1"/>
    <col min="3" max="3" width="15.5" customWidth="true" style="1"/>
    <col min="4" max="4" width="15.5" customWidth="true" style="1"/>
    <col min="5" max="5" width="15.5" customWidth="true" style="1"/>
    <col min="6" max="6" width="16.58203125" customWidth="true" style="1"/>
    <col min="7" max="7" width="16.58203125" customWidth="true" style="1"/>
    <col min="8" max="8" width="21.83203125" customWidth="true" style="1"/>
    <col min="9" max="9" width="8.75" customWidth="true" style="1"/>
    <col min="10" max="10" width="15.5" customWidth="true" style="1"/>
    <col min="11" max="11" width="9" style="1"/>
  </cols>
  <sheetData>
    <row r="1" spans="1:11" customHeight="1" ht="70" s="12" customFormat="1">
      <c r="A1" s="30" t="s">
        <v>72</v>
      </c>
      <c r="B1" s="30"/>
      <c r="C1" s="30"/>
      <c r="D1" s="30"/>
      <c r="E1" s="30"/>
      <c r="F1" s="30"/>
      <c r="G1" s="30"/>
      <c r="H1" s="30"/>
      <c r="I1" s="30"/>
    </row>
    <row r="2" spans="1:11" customHeight="1" ht="35.15" s="2" customFormat="1">
      <c r="A2" s="31" t="s">
        <v>1</v>
      </c>
      <c r="B2" s="32"/>
      <c r="C2" s="32"/>
      <c r="D2" s="32"/>
      <c r="E2" s="32"/>
      <c r="F2" s="32"/>
      <c r="G2" s="32"/>
      <c r="H2" s="32"/>
      <c r="I2" s="33"/>
    </row>
    <row r="3" spans="1:11" customHeight="1" ht="30">
      <c r="A3" s="35"/>
      <c r="B3" s="36"/>
      <c r="C3" s="36"/>
      <c r="D3" s="36"/>
      <c r="E3" s="36"/>
      <c r="F3" s="36"/>
      <c r="G3" s="36"/>
      <c r="H3" s="36"/>
      <c r="I3" s="37"/>
    </row>
    <row r="4" spans="1:11" customHeight="1" ht="35.15">
      <c r="A4" s="53" t="s">
        <v>2</v>
      </c>
      <c r="B4" s="53"/>
      <c r="C4" s="53"/>
      <c r="D4" s="53"/>
      <c r="E4" s="53"/>
      <c r="F4" s="53"/>
      <c r="G4" s="53"/>
      <c r="H4" s="53"/>
      <c r="I4" s="53"/>
      <c r="J4" s="3"/>
    </row>
    <row r="5" spans="1:11" customHeight="1" ht="35.15" s="3" customFormat="1">
      <c r="A5" s="4" t="s">
        <v>3</v>
      </c>
      <c r="B5" s="44" t="s">
        <v>4</v>
      </c>
      <c r="C5" s="45"/>
      <c r="D5" s="4" t="s">
        <v>5</v>
      </c>
      <c r="E5" s="44" t="s">
        <v>6</v>
      </c>
      <c r="F5" s="45"/>
      <c r="G5" s="44" t="s">
        <v>7</v>
      </c>
      <c r="H5" s="54"/>
      <c r="I5" s="45"/>
    </row>
    <row r="6" spans="1:11" customHeight="1" ht="35.15">
      <c r="A6" s="8" t="str">
        <f>result!D2</f>
        <v>최우정</v>
      </c>
      <c r="B6" s="48"/>
      <c r="C6" s="49"/>
      <c r="D6" s="8"/>
      <c r="E6" s="46"/>
      <c r="F6" s="47"/>
      <c r="G6" s="55" t="s">
        <v>8</v>
      </c>
      <c r="H6" s="56"/>
      <c r="I6" s="57"/>
    </row>
    <row r="7" spans="1:11" customHeight="1" ht="30">
      <c r="A7" s="35"/>
      <c r="B7" s="36"/>
      <c r="C7" s="36"/>
      <c r="D7" s="36"/>
      <c r="E7" s="36"/>
      <c r="F7" s="36"/>
      <c r="G7" s="36"/>
      <c r="H7" s="36"/>
      <c r="I7" s="37"/>
    </row>
    <row r="8" spans="1:11" customHeight="1" ht="35.15">
      <c r="A8" s="53" t="s">
        <v>73</v>
      </c>
      <c r="B8" s="53"/>
      <c r="C8" s="53"/>
      <c r="D8" s="53"/>
      <c r="E8" s="53"/>
      <c r="F8" s="53"/>
      <c r="G8" s="53"/>
      <c r="H8" s="53"/>
      <c r="I8" s="53"/>
    </row>
    <row r="9" spans="1:11" customHeight="1" ht="50.15" s="13" customFormat="1">
      <c r="A9" s="27" t="s">
        <v>74</v>
      </c>
      <c r="B9" s="27"/>
      <c r="C9" s="4" t="s">
        <v>11</v>
      </c>
      <c r="D9" s="4" t="s">
        <v>12</v>
      </c>
      <c r="E9" s="27" t="s">
        <v>75</v>
      </c>
      <c r="F9" s="27"/>
      <c r="G9" s="4" t="s">
        <v>14</v>
      </c>
      <c r="H9" s="27" t="s">
        <v>76</v>
      </c>
      <c r="I9" s="27"/>
    </row>
    <row r="10" spans="1:11" customHeight="1" ht="50.15" s="16" customFormat="1">
      <c r="A10" s="29" t="s">
        <v>77</v>
      </c>
      <c r="B10" s="29"/>
      <c r="C10" s="14"/>
      <c r="D10" s="15">
        <v>100</v>
      </c>
      <c r="E10" s="58">
        <v>0.8</v>
      </c>
      <c r="F10" s="58"/>
      <c r="G10" s="14">
        <f>C10/D10*100*E10</f>
        <v>0</v>
      </c>
      <c r="H10" s="59">
        <f>SUM(G10:G12)</f>
        <v>0</v>
      </c>
      <c r="I10" s="59"/>
    </row>
    <row r="11" spans="1:11" customHeight="1" ht="50.15" s="16" customFormat="1">
      <c r="A11" s="29" t="s">
        <v>78</v>
      </c>
      <c r="B11" s="29"/>
      <c r="C11" s="14"/>
      <c r="D11" s="15">
        <v>100</v>
      </c>
      <c r="E11" s="58">
        <v>0.2</v>
      </c>
      <c r="F11" s="58"/>
      <c r="G11" s="14">
        <f>C11/D11*100*E11</f>
        <v>0</v>
      </c>
      <c r="H11" s="59"/>
      <c r="I11" s="59"/>
    </row>
    <row r="12" spans="1:11" customHeight="1" ht="50.15" s="16" customFormat="1">
      <c r="A12" s="29" t="s">
        <v>79</v>
      </c>
      <c r="B12" s="29"/>
      <c r="C12" s="14"/>
      <c r="D12" s="15">
        <v>5</v>
      </c>
      <c r="E12" s="58" t="s">
        <v>80</v>
      </c>
      <c r="F12" s="58"/>
      <c r="G12" s="14">
        <f>C12</f>
        <v/>
      </c>
      <c r="H12" s="59"/>
      <c r="I12" s="59"/>
    </row>
    <row r="13" spans="1:11" customHeight="1" ht="30">
      <c r="A13" s="35"/>
      <c r="B13" s="36"/>
      <c r="C13" s="36"/>
      <c r="D13" s="36"/>
      <c r="E13" s="36"/>
      <c r="F13" s="36"/>
      <c r="G13" s="36"/>
      <c r="H13" s="36"/>
      <c r="I13" s="37"/>
    </row>
    <row r="14" spans="1:11" customHeight="1" ht="35.15">
      <c r="A14" s="53" t="s">
        <v>81</v>
      </c>
      <c r="B14" s="53"/>
      <c r="C14" s="53"/>
      <c r="D14" s="53"/>
      <c r="E14" s="53"/>
      <c r="F14" s="53"/>
      <c r="G14" s="53"/>
      <c r="H14" s="53"/>
      <c r="I14" s="53"/>
    </row>
    <row r="15" spans="1:11" customHeight="1" ht="150">
      <c r="A15" s="61" t="str">
        <f>result!O2</f>
        <v>박소영 매니저는 사업적인 전략에 변화가 있는 상황에서도 유연하고 융통성 있게 전략적 변화를 수용하며 변화된 상황에서 기여할 수 있는 부분을 고민합니다. 유통과 상품에 대한 이해도가 높으며 이를 딸로 사업에 적용하여 고민하는 전략적인 사고를 할 수 있습니다. SNS 활용 능력 및 콘텐트 제작능력이 있으며 이를 사업에 활용하는 방안을 깊이 고민하고 실제 실행합니다. 새로 입사한 최다정 대리와 적극적으로 협력하고 소통하며 최다정 대리가 빠르게 업무에 적응할 수 있도록 돕는 모습이 매니저로써 돋보였으며 인플루언서 공구, 오프라인 매장 프로모션, 한컴 B2B 상품 공급 등에서 효과적인 프로모션 제안을 통해 매출 증대에 기여하였습니다. 자사몰에서의 샘플 프로모션의 기획을 통해 신규고객 창출에 기여했습니다. 2024년은 딸로 매니저로써 2년차가 되는 만큼 그간의 경험을 바탕으로 고객매출 증대에 대한 세일즈 관점에서의 고민이 뒷받침 된다면 개인적으로도 사업적으로도 성장할 수 있을 것이라고 기대합니다. 지금까지 잘해오고 있기 때문에 2024년 성과에 대한 기대도 큽니다. </v>
      </c>
      <c r="B15" s="61"/>
      <c r="C15" s="61"/>
      <c r="D15" s="61"/>
      <c r="E15" s="61"/>
      <c r="F15" s="61"/>
      <c r="G15" s="61"/>
      <c r="H15" s="61"/>
      <c r="I15" s="61"/>
    </row>
    <row r="16" spans="1:11" customHeight="1" ht="35.15">
      <c r="A16" s="53" t="s">
        <v>82</v>
      </c>
      <c r="B16" s="53"/>
      <c r="C16" s="53"/>
      <c r="D16" s="53"/>
      <c r="E16" s="53"/>
      <c r="F16" s="53"/>
      <c r="G16" s="53"/>
      <c r="H16" s="53"/>
      <c r="I16" s="53"/>
    </row>
    <row r="17" spans="1:11" customHeight="1" ht="150">
      <c r="A17" s="61" t="str">
        <f>result!O3</f>
        <v>브랜드 변경과 업무 등에 변화가 많았지만 긍정적인 태도로 임하며 회사에 공헌하고자 노력하는 리더입니다.
 딸로에 대한 사랑이 지극하며 새로운 방향성에 대해서도 적극적으로 도전하여 브랜드 성장에 많은 기여를 하고 있습니다.
 인력이 부족한 상황에서도 혼자라는 생각보다는 어떻게 하면 잘 이끌어 갈 수 있을지 고민하며 추진하는 점에 대해 감사함을 느낍니다.
 팀 목표 달성을 위해 부서원들과 원활하게 협력하며 다양한 요구에 대해서도 빠르게 대응하며 케어하는 모습이 리더로써 한단계 더 성장했다고 생각이 듭니다.
 브랜드에 대한 열정이 있기 때문에 그 열정이 곧 소비자가 알게 될 것이니 많은 걱정을 내려 놓고 앞으로의 미래를 같이 잘 만들어 갔으면 좋겠습니다.
 </v>
      </c>
      <c r="B17" s="61"/>
      <c r="C17" s="61"/>
      <c r="D17" s="61"/>
      <c r="E17" s="61"/>
      <c r="F17" s="61"/>
      <c r="G17" s="61"/>
      <c r="H17" s="61"/>
      <c r="I17" s="61"/>
    </row>
    <row r="18" spans="1:11" customHeight="1" ht="35.15">
      <c r="A18" s="53" t="s">
        <v>83</v>
      </c>
      <c r="B18" s="53"/>
      <c r="C18" s="53"/>
      <c r="D18" s="53"/>
      <c r="E18" s="53"/>
      <c r="F18" s="53"/>
      <c r="G18" s="53"/>
      <c r="H18" s="53"/>
      <c r="I18" s="53"/>
    </row>
    <row r="19" spans="1:11" customHeight="1" ht="66.75">
      <c r="A19" s="60" t="s">
        <v>84</v>
      </c>
      <c r="B19" s="60"/>
      <c r="C19" s="60"/>
      <c r="D19" s="60"/>
      <c r="E19" s="60"/>
      <c r="F19" s="60"/>
      <c r="G19" s="60"/>
      <c r="H19" s="60"/>
      <c r="I19" s="60"/>
    </row>
  </sheetData>
  <mergeCells>
    <mergeCell ref="A19:I19"/>
    <mergeCell ref="A13:I13"/>
    <mergeCell ref="A14:I14"/>
    <mergeCell ref="A15:I15"/>
    <mergeCell ref="A16:I16"/>
    <mergeCell ref="A17:I17"/>
    <mergeCell ref="A18:I18"/>
    <mergeCell ref="A10:B10"/>
    <mergeCell ref="E10:F10"/>
    <mergeCell ref="H10:I12"/>
    <mergeCell ref="A11:B11"/>
    <mergeCell ref="E11:F11"/>
    <mergeCell ref="A12:B12"/>
    <mergeCell ref="E12:F12"/>
    <mergeCell ref="A9:B9"/>
    <mergeCell ref="E9:F9"/>
    <mergeCell ref="H9:I9"/>
    <mergeCell ref="A1:I1"/>
    <mergeCell ref="A2:I2"/>
    <mergeCell ref="A3:I3"/>
    <mergeCell ref="A4:I4"/>
    <mergeCell ref="B5:C5"/>
    <mergeCell ref="E5:F5"/>
    <mergeCell ref="G5:I5"/>
    <mergeCell ref="B6:C6"/>
    <mergeCell ref="E6:F6"/>
    <mergeCell ref="G6:I6"/>
    <mergeCell ref="A7:I7"/>
    <mergeCell ref="A8:I8"/>
  </mergeCells>
  <printOptions gridLines="false" gridLinesSet="true"/>
  <pageMargins left="0.7" right="0.7" top="0.75" bottom="0.75" header="0.3" footer="0.3"/>
  <pageSetup paperSize="9" orientation="portrait" scale="56" fitToHeight="1" fitToWidth="1" pageOrder="downThenOver" r:id="rId1ps"/>
  <headerFooter differentOddEven="false" differentFirst="false" scaleWithDoc="true" alignWithMargins="true">
    <oddHeader/>
    <oddFooter/>
    <evenHeader/>
    <evenFooter/>
    <firstHeader/>
    <firstFooter/>
  </headerFooter>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3"/>
  <sheetViews>
    <sheetView tabSelected="1" workbookViewId="0" showGridLines="true" showRowColHeaders="1">
      <selection activeCell="O3" sqref="O3"/>
    </sheetView>
  </sheetViews>
  <sheetFormatPr defaultRowHeight="14.4" outlineLevelRow="0" outlineLevelCol="0"/>
  <sheetData>
    <row r="1" spans="1:15">
      <c r="B1" t="s">
        <v>85</v>
      </c>
      <c r="C1" t="s">
        <v>10</v>
      </c>
      <c r="D1" t="s">
        <v>2</v>
      </c>
      <c r="E1" t="s">
        <v>86</v>
      </c>
      <c r="F1" t="s">
        <v>87</v>
      </c>
      <c r="G1" t="s">
        <v>88</v>
      </c>
      <c r="H1" t="s">
        <v>89</v>
      </c>
      <c r="I1" t="s">
        <v>90</v>
      </c>
      <c r="J1" t="s">
        <v>91</v>
      </c>
      <c r="K1" t="s">
        <v>92</v>
      </c>
      <c r="L1" t="s">
        <v>93</v>
      </c>
      <c r="M1" t="s">
        <v>94</v>
      </c>
      <c r="N1" t="s">
        <v>95</v>
      </c>
      <c r="O1" t="s">
        <v>96</v>
      </c>
    </row>
    <row r="2" spans="1:15">
      <c r="A2" t="s">
        <v>97</v>
      </c>
      <c r="B2" s="17">
        <v>50</v>
      </c>
      <c r="C2" s="17" t="s">
        <v>98</v>
      </c>
      <c r="D2" s="17" t="s">
        <v>99</v>
      </c>
      <c r="E2" s="17">
        <v>5</v>
      </c>
      <c r="F2" s="17">
        <v>4</v>
      </c>
      <c r="G2" s="17">
        <v>5</v>
      </c>
      <c r="H2" s="17">
        <v>4</v>
      </c>
      <c r="I2" s="17">
        <v>5</v>
      </c>
      <c r="J2" s="17">
        <v>5</v>
      </c>
      <c r="K2" s="17">
        <v>4</v>
      </c>
      <c r="L2" s="17">
        <v>4</v>
      </c>
      <c r="M2" s="17">
        <v>4</v>
      </c>
      <c r="N2" s="17">
        <v>5</v>
      </c>
      <c r="O2" s="62" t="s">
        <v>100</v>
      </c>
    </row>
    <row r="3" spans="1:15">
      <c r="A3" t="s">
        <v>101</v>
      </c>
      <c r="B3" s="17">
        <v>68</v>
      </c>
      <c r="C3" s="17" t="s">
        <v>98</v>
      </c>
      <c r="D3" s="17" t="s">
        <v>98</v>
      </c>
      <c r="E3" s="17">
        <v>3</v>
      </c>
      <c r="F3" s="17">
        <v>4</v>
      </c>
      <c r="G3" s="17">
        <v>4</v>
      </c>
      <c r="H3" s="17">
        <v>4</v>
      </c>
      <c r="I3" s="17">
        <v>4</v>
      </c>
      <c r="J3" s="17">
        <v>5</v>
      </c>
      <c r="K3" s="17">
        <v>3</v>
      </c>
      <c r="L3" s="17">
        <v>3</v>
      </c>
      <c r="M3" s="17">
        <v>3</v>
      </c>
      <c r="N3" s="17">
        <v>5</v>
      </c>
      <c r="O3" s="62" t="s">
        <v>102</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정성평가-조직장(직책자)</vt:lpstr>
      <vt:lpstr>정성평가-팀원(대리,과장,차장)</vt:lpstr>
      <vt:lpstr>정성평가-팀원(사원,주임)</vt:lpstr>
      <vt:lpstr>최종평가보고서</vt:lpstr>
      <vt:lpstr>result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2021.05.11</cp:lastModifiedBy>
  <dcterms:created xsi:type="dcterms:W3CDTF">2019-06-29T15:25:56+09:00</dcterms:created>
  <dcterms:modified xsi:type="dcterms:W3CDTF">2023-08-09T19:48:21+09:00</dcterms:modified>
  <dc:title/>
  <dc:description/>
  <dc:subject/>
  <cp:keywords/>
  <cp:category/>
</cp:coreProperties>
</file>