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C12A494-85B9-4514-95F5-B0CD516A0903}" xr6:coauthVersionLast="47" xr6:coauthVersionMax="47" xr10:uidLastSave="{00000000-0000-0000-0000-000000000000}"/>
  <bookViews>
    <workbookView xWindow="-108" yWindow="-108" windowWidth="23256" windowHeight="12456" firstSheet="16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59" l="1"/>
  <c r="F113" i="59"/>
  <c r="F144" i="59"/>
  <c r="F143" i="59"/>
  <c r="F142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8" i="59"/>
  <c r="F57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F17" i="59"/>
  <c r="I18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9" i="59" l="1"/>
  <c r="I24" i="59" s="1"/>
  <c r="I107" i="59"/>
  <c r="I142" i="59"/>
  <c r="I141" i="59"/>
  <c r="I112" i="59"/>
  <c r="I110" i="59"/>
  <c r="I77" i="59"/>
  <c r="I80" i="59"/>
  <c r="I92" i="59"/>
  <c r="I95" i="59"/>
  <c r="I4" i="59"/>
  <c r="I6" i="59"/>
  <c r="I123" i="59"/>
  <c r="I138" i="59"/>
  <c r="I143" i="59" s="1"/>
  <c r="I48" i="59"/>
  <c r="I53" i="59" s="1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<sst xmlns="http://schemas.openxmlformats.org/spreadsheetml/2006/main" count="1339" uniqueCount="569">
  <si>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</si>
  <si>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</si>
  <si>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</si>
  <si>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</si>
  <si>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</si>
  <si>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</si>
  <si>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</si>
  <si>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</si>
  <si>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</si>
  <si>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</si>
  <si>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</si>
  <si>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</si>
  <si>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</si>
  <si>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</si>
  <si>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</si>
  <si>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</si>
  <si>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</si>
  <si>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</si>
  <si>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</si>
  <si>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</si>
  <si>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</si>
  <si>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</si>
  <si>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</si>
  <si>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</si>
  <si>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</si>
  <si>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</si>
  <si>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</si>
  <si>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</si>
  <si>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</si>
  <si>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</si>
  <si>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</si>
  <si>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</si>
  <si>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</si>
  <si>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</si>
  <si>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</si>
  <si>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</si>
  <si>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</si>
  <si>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</si>
  <si>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</si>
  <si>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</si>
  <si>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</si>
  <si>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</si>
  <si>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</si>
  <si>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</si>
  <si>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</si>
  <si>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</si>
  <si>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</si>
  <si>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</si>
  <si>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</si>
  <si>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</si>
  <si>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</si>
  <si>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</si>
  <si>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</si>
  <si>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</si>
  <si>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</si>
  <si>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</si>
  <si>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</si>
  <si>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</si>
  <si>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</si>
  <si>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</si>
  <si>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</si>
  <si>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</si>
  <si>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</si>
  <si>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</si>
  <si>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</si>
  <si>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</si>
  <si>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</si>
  <si>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</si>
  <si>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</si>
  <si>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</si>
  <si>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</si>
  <si>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</si>
  <si>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</si>
  <si>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</si>
  <si>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</si>
  <si>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</si>
  <si>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</si>
  <si>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</si>
  <si>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</si>
  <si>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</si>
  <si>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</si>
  <si>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</si>
  <si>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</si>
  <si>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</si>
  <si>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</si>
  <si>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</si>
  <si>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</si>
  <si>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</si>
  <si>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</si>
  <si>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</si>
  <si>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</si>
  <si>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</si>
  <si>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</si>
  <si>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</si>
  <si>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</si>
  <si>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</si>
  <si>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</si>
  <si>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</si>
  <si>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</si>
  <si>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</si>
  <si>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</si>
  <si>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</si>
  <si>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</si>
  <si>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</si>
  <si>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</si>
  <si>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</si>
  <si>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</si>
  <si>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</si>
  <si>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</si>
  <si>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</si>
  <si>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</si>
  <si>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</si>
  <si>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</si>
  <si>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</si>
  <si>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</si>
  <si>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</si>
  <si>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</si>
  <si>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</si>
  <si>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</si>
  <si>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</si>
  <si>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</si>
  <si>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</si>
  <si>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</si>
  <si>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</si>
  <si>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</si>
  <si>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</si>
  <si>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</si>
  <si>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</si>
  <si>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</si>
  <si>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</si>
  <si>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</si>
  <si>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</si>
  <si>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</si>
  <si>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</si>
  <si>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</si>
  <si>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</si>
  <si>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</si>
  <si>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</si>
  <si>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</si>
  <si>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</si>
  <si>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</si>
  <si>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</si>
  <si>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</si>
  <si>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</si>
  <si>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</si>
  <si>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</si>
  <si>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</si>
  <si>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</si>
  <si>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</si>
  <si>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</si>
  <si>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</si>
  <si>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</si>
  <si>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</si>
  <si>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</si>
  <si>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</si>
  <si>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</si>
  <si>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</si>
  <si>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</si>
  <si>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</si>
  <si>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</si>
  <si>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</si>
  <si>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</si>
  <si>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</si>
  <si>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</si>
  <si>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</si>
  <si>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</si>
  <si>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</si>
  <si>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</si>
  <si>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</si>
  <si>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</si>
  <si>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</si>
  <si>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</si>
  <si>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</si>
  <si>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</si>
  <si>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</si>
  <si>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</si>
  <si>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</si>
  <si>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</si>
  <si>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</si>
  <si>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</si>
  <si>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</si>
  <si>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</si>
  <si>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</si>
  <si>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</si>
  <si>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</si>
  <si>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</si>
  <si>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</si>
  <si>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</si>
  <si>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</si>
  <si>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</si>
  <si>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</si>
  <si>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</si>
  <si>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</si>
  <si>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</si>
  <si>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</si>
  <si>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</si>
  <si>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</si>
  <si>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</si>
  <si>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</si>
  <si>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</si>
  <si>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</si>
  <si>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</si>
  <si>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</si>
  <si>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</si>
  <si>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</si>
  <si>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</si>
  <si>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</si>
  <si>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</si>
  <si>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</si>
  <si>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</si>
  <si>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</si>
  <si>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</si>
  <si>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</si>
  <si>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</si>
  <si>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</si>
  <si>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</si>
  <si>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</si>
  <si>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</si>
  <si>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</si>
  <si>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</si>
  <si>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</si>
  <si>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</si>
  <si>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</si>
  <si>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</si>
  <si>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</si>
  <si>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</si>
  <si>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</si>
  <si>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</si>
  <si>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</si>
  <si>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</si>
  <si>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</si>
  <si>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</si>
  <si>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</si>
  <si>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</si>
  <si>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</si>
  <si>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</si>
  <si>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</si>
  <si>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</si>
  <si>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</si>
  <si>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</si>
  <si>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</si>
  <si>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</si>
  <si>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</si>
  <si>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</si>
  <si>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</si>
  <si>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</si>
  <si>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</si>
  <si>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</si>
  <si>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</si>
  <si>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</si>
  <si>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</si>
  <si>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</si>
  <si>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</si>
  <si>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</si>
  <si>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</si>
  <si>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</si>
  <si>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</si>
  <si>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</si>
  <si>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</si>
  <si>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</si>
  <si>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</si>
  <si>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</si>
  <si>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</si>
  <si>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</si>
  <si>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</si>
  <si>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</si>
  <si>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</si>
  <si>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</si>
  <si>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</si>
  <si>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</si>
  <si>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</si>
  <si>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</si>
  <si>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</si>
  <si>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</si>
  <si>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</si>
  <si>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</si>
  <si>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</si>
  <si>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</si>
  <si>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</si>
  <si>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</si>
  <si>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</si>
  <si>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</si>
  <si>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</si>
  <si>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</si>
  <si>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</si>
  <si>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</si>
  <si>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</si>
  <si>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</si>
  <si>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</si>
  <si>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</si>
  <si>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</si>
  <si>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</si>
  <si>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</si>
  <si>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</si>
  <si>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</si>
  <si>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</si>
  <si>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</si>
  <si>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</si>
  <si>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</si>
  <si>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</si>
  <si>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</si>
  <si>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</si>
  <si>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</si>
  <si>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</si>
  <si>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</si>
  <si>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</si>
  <si>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</si>
  <si>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</si>
  <si>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</si>
  <si>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</si>
  <si>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</si>
  <si>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</si>
  <si>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</si>
  <si>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</si>
  <si>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</si>
  <si>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</si>
  <si>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</si>
  <si>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</si>
  <si>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</si>
  <si>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</si>
  <si>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</si>
  <si>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</si>
  <si>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</si>
  <si>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</si>
  <si>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</si>
  <si>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</si>
  <si>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</si>
  <si>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</si>
  <si>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</si>
  <si>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</si>
  <si>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</si>
  <si>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</si>
  <si>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</si>
  <si>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</si>
  <si>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</si>
  <si>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</si>
  <si>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</si>
  <si>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</si>
  <si>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</si>
  <si>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</si>
  <si>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</si>
  <si>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</si>
  <si>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</si>
  <si>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</si>
  <si>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</si>
  <si>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</si>
  <si>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</si>
  <si>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</si>
  <si>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</si>
  <si>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</si>
  <si>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</si>
  <si>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</si>
  <si>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</si>
  <si>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</si>
  <si>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</si>
  <si>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</si>
  <si>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</si>
  <si>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</si>
  <si>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</si>
  <si>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</si>
  <si>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</si>
  <si>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</si>
  <si>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</si>
  <si>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</si>
  <si>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</si>
  <si>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</si>
  <si>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</si>
  <si>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</si>
  <si>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</si>
  <si>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</si>
  <si>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</si>
  <si>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</si>
  <si>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</si>
  <si>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</si>
  <si>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</si>
  <si>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</si>
  <si>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</si>
  <si>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</si>
  <si>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</si>
  <si>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</si>
  <si>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</si>
  <si>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</si>
  <si>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</si>
  <si>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</si>
  <si>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</si>
  <si>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</si>
  <si>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</si>
  <si>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</si>
  <si>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</si>
  <si>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</si>
  <si>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</si>
  <si>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</si>
  <si>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</si>
  <si>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</si>
  <si>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</si>
  <si>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</si>
  <si>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</si>
  <si>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</si>
  <si>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</si>
  <si>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</si>
  <si>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</si>
  <si>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</si>
  <si>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</si>
  <si>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</si>
  <si>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</si>
  <si>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</si>
  <si>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</si>
  <si>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</si>
  <si>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</si>
  <si>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</si>
  <si>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</si>
  <si>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</si>
  <si>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</si>
  <si>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</si>
  <si>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</si>
  <si>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</si>
  <si>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</si>
  <si>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</si>
  <si>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</si>
  <si>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</si>
  <si>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</si>
  <si>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</si>
  <si>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</si>
  <si>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</si>
  <si>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</si>
  <si>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</si>
  <si>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</si>
  <si>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</si>
  <si>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</si>
  <si>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</si>
  <si>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</si>
  <si>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</si>
  <si>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</si>
  <si>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</si>
  <si>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</si>
  <si>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</si>
  <si>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</si>
  <si>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</si>
  <si>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</si>
  <si>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</si>
  <si>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</si>
  <si>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</si>
  <si>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</si>
  <si>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</si>
  <si>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</si>
  <si>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</si>
  <si>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</si>
  <si>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</si>
  <si>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</si>
  <si>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</si>
  <si>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</si>
  <si>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</si>
  <si>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</si>
  <si>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</si>
  <si>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</si>
  <si>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</si>
  <si>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</si>
  <si>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</si>
  <si>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</si>
  <si>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</si>
  <si>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</si>
  <si>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</si>
  <si>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</si>
  <si>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</si>
  <si>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</si>
  <si>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</si>
  <si>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</si>
  <si>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</si>
  <si>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</si>
  <si>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</si>
  <si>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</si>
  <si>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</si>
  <si>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</si>
  <si>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</si>
  <si>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</si>
  <si>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</si>
  <si>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</si>
  <si>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</si>
  <si>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</si>
  <si>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</si>
  <si>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</si>
  <si>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</si>
  <si>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</si>
  <si>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</si>
  <si>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</si>
  <si>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</si>
  <si>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</si>
  <si>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</si>
  <si>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</si>
  <si>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</si>
  <si>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</si>
  <si>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</si>
  <si>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</si>
  <si>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</si>
  <si>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</si>
  <si>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</si>
  <si>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</si>
  <si>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</si>
  <si>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</si>
  <si>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</si>
  <si>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</si>
  <si>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</si>
  <si>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</si>
  <si>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</si>
  <si>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</si>
  <si>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</si>
  <si>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</si>
  <si>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</si>
  <si>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</si>
  <si>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</si>
  <si>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</si>
  <si>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</si>
  <si>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</si>
  <si>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</si>
  <si>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</si>
  <si>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</si>
  <si>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</si>
  <si>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</si>
  <si>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</si>
  <si>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</si>
  <si>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</si>
  <si>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</si>
  <si>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</si>
  <si>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</si>
  <si>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</si>
  <si>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</si>
  <si>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</si>
  <si>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</si>
  <si>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</si>
  <si>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</si>
  <si>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</si>
  <si>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</si>
  <si>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</si>
  <si>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</si>
  <si>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</si>
  <si>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</si>
  <si>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</si>
  <si>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</si>
  <si>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</si>
  <si>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</si>
  <si>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</si>
  <si>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</si>
  <si>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</si>
  <si>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</si>
  <si>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</si>
  <si>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</si>
  <si>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</si>
  <si>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</si>
  <si>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</si>
  <si>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</si>
  <si>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</si>
  <si>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</si>
  <si>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</si>
  <si>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</si>
  <si>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</si>
  <si>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</si>
  <si>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</si>
  <si>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</si>
  <si>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</si>
  <si>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</si>
  <si>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</si>
  <si>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</si>
  <si>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</si>
  <si>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Timesheet</t>
  </si>
  <si>
    <t>Working on HTML layout (Refining)</t>
  </si>
  <si>
    <t>Estimation for department page</t>
  </si>
  <si>
    <t>Pulling from git and Web API exploration</t>
  </si>
  <si>
    <t>Angular session &lt;Typescript introduction&gt;</t>
  </si>
  <si>
    <t>Learned Angular &lt;Topics&gt;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</si>
</sst>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6" t="s">
        <v>94</v>
      </c>
      <c r="C2" s="87"/>
      <c r="D2" s="87"/>
      <c r="E2" s="87"/>
      <c r="F2" s="87"/>
      <c r="G2" s="8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9" t="s">
        <v>298</v>
      </c>
      <c r="C3" s="90"/>
      <c r="D3" s="90"/>
      <c r="E3" s="90"/>
      <c r="F3" s="90"/>
      <c r="G3" s="9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2" t="s">
        <v>298</v>
      </c>
      <c r="C10" s="93"/>
      <c r="D10" s="93"/>
      <c r="E10" s="93"/>
      <c r="F10" s="93"/>
      <c r="G10" s="94"/>
    </row>
    <row r="11" spans="1:7" ht="36.75" customHeight="1">
      <c r="A11" s="16" t="s">
        <v>24</v>
      </c>
      <c r="B11" s="92" t="s">
        <v>298</v>
      </c>
      <c r="C11" s="93"/>
      <c r="D11" s="93"/>
      <c r="E11" s="93"/>
      <c r="F11" s="93"/>
      <c r="G11" s="9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workbookViewId="0">
      <selection activeCell="F3" sqref="F3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82" workbookViewId="0">
      <selection activeCell="K108" sqref="K108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5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5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5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5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5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5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5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5"/>
      <c r="B13" s="80"/>
      <c r="C13" s="80"/>
      <c r="D13" s="81"/>
      <c r="E13" s="81"/>
      <c r="F13" s="81">
        <f>E13-D13</f>
        <v>0</v>
      </c>
    </row>
    <row r="14" spans="1:17">
      <c r="A14" s="95"/>
      <c r="B14" s="80"/>
      <c r="C14" s="80"/>
      <c r="D14" s="81"/>
      <c r="E14" s="81"/>
      <c r="F14" s="81">
        <f>E14-D14</f>
        <v>0</v>
      </c>
    </row>
    <row r="15" spans="1:17">
      <c r="A15" s="95"/>
      <c r="B15" s="80"/>
      <c r="C15" s="80"/>
      <c r="D15" s="81"/>
      <c r="E15" s="81"/>
      <c r="F15" s="81">
        <f t="shared" si="0"/>
        <v>0</v>
      </c>
    </row>
    <row r="16" spans="1:17">
      <c r="A16" s="95"/>
      <c r="B16" s="80"/>
      <c r="C16" s="80"/>
      <c r="D16" s="81"/>
      <c r="E16" s="81"/>
      <c r="F16" s="81">
        <f t="shared" si="0"/>
        <v>0</v>
      </c>
    </row>
    <row r="17" spans="1:9">
      <c r="A17" s="95" t="s">
        <v>9</v>
      </c>
      <c r="B17" s="80" t="s">
        <v>523</v>
      </c>
      <c r="C17" s="80" t="s">
        <v>509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509</v>
      </c>
      <c r="I19" s="81">
        <f t="shared" ref="I19" si="2">SUMIFS(F17:F31, C17:C31,H19)</f>
        <v>17.333333333333332</v>
      </c>
    </row>
    <row r="20" spans="1:9">
      <c r="A20" s="95"/>
      <c r="B20" s="80"/>
      <c r="C20" s="80"/>
      <c r="D20" s="81"/>
      <c r="E20" s="81"/>
      <c r="F20" s="81">
        <f t="shared" si="0"/>
        <v>0</v>
      </c>
      <c r="H20" s="83" t="s">
        <v>511</v>
      </c>
      <c r="I20" s="81">
        <f t="shared" ref="I20" si="3">SUMIFS(F17:F31, C17:C31,H20)</f>
        <v>0</v>
      </c>
    </row>
    <row r="21" spans="1:9">
      <c r="A21" s="95"/>
      <c r="B21" s="80"/>
      <c r="C21" s="80"/>
      <c r="D21" s="81"/>
      <c r="E21" s="81"/>
      <c r="F21" s="81">
        <f t="shared" si="0"/>
        <v>0</v>
      </c>
      <c r="H21" s="83" t="s">
        <v>508</v>
      </c>
      <c r="I21" s="81">
        <f t="shared" ref="I21" si="4">SUMIFS(F17:F31, C17:C31,H21)</f>
        <v>0</v>
      </c>
    </row>
    <row r="22" spans="1:9">
      <c r="A22" s="95"/>
      <c r="B22" s="80"/>
      <c r="C22" s="80"/>
      <c r="D22" s="81"/>
      <c r="E22" s="81"/>
      <c r="F22" s="81">
        <f t="shared" si="0"/>
        <v>0</v>
      </c>
      <c r="H22" s="83" t="s">
        <v>513</v>
      </c>
      <c r="I22" s="81">
        <f t="shared" ref="I22" si="5">SUMIFS(F17:F31, C17:C31,H22)</f>
        <v>0</v>
      </c>
    </row>
    <row r="23" spans="1:9">
      <c r="A23" s="9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5"/>
      <c r="B25" s="80"/>
      <c r="C25" s="80"/>
      <c r="D25" s="81"/>
      <c r="E25" s="81"/>
      <c r="F25" s="81">
        <f t="shared" si="0"/>
        <v>0</v>
      </c>
      <c r="I25" s="84"/>
    </row>
    <row r="26" spans="1:9">
      <c r="A26" s="95"/>
      <c r="B26" s="80"/>
      <c r="C26" s="80"/>
      <c r="D26" s="81"/>
      <c r="E26" s="81"/>
      <c r="F26" s="81">
        <f t="shared" si="0"/>
        <v>0</v>
      </c>
      <c r="I26" s="84"/>
    </row>
    <row r="27" spans="1:9">
      <c r="A27" s="95"/>
      <c r="B27" s="80"/>
      <c r="C27" s="80"/>
      <c r="D27" s="81"/>
      <c r="E27" s="81"/>
      <c r="F27" s="81">
        <f t="shared" si="0"/>
        <v>0</v>
      </c>
    </row>
    <row r="28" spans="1:9">
      <c r="A28" s="95"/>
      <c r="B28" s="80"/>
      <c r="C28" s="80"/>
      <c r="D28" s="81"/>
      <c r="E28" s="81"/>
      <c r="F28" s="81">
        <f t="shared" si="0"/>
        <v>0</v>
      </c>
    </row>
    <row r="29" spans="1:9">
      <c r="A29" s="95"/>
      <c r="B29" s="80"/>
      <c r="C29" s="80"/>
      <c r="D29" s="81"/>
      <c r="E29" s="81"/>
      <c r="F29" s="81">
        <f t="shared" si="0"/>
        <v>0</v>
      </c>
    </row>
    <row r="30" spans="1:9">
      <c r="A30" s="95"/>
      <c r="B30" s="80"/>
      <c r="C30" s="80"/>
      <c r="D30" s="81"/>
      <c r="E30" s="81"/>
      <c r="F30" s="81">
        <f t="shared" si="0"/>
        <v>0</v>
      </c>
    </row>
    <row r="31" spans="1:9">
      <c r="A31" s="95"/>
      <c r="B31" s="80"/>
      <c r="C31" s="80"/>
      <c r="D31" s="81"/>
      <c r="E31" s="81"/>
      <c r="F31" s="81">
        <f t="shared" si="0"/>
        <v>0</v>
      </c>
    </row>
    <row r="32" spans="1:9">
      <c r="A32" s="95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5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5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5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5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5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5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5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5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5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5"/>
      <c r="B45" s="80"/>
      <c r="C45" s="80"/>
      <c r="D45" s="81"/>
      <c r="E45" s="81"/>
      <c r="F45" s="81">
        <f t="shared" si="0"/>
        <v>0</v>
      </c>
    </row>
    <row r="46" spans="1:11">
      <c r="A46" s="95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5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0.14236111111111099</v>
      </c>
    </row>
    <row r="48" spans="1:11">
      <c r="A48" s="95"/>
      <c r="B48" s="80" t="s">
        <v>537</v>
      </c>
      <c r="C48" s="80" t="s">
        <v>504</v>
      </c>
      <c r="D48" s="81">
        <v>0.45833333333333331</v>
      </c>
      <c r="E48" s="81">
        <v>0.47916666666666669</v>
      </c>
      <c r="F48" s="81">
        <f t="shared" si="0"/>
        <v>2.083333333333337E-2</v>
      </c>
      <c r="H48" s="83" t="s">
        <v>509</v>
      </c>
      <c r="I48" s="81">
        <f t="shared" ref="I48" si="10">SUMIFS(F46:F60, C46:C60,H48)</f>
        <v>2.0833333333333315E-2</v>
      </c>
    </row>
    <row r="49" spans="1:9">
      <c r="A49" s="95"/>
      <c r="B49" s="80" t="s">
        <v>512</v>
      </c>
      <c r="C49" s="80" t="s">
        <v>504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0</v>
      </c>
    </row>
    <row r="52" spans="1:9">
      <c r="A52" s="9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5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0.32638888888888884</v>
      </c>
    </row>
    <row r="54" spans="1:9">
      <c r="A54" s="95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5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5"/>
      <c r="B56" s="80"/>
      <c r="C56" s="80"/>
      <c r="D56" s="81"/>
      <c r="E56" s="81"/>
      <c r="F56" s="81">
        <f t="shared" si="0"/>
        <v>0</v>
      </c>
    </row>
    <row r="57" spans="1:9">
      <c r="A57" s="95"/>
      <c r="B57" s="80"/>
      <c r="C57" s="80"/>
      <c r="D57" s="81"/>
      <c r="E57" s="81"/>
      <c r="F57" s="81">
        <f t="shared" si="0"/>
        <v>0</v>
      </c>
    </row>
    <row r="58" spans="1:9">
      <c r="A58" s="95"/>
      <c r="B58" s="80"/>
      <c r="C58" s="80"/>
      <c r="D58" s="81"/>
      <c r="E58" s="81"/>
      <c r="F58" s="81">
        <f t="shared" si="0"/>
        <v>0</v>
      </c>
    </row>
    <row r="59" spans="1:9">
      <c r="A59" s="95"/>
      <c r="B59" s="80"/>
      <c r="C59" s="80"/>
      <c r="D59" s="81"/>
      <c r="E59" s="81"/>
      <c r="F59" s="81">
        <f t="shared" si="0"/>
        <v>0</v>
      </c>
    </row>
    <row r="60" spans="1:9">
      <c r="A60" s="95"/>
      <c r="B60" s="80"/>
      <c r="C60" s="80"/>
      <c r="D60" s="81"/>
      <c r="E60" s="81"/>
      <c r="F60" s="81">
        <f t="shared" si="0"/>
        <v>0</v>
      </c>
    </row>
    <row r="61" spans="1:9">
      <c r="A61" s="95" t="s">
        <v>17</v>
      </c>
      <c r="B61" s="80" t="s">
        <v>541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5"/>
      <c r="B62" s="80" t="s">
        <v>542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5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5"/>
      <c r="B65" s="80" t="s">
        <v>543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5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5"/>
      <c r="B67" s="80" t="s">
        <v>544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5"/>
      <c r="B69" s="80" t="s">
        <v>545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5"/>
      <c r="B70" s="80" t="s">
        <v>546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5"/>
    </row>
    <row r="73" spans="1:9">
      <c r="A73" s="95"/>
    </row>
    <row r="74" spans="1:9">
      <c r="A74" s="95"/>
    </row>
    <row r="75" spans="1:9">
      <c r="A75" s="95"/>
    </row>
    <row r="76" spans="1:9">
      <c r="A76" s="95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5"/>
      <c r="B77" s="80" t="s">
        <v>547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5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1.388888888888884E-2</v>
      </c>
    </row>
    <row r="79" spans="1:9">
      <c r="A79" s="95"/>
      <c r="B79" s="80" t="s">
        <v>547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5"/>
      <c r="B83" s="80" t="s">
        <v>548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0.29444444444444434</v>
      </c>
    </row>
    <row r="84" spans="1:9">
      <c r="A84" s="95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5"/>
      <c r="B85" s="80" t="s">
        <v>549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5"/>
      <c r="B86" s="80" t="s">
        <v>550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5"/>
      <c r="B87" s="80"/>
      <c r="C87" s="80"/>
      <c r="D87" s="81"/>
      <c r="E87" s="81"/>
      <c r="F87" s="81">
        <f t="shared" si="17"/>
        <v>0</v>
      </c>
    </row>
    <row r="88" spans="1:9">
      <c r="A88" s="95"/>
      <c r="B88" s="80"/>
      <c r="C88" s="80"/>
      <c r="D88" s="81"/>
      <c r="E88" s="81"/>
      <c r="F88" s="81">
        <f t="shared" si="17"/>
        <v>0</v>
      </c>
    </row>
    <row r="89" spans="1:9">
      <c r="A89" s="95"/>
      <c r="B89" s="80"/>
      <c r="C89" s="80"/>
      <c r="D89" s="81"/>
      <c r="E89" s="81"/>
      <c r="F89" s="81">
        <f t="shared" si="17"/>
        <v>0</v>
      </c>
    </row>
    <row r="90" spans="1:9">
      <c r="A90" s="95"/>
      <c r="B90" s="80"/>
      <c r="C90" s="80"/>
      <c r="D90" s="81"/>
      <c r="E90" s="81"/>
      <c r="F90" s="81">
        <f t="shared" si="17"/>
        <v>0</v>
      </c>
    </row>
    <row r="91" spans="1:9">
      <c r="A91" s="95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5"/>
      <c r="B92" s="80" t="s">
        <v>547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1.3888888888888895E-2</v>
      </c>
    </row>
    <row r="93" spans="1:9">
      <c r="A93" s="95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0.16666666666666663</v>
      </c>
    </row>
    <row r="94" spans="1:9">
      <c r="A94" s="95"/>
      <c r="B94" s="80" t="s">
        <v>547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5"/>
      <c r="B96" s="80" t="s">
        <v>520</v>
      </c>
      <c r="C96" s="80" t="s">
        <v>516</v>
      </c>
      <c r="D96" s="81">
        <v>0.44791666666666669</v>
      </c>
      <c r="E96" s="81">
        <v>0.47916666666666669</v>
      </c>
      <c r="F96" s="81">
        <f t="shared" si="17"/>
        <v>3.125E-2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5"/>
      <c r="B97" s="80" t="s">
        <v>521</v>
      </c>
      <c r="C97" s="80" t="s">
        <v>516</v>
      </c>
      <c r="D97" s="81">
        <v>0.65625</v>
      </c>
      <c r="E97" s="81">
        <v>0.66666666666666663</v>
      </c>
      <c r="F97" s="81">
        <f t="shared" si="17"/>
        <v>1.041666666666663E-2</v>
      </c>
      <c r="H97" s="83" t="s">
        <v>516</v>
      </c>
      <c r="I97" s="81">
        <f t="shared" ref="I97" si="30">SUMIFS(F91:F105, C91:C105,H97)</f>
        <v>6.9444444444444531E-2</v>
      </c>
    </row>
    <row r="98" spans="1:9">
      <c r="A98" s="95"/>
      <c r="B98" s="80" t="s">
        <v>551</v>
      </c>
      <c r="C98" s="80" t="s">
        <v>509</v>
      </c>
      <c r="D98" s="81">
        <v>0.58333333333333337</v>
      </c>
      <c r="E98" s="81">
        <v>0.6875</v>
      </c>
      <c r="F98" s="81">
        <f t="shared" si="17"/>
        <v>0.10416666666666663</v>
      </c>
      <c r="H98" s="78" t="s">
        <v>519</v>
      </c>
      <c r="I98" s="79">
        <f t="shared" ref="I98" si="31">SUM(I92:I97)</f>
        <v>0.30486111111111119</v>
      </c>
    </row>
    <row r="99" spans="1:9">
      <c r="A99" s="95"/>
      <c r="B99" s="80" t="s">
        <v>542</v>
      </c>
      <c r="C99" s="80" t="s">
        <v>504</v>
      </c>
      <c r="D99" s="81">
        <v>0</v>
      </c>
      <c r="E99" s="81">
        <v>0</v>
      </c>
      <c r="F99" s="81">
        <f t="shared" si="17"/>
        <v>0</v>
      </c>
      <c r="I99" s="84"/>
    </row>
    <row r="100" spans="1:9">
      <c r="A100" s="95"/>
      <c r="B100" s="80" t="s">
        <v>541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5"/>
      <c r="B101" s="80" t="s">
        <v>535</v>
      </c>
      <c r="C101" s="80" t="s">
        <v>509</v>
      </c>
      <c r="D101" s="81">
        <v>0.14583333333333334</v>
      </c>
      <c r="E101" s="81">
        <v>0.20833333333333334</v>
      </c>
      <c r="F101" s="81">
        <f t="shared" si="17"/>
        <v>6.25E-2</v>
      </c>
    </row>
    <row r="102" spans="1:9">
      <c r="A102" s="95"/>
      <c r="B102" s="80"/>
      <c r="C102" s="80"/>
      <c r="D102" s="81"/>
      <c r="E102" s="81"/>
      <c r="F102" s="81">
        <f t="shared" si="17"/>
        <v>0</v>
      </c>
    </row>
    <row r="103" spans="1:9">
      <c r="A103" s="95"/>
      <c r="B103" s="80"/>
      <c r="C103" s="80"/>
      <c r="D103" s="81"/>
      <c r="E103" s="81"/>
      <c r="F103" s="81">
        <f t="shared" si="17"/>
        <v>0</v>
      </c>
    </row>
    <row r="104" spans="1:9">
      <c r="A104" s="95"/>
      <c r="B104" s="80"/>
      <c r="C104" s="80"/>
      <c r="D104" s="81"/>
      <c r="E104" s="81"/>
      <c r="F104" s="81">
        <f t="shared" si="17"/>
        <v>0</v>
      </c>
    </row>
    <row r="105" spans="1:9">
      <c r="A105" s="95"/>
      <c r="B105" s="80"/>
      <c r="C105" s="80"/>
      <c r="D105" s="81"/>
      <c r="E105" s="81"/>
      <c r="F105" s="81">
        <f t="shared" si="17"/>
        <v>0</v>
      </c>
    </row>
    <row r="106" spans="1:9">
      <c r="A106" s="95" t="s">
        <v>21</v>
      </c>
      <c r="B106" s="80" t="s">
        <v>541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5"/>
      <c r="B107" s="18" t="s">
        <v>507</v>
      </c>
      <c r="C107" s="80" t="s">
        <v>508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0.11805555555555552</v>
      </c>
    </row>
    <row r="108" spans="1:9">
      <c r="A108" s="9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509</v>
      </c>
      <c r="I108" s="81">
        <f t="shared" ref="I108" si="32">SUMIFS(F106:F120, C106:C120,H108)</f>
        <v>0</v>
      </c>
    </row>
    <row r="109" spans="1:9">
      <c r="A109" s="95"/>
      <c r="B109" s="18" t="s">
        <v>512</v>
      </c>
      <c r="C109" s="80" t="s">
        <v>513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8.333333333333337E-2</v>
      </c>
    </row>
    <row r="110" spans="1:9">
      <c r="A110" s="9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5"/>
      <c r="B111" s="18" t="s">
        <v>552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5"/>
      <c r="B112" s="80" t="s">
        <v>553</v>
      </c>
      <c r="C112" s="80" t="s">
        <v>511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5"/>
      <c r="B113" s="80" t="s">
        <v>554</v>
      </c>
      <c r="C113" s="80" t="s">
        <v>516</v>
      </c>
      <c r="D113" s="81">
        <v>0.70833333333333337</v>
      </c>
      <c r="E113" s="81">
        <v>0.71875</v>
      </c>
      <c r="F113" s="81">
        <f t="shared" si="17"/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5"/>
      <c r="B114" t="s">
        <v>555</v>
      </c>
      <c r="C114" s="80" t="s">
        <v>504</v>
      </c>
      <c r="D114" s="84">
        <v>0.52083333333333337</v>
      </c>
      <c r="E114" s="81">
        <v>0.54166666666666663</v>
      </c>
      <c r="F114" s="81">
        <f t="shared" si="17"/>
        <v>2.0833333333333259E-2</v>
      </c>
      <c r="I114" s="84"/>
    </row>
    <row r="115" spans="1:9">
      <c r="A115" s="95"/>
      <c r="B115" s="80" t="s">
        <v>491</v>
      </c>
      <c r="C115" s="80" t="s">
        <v>511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5"/>
      <c r="B116" s="80" t="s">
        <v>556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5"/>
      <c r="B117" s="80"/>
      <c r="C117" s="80"/>
      <c r="D117" s="81"/>
      <c r="E117" s="81"/>
      <c r="F117" s="81">
        <f t="shared" si="17"/>
        <v>0</v>
      </c>
    </row>
    <row r="118" spans="1:9">
      <c r="A118" s="95"/>
      <c r="B118" s="80"/>
      <c r="C118" s="80"/>
      <c r="D118" s="81"/>
      <c r="E118" s="81"/>
      <c r="F118" s="81">
        <f t="shared" si="17"/>
        <v>0</v>
      </c>
    </row>
    <row r="119" spans="1:9">
      <c r="A119" s="95"/>
      <c r="B119" s="80"/>
      <c r="C119" s="80"/>
      <c r="D119" s="81"/>
      <c r="E119" s="81"/>
      <c r="F119" s="81">
        <f t="shared" si="17"/>
        <v>0</v>
      </c>
    </row>
    <row r="120" spans="1:9">
      <c r="A120" s="95"/>
      <c r="B120" s="80"/>
      <c r="C120" s="80"/>
      <c r="D120" s="81"/>
      <c r="E120" s="81"/>
      <c r="F120" s="81">
        <f t="shared" si="17"/>
        <v>0</v>
      </c>
    </row>
    <row r="121" spans="1:9">
      <c r="A121" s="95" t="s">
        <v>22</v>
      </c>
      <c r="B121" s="80" t="s">
        <v>557</v>
      </c>
      <c r="C121" s="80" t="s">
        <v>504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5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0.17013888888888867</v>
      </c>
    </row>
    <row r="123" spans="1:9">
      <c r="A123" s="95"/>
      <c r="B123" s="80" t="s">
        <v>558</v>
      </c>
      <c r="C123" s="80" t="s">
        <v>504</v>
      </c>
      <c r="D123" s="81">
        <v>0.45833333333333331</v>
      </c>
      <c r="E123" s="81">
        <v>0.47916666666666669</v>
      </c>
      <c r="F123" s="81">
        <f t="shared" si="17"/>
        <v>2.083333333333337E-2</v>
      </c>
      <c r="H123" s="83" t="s">
        <v>509</v>
      </c>
      <c r="I123" s="81">
        <f t="shared" ref="I123" si="39">SUMIFS(F121:F135, C121:C135,H123)</f>
        <v>0</v>
      </c>
    </row>
    <row r="124" spans="1:9">
      <c r="A124" s="95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5"/>
      <c r="B128" s="80" t="s">
        <v>559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0.34722222222222199</v>
      </c>
    </row>
    <row r="129" spans="1:9">
      <c r="A129" s="95"/>
      <c r="B129" s="80" t="s">
        <v>560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5"/>
      <c r="B130" s="80" t="s">
        <v>561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5"/>
      <c r="B131" s="80" t="s">
        <v>562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5"/>
      <c r="B132" s="80" t="s">
        <v>544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5"/>
      <c r="B133" s="80"/>
      <c r="C133" s="80"/>
      <c r="D133" s="81"/>
      <c r="E133" s="81"/>
      <c r="F133" s="81">
        <f t="shared" si="45"/>
        <v>0</v>
      </c>
    </row>
    <row r="134" spans="1:9">
      <c r="A134" s="95"/>
      <c r="B134" s="80"/>
      <c r="C134" s="80"/>
      <c r="D134" s="81"/>
      <c r="E134" s="81"/>
      <c r="F134" s="81">
        <f t="shared" si="45"/>
        <v>0</v>
      </c>
    </row>
    <row r="135" spans="1:9">
      <c r="A135" s="95"/>
      <c r="B135" s="80"/>
      <c r="C135" s="80"/>
      <c r="D135" s="81"/>
      <c r="E135" s="81"/>
      <c r="F135" s="81">
        <f t="shared" si="45"/>
        <v>0</v>
      </c>
    </row>
    <row r="136" spans="1:9">
      <c r="A136" s="95" t="s">
        <v>24</v>
      </c>
      <c r="B136" s="80" t="s">
        <v>563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5"/>
      <c r="B137" s="80" t="s">
        <v>564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0.11805555555555564</v>
      </c>
    </row>
    <row r="138" spans="1:9">
      <c r="A138" s="95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5"/>
      <c r="B139" s="80" t="s">
        <v>565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9.7222222222222265E-2</v>
      </c>
    </row>
    <row r="140" spans="1:9">
      <c r="A140" s="95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5"/>
      <c r="B141" s="80" t="s">
        <v>544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5"/>
      <c r="B142" s="80" t="s">
        <v>566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5"/>
      <c r="B143" s="80" t="s">
        <v>567</v>
      </c>
      <c r="C143" s="80" t="s">
        <v>511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0.33333333333333343</v>
      </c>
    </row>
    <row r="144" spans="1:9">
      <c r="A144" s="95"/>
      <c r="B144" s="80"/>
      <c r="C144" s="80" t="s">
        <v>511</v>
      </c>
      <c r="D144" s="81">
        <v>0.44444444444444442</v>
      </c>
      <c r="E144" s="81">
        <v>0.45833333333333331</v>
      </c>
      <c r="F144" s="81">
        <f>E144-D144</f>
        <v>1.3888888888888895E-2</v>
      </c>
      <c r="I144" s="84"/>
    </row>
    <row r="145" spans="1:9">
      <c r="A145" s="9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5"/>
      <c r="B149" s="80"/>
      <c r="C149" s="80"/>
      <c r="D149" s="81"/>
      <c r="E149" s="81"/>
      <c r="F149" s="81">
        <f t="shared" si="45"/>
        <v>0</v>
      </c>
    </row>
    <row r="150" spans="1:9">
      <c r="A150" s="95"/>
      <c r="B150" s="80"/>
      <c r="C150" s="80"/>
      <c r="D150" s="81"/>
      <c r="E150" s="81"/>
      <c r="F150" s="81">
        <f t="shared" si="45"/>
        <v>0</v>
      </c>
    </row>
    <row r="151" spans="1:9">
      <c r="A151" s="95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5"/>
      <c r="B152" s="80" t="s">
        <v>547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5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5"/>
      <c r="B154" s="80" t="s">
        <v>547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508</v>
      </c>
      <c r="I155" s="81">
        <f t="shared" ref="I155" si="56">SUMIFS(F151:F165, C151:C165,H155)</f>
        <v>0</v>
      </c>
    </row>
    <row r="156" spans="1:9">
      <c r="A156" s="9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5"/>
      <c r="B158" s="80" t="s">
        <v>568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5"/>
      <c r="B159" s="80" t="s">
        <v>542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5"/>
      <c r="B161" s="80"/>
      <c r="C161" s="80"/>
      <c r="D161" s="81"/>
      <c r="E161" s="81"/>
      <c r="F161" s="81">
        <f t="shared" si="45"/>
        <v>0</v>
      </c>
    </row>
    <row r="162" spans="1:6">
      <c r="A162" s="95"/>
      <c r="B162" s="80"/>
      <c r="C162" s="80"/>
      <c r="D162" s="81"/>
      <c r="E162" s="81"/>
      <c r="F162" s="81">
        <f t="shared" si="45"/>
        <v>0</v>
      </c>
    </row>
    <row r="163" spans="1:6">
      <c r="A163" s="95"/>
      <c r="B163" s="80"/>
      <c r="C163" s="80"/>
      <c r="D163" s="81"/>
      <c r="E163" s="81"/>
      <c r="F163" s="81">
        <f t="shared" si="45"/>
        <v>0</v>
      </c>
    </row>
    <row r="164" spans="1:6">
      <c r="A164" s="95"/>
      <c r="B164" s="80"/>
      <c r="C164" s="80"/>
      <c r="D164" s="81"/>
      <c r="E164" s="81"/>
      <c r="F164" s="81">
        <f t="shared" si="45"/>
        <v>0</v>
      </c>
    </row>
    <row r="165" spans="1:6">
      <c r="A165" s="95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1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2022-04-28T05:24:09Z</dcterms:modified>
  <cp:category/>
  <cp:contentStatus/>
</cp:coreProperties>
</file>