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E3286A1-6A26-4541-9B23-75CFEF1F0357}" xr6:coauthVersionLast="47" xr6:coauthVersionMax="47" xr10:uidLastSave="{00000000-0000-0000-0000-000000000000}"/>
  <bookViews>
    <workbookView xWindow="-108" yWindow="-108" windowWidth="23256" windowHeight="12456" firstSheet="25" activeTab="25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3" i="67" l="1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I142" i="67"/>
  <c r="F142" i="67"/>
  <c r="I143" i="67" s="1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I127" i="67"/>
  <c r="F127" i="67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4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3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I78" i="67"/>
  <c r="F78" i="67"/>
  <c r="I81" i="67" s="1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I7" i="67"/>
  <c r="F7" i="67"/>
  <c r="I6" i="67"/>
  <c r="F6" i="67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23" i="67" l="1"/>
  <c r="I158" i="67"/>
  <c r="I157" i="67"/>
  <c r="I68" i="67"/>
  <c r="I67" i="67"/>
  <c r="I20" i="67"/>
  <c r="I1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14" i="66" l="1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<sst xmlns="http://schemas.openxmlformats.org/spreadsheetml/2006/main" count="4075" uniqueCount="987">
  <si>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</si>
  <si>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</si>
  <si>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</si>
  <si>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</si>
  <si>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</si>
  <si>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</si>
  <si>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</si>
  <si>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</si>
  <si>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</si>
  <si>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</si>
  <si>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</si>
  <si>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</si>
  <si>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</si>
  <si>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</si>
  <si>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</si>
  <si>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</si>
  <si>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</si>
  <si>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</si>
  <si>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</si>
  <si>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</si>
  <si>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</si>
  <si>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</si>
  <si>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</si>
  <si>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</si>
  <si>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</si>
  <si>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</si>
  <si>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</si>
  <si>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</si>
  <si>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</si>
  <si>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</si>
  <si>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</si>
  <si>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</si>
  <si>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</si>
  <si>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</si>
  <si>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</si>
  <si>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</si>
  <si>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</si>
  <si>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</si>
  <si>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</si>
  <si>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</si>
  <si>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</si>
  <si>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</si>
  <si>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</si>
  <si>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</si>
  <si>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</si>
  <si>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</si>
  <si>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</si>
  <si>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</si>
  <si>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</si>
  <si>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</si>
  <si>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</si>
  <si>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</si>
  <si>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</si>
  <si>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</si>
  <si>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</si>
  <si>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</si>
  <si>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</si>
  <si>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</si>
  <si>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</si>
  <si>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</si>
  <si>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</si>
  <si>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</si>
  <si>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</si>
  <si>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</si>
  <si>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</si>
  <si>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</si>
  <si>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</si>
  <si>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</si>
  <si>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</si>
  <si>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</si>
  <si>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</si>
  <si>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</si>
  <si>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</si>
  <si>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</si>
  <si>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</si>
  <si>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</si>
  <si>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</si>
  <si>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</si>
  <si>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</si>
  <si>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</si>
  <si>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</si>
  <si>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</si>
  <si>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</si>
  <si>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</si>
  <si>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</si>
  <si>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</si>
  <si>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</si>
  <si>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</si>
  <si>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</si>
  <si>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</si>
  <si>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</si>
  <si>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</si>
  <si>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</si>
  <si>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</si>
  <si>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</si>
  <si>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</si>
  <si>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</si>
  <si>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</si>
  <si>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</si>
  <si>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</si>
  <si>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</si>
  <si>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</si>
  <si>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</si>
  <si>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</si>
  <si>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</si>
  <si>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</si>
  <si>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</si>
  <si>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</si>
  <si>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</si>
  <si>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</si>
  <si>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</si>
  <si>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</si>
  <si>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</si>
  <si>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</si>
  <si>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</si>
  <si>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</si>
  <si>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</si>
  <si>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</si>
  <si>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</si>
  <si>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</si>
  <si>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</si>
  <si>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</si>
  <si>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</si>
  <si>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</si>
  <si>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</si>
  <si>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</si>
  <si>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</si>
  <si>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</si>
  <si>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</si>
  <si>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</si>
  <si>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</si>
  <si>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</si>
  <si>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</si>
  <si>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</si>
  <si>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</si>
  <si>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</si>
  <si>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</si>
  <si>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</si>
  <si>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</si>
  <si>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</si>
  <si>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</si>
  <si>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</si>
  <si>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</si>
  <si>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</si>
  <si>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</si>
  <si>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</si>
  <si>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</si>
  <si>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</si>
  <si>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</si>
  <si>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</si>
  <si>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</si>
  <si>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</si>
  <si>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</si>
  <si>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</si>
  <si>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</si>
  <si>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</si>
  <si>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</si>
  <si>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</si>
  <si>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</si>
  <si>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</si>
  <si>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</si>
  <si>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</si>
  <si>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</si>
  <si>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</si>
  <si>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</si>
  <si>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</si>
  <si>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</si>
  <si>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</si>
  <si>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</si>
  <si>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</si>
  <si>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</si>
  <si>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</si>
  <si>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</si>
  <si>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</si>
  <si>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</si>
  <si>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</si>
  <si>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</si>
  <si>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</si>
  <si>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</si>
  <si>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</si>
  <si>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</si>
  <si>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</si>
  <si>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</si>
  <si>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</si>
  <si>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</si>
  <si>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</si>
  <si>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</si>
  <si>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</si>
  <si>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</si>
  <si>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</si>
  <si>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</si>
  <si>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</si>
  <si>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</si>
  <si>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</si>
  <si>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</si>
  <si>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</si>
  <si>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</si>
  <si>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</si>
  <si>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</si>
  <si>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</si>
  <si>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</si>
  <si>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</si>
  <si>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</si>
  <si>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</si>
  <si>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</si>
  <si>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</si>
  <si>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</si>
  <si>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</si>
  <si>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</si>
  <si>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</si>
  <si>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</si>
  <si>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</si>
  <si>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</si>
  <si>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</si>
  <si>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</si>
  <si>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</si>
  <si>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</si>
  <si>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</si>
  <si>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</si>
  <si>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</si>
  <si>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</si>
  <si>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</si>
  <si>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</si>
  <si>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</si>
  <si>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</si>
  <si>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</si>
  <si>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</si>
  <si>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</si>
  <si>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</si>
  <si>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</si>
  <si>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</si>
  <si>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</si>
  <si>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</si>
  <si>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</si>
  <si>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</si>
  <si>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</si>
  <si>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</si>
  <si>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</si>
  <si>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</si>
  <si>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</si>
  <si>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</si>
  <si>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</si>
  <si>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</si>
  <si>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</si>
  <si>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</si>
  <si>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</si>
  <si>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</si>
  <si>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</si>
  <si>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</si>
  <si>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</si>
  <si>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</si>
  <si>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</si>
  <si>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</si>
  <si>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</si>
  <si>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</si>
  <si>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</si>
  <si>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</si>
  <si>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</si>
  <si>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</si>
  <si>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</si>
  <si>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</si>
  <si>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</si>
  <si>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</si>
  <si>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</si>
  <si>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</si>
  <si>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</si>
  <si>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</si>
  <si>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</si>
  <si>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</si>
  <si>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</si>
  <si>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</si>
  <si>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</si>
  <si>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</si>
  <si>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</si>
  <si>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</si>
  <si>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</si>
  <si>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</si>
  <si>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</si>
  <si>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</si>
  <si>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</si>
  <si>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</si>
  <si>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</si>
  <si>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</si>
  <si>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</si>
  <si>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</si>
  <si>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</si>
  <si>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</si>
  <si>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</si>
  <si>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</si>
  <si>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</si>
  <si>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</si>
  <si>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</si>
  <si>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</si>
  <si>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</si>
  <si>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</si>
  <si>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</si>
  <si>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</si>
  <si>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</si>
  <si>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</si>
  <si>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</si>
  <si>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</si>
  <si>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</si>
  <si>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</si>
  <si>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</si>
  <si>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</si>
  <si>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</si>
  <si>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</si>
  <si>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</si>
  <si>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</si>
  <si>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</si>
  <si>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</si>
  <si>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</si>
  <si>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</si>
  <si>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</si>
  <si>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</si>
  <si>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</si>
  <si>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</si>
  <si>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</si>
  <si>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</si>
  <si>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</si>
  <si>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</si>
  <si>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</si>
  <si>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</si>
  <si>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</si>
  <si>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</si>
  <si>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</si>
  <si>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</si>
  <si>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</si>
  <si>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</si>
  <si>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</si>
  <si>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</si>
  <si>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</si>
  <si>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</si>
  <si>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</si>
  <si>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</si>
  <si>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</si>
  <si>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</si>
  <si>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</si>
  <si>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</si>
  <si>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</si>
  <si>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</si>
  <si>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</si>
  <si>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</si>
  <si>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</si>
  <si>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</si>
  <si>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</si>
  <si>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</si>
  <si>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</si>
  <si>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</si>
  <si>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</si>
  <si>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</si>
  <si>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</si>
  <si>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</si>
  <si>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</si>
  <si>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</si>
  <si>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</si>
  <si>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</si>
  <si>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</si>
  <si>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</si>
  <si>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</si>
  <si>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</si>
  <si>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</si>
  <si>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</si>
  <si>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</si>
  <si>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</si>
  <si>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</si>
  <si>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</si>
  <si>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</si>
  <si>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</si>
  <si>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</si>
  <si>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</si>
  <si>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</si>
  <si>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</si>
  <si>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</si>
  <si>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</si>
  <si>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</si>
  <si>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</si>
  <si>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</si>
  <si>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</si>
  <si>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</si>
  <si>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</si>
  <si>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</si>
  <si>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</si>
  <si>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</si>
  <si>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</si>
  <si>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</si>
  <si>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</si>
  <si>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</si>
  <si>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</si>
  <si>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</si>
  <si>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</si>
  <si>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</si>
  <si>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</si>
  <si>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</si>
  <si>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</si>
  <si>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</si>
  <si>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</si>
  <si>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</si>
  <si>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</si>
  <si>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</si>
  <si>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</si>
  <si>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</si>
  <si>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</si>
  <si>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</si>
  <si>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</si>
  <si>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</si>
  <si>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</si>
  <si>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</si>
  <si>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</si>
  <si>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</si>
  <si>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</si>
  <si>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</si>
  <si>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</si>
  <si>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</si>
  <si>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</si>
  <si>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</si>
  <si>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</si>
  <si>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</si>
  <si>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</si>
  <si>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</si>
  <si>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</si>
  <si>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</si>
  <si>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</si>
  <si>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</si>
  <si>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</si>
  <si>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</si>
  <si>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</si>
  <si>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</si>
  <si>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</si>
  <si>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</si>
  <si>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</si>
  <si>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</si>
  <si>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</si>
  <si>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</si>
  <si>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</si>
  <si>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</si>
  <si>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</si>
  <si>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</si>
  <si>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</si>
  <si>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</si>
  <si>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</si>
  <si>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</si>
  <si>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</si>
  <si>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</si>
  <si>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</si>
  <si>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</si>
  <si>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</si>
  <si>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</si>
  <si>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</si>
  <si>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</si>
  <si>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</si>
  <si>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</si>
  <si>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</si>
  <si>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</si>
  <si>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</si>
  <si>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</si>
  <si>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</si>
  <si>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</si>
  <si>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</si>
  <si>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</si>
  <si>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</si>
  <si>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</si>
  <si>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</si>
  <si>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</si>
  <si>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</si>
  <si>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</si>
  <si>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</si>
  <si>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</si>
  <si>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</si>
  <si>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</si>
  <si>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</si>
  <si>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</si>
  <si>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</si>
  <si>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</si>
  <si>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</si>
  <si>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</si>
  <si>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</si>
  <si>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</si>
  <si>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</si>
  <si>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</si>
  <si>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</si>
  <si>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</si>
  <si>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</si>
  <si>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</si>
  <si>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</si>
  <si>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</si>
  <si>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</si>
  <si>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</si>
  <si>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</si>
  <si>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</si>
  <si>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</si>
  <si>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</si>
  <si>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</si>
  <si>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</si>
  <si>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</si>
  <si>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</si>
  <si>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</si>
  <si>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</si>
  <si>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</si>
  <si>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</si>
  <si>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</si>
  <si>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</si>
  <si>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</si>
  <si>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</si>
  <si>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</si>
  <si>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</si>
  <si>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</si>
  <si>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</si>
  <si>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</si>
  <si>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</si>
  <si>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</si>
  <si>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</si>
  <si>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</si>
  <si>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</si>
  <si>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</si>
  <si>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</si>
  <si>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</si>
  <si>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</si>
  <si>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</si>
  <si>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</si>
  <si>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</si>
  <si>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</si>
  <si>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</si>
  <si>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</si>
  <si>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</si>
  <si>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</si>
  <si>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</si>
  <si>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</si>
  <si>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</si>
  <si>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</si>
  <si>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</si>
  <si>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</si>
  <si>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</si>
  <si>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</si>
  <si>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</si>
  <si>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</si>
  <si>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</si>
  <si>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</si>
  <si>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</si>
  <si>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</si>
  <si>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</si>
  <si>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</si>
  <si>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</si>
  <si>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</si>
  <si>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</si>
  <si>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</si>
  <si>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</si>
  <si>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</si>
  <si>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</si>
  <si>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</si>
  <si>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</si>
  <si>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</si>
  <si>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</si>
  <si>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</si>
  <si>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</si>
  <si>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</si>
  <si>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</si>
  <si>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</si>
  <si>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</si>
  <si>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</si>
  <si>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</si>
  <si>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</si>
  <si>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</si>
  <si>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</si>
  <si>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</si>
  <si>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</si>
  <si>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</si>
  <si>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</si>
  <si>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</si>
  <si>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</si>
  <si>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</si>
  <si>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</si>
  <si>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</si>
  <si>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</si>
  <si>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</si>
  <si>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</si>
  <si>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</si>
  <si>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</si>
  <si>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</si>
  <si>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</si>
  <si>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</si>
  <si>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</si>
  <si>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</si>
  <si>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</si>
  <si>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</si>
  <si>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</si>
  <si>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</si>
  <si>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</si>
  <si>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</si>
  <si>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</si>
  <si>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</si>
  <si>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</si>
  <si>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</si>
  <si>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</si>
  <si>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</si>
  <si>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</si>
  <si>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</si>
  <si>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</si>
  <si>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</si>
  <si>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</si>
  <si>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</si>
  <si>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</si>
  <si>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</si>
  <si>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</si>
  <si>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</si>
  <si>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</si>
  <si>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</si>
  <si>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</si>
  <si>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</si>
  <si>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</si>
  <si>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</si>
  <si>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</si>
  <si>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</si>
  <si>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</si>
  <si>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</si>
  <si>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</si>
  <si>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</si>
  <si>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</si>
  <si>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</si>
  <si>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</si>
  <si>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</si>
  <si>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</si>
  <si>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</si>
  <si>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</si>
  <si>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</si>
  <si>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</si>
  <si>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</si>
  <si>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</si>
  <si>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</si>
  <si>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</si>
  <si>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</si>
  <si>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</si>
  <si>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</si>
  <si>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</si>
  <si>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</si>
  <si>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</si>
  <si>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</si>
  <si>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</si>
  <si>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</si>
  <si>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</si>
  <si>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</si>
  <si>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</si>
  <si>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</si>
  <si>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</si>
  <si>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</si>
  <si>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</si>
  <si>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</si>
  <si>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</si>
  <si>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</si>
  <si>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</si>
  <si>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</si>
  <si>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</si>
  <si>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</si>
  <si>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</si>
  <si>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</si>
  <si>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</si>
  <si>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</si>
  <si>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</si>
  <si>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</si>
  <si>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</si>
  <si>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</si>
  <si>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</si>
  <si>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</si>
  <si>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</si>
  <si>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</si>
  <si>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</si>
  <si>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</si>
  <si>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</si>
  <si>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</si>
  <si>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</si>
  <si>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</si>
  <si>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</si>
  <si>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</si>
  <si>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</si>
  <si>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</si>
  <si>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</si>
  <si>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</si>
  <si>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</si>
  <si>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</si>
  <si>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</si>
  <si>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</si>
  <si>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</si>
  <si>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</si>
  <si>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</si>
  <si>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</si>
  <si>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</si>
  <si>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</si>
  <si>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</si>
  <si>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</si>
  <si>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</si>
  <si>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</si>
  <si>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</si>
  <si>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</si>
  <si>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</si>
  <si>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</si>
  <si>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</si>
  <si>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</si>
  <si>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</si>
  <si>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</si>
  <si>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</si>
  <si>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</si>
  <si>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</si>
  <si>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</si>
  <si>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</si>
  <si>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</si>
  <si>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</si>
  <si>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</si>
  <si>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</si>
  <si>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</si>
  <si>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</si>
  <si>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</si>
  <si>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</si>
  <si>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</si>
  <si>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</si>
  <si>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</si>
  <si>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</si>
  <si>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</si>
  <si>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</si>
  <si>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</si>
  <si>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</si>
  <si>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</si>
  <si>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</si>
  <si>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</si>
  <si>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</si>
  <si>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</si>
  <si>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</si>
  <si>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</si>
  <si>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</si>
  <si>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</si>
  <si>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</si>
  <si>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</si>
  <si>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</si>
  <si>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</si>
  <si>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</si>
  <si>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</si>
  <si>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</si>
  <si>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</si>
  <si>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</si>
  <si>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</si>
  <si>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</si>
  <si>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</si>
  <si>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</si>
  <si>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</si>
  <si>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</si>
  <si>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</si>
  <si>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</si>
  <si>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</si>
  <si>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</si>
  <si>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</si>
  <si>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</si>
  <si>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</si>
  <si>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</si>
  <si>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</si>
  <si>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</si>
  <si>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</si>
  <si>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</si>
  <si>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</si>
  <si>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</si>
  <si>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</si>
  <si>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</si>
  <si>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</si>
  <si>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</si>
  <si>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</si>
  <si>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</si>
  <si>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</si>
  <si>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</si>
  <si>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</si>
  <si>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</si>
  <si>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</si>
  <si>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</si>
  <si>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</si>
  <si>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</si>
  <si>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</si>
  <si>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</si>
  <si>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</si>
  <si>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</si>
  <si>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</si>
  <si>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</si>
  <si>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</si>
  <si>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</si>
  <si>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</si>
  <si>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</si>
  <si>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</si>
  <si>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</si>
  <si>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</si>
  <si>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</si>
  <si>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</si>
  <si>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</si>
  <si>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</si>
  <si>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</si>
  <si>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</si>
  <si>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</si>
  <si>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</si>
  <si>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</si>
  <si>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</si>
  <si>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</si>
  <si>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</si>
  <si>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</si>
  <si>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</si>
  <si>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</si>
  <si>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</si>
  <si>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</si>
  <si>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</si>
  <si>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</si>
  <si>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</si>
  <si>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</si>
  <si>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</si>
  <si>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</si>
  <si>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</si>
  <si>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</si>
  <si>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</si>
  <si>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</si>
  <si>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</si>
  <si>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</si>
  <si>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</si>
  <si>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</si>
  <si>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</si>
  <si>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</si>
  <si>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</si>
  <si>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</si>
  <si>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</si>
  <si>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</si>
  <si>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</si>
  <si>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</si>
  <si>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</si>
  <si>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</si>
  <si>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</si>
  <si>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</si>
  <si>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</si>
  <si>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</si>
  <si>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</si>
  <si>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</si>
  <si>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</si>
  <si>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</si>
  <si>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</si>
  <si>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</si>
  <si>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</si>
  <si>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</si>
  <si>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</si>
  <si>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</si>
  <si>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</si>
  <si>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</si>
  <si>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</si>
  <si>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</si>
  <si>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</si>
  <si>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</si>
  <si>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</si>
  <si>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</si>
  <si>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</si>
  <si>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</si>
  <si>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</si>
  <si>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</si>
  <si>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</si>
  <si>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</si>
  <si>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</si>
  <si>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</si>
  <si>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</si>
  <si>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</si>
  <si>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</si>
  <si>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</si>
  <si>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</si>
  <si>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</si>
  <si>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</si>
  <si>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</si>
  <si>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</si>
  <si>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</si>
  <si>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</si>
  <si>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</si>
  <si>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</si>
  <si>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</si>
  <si>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</si>
  <si>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</si>
  <si>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</si>
  <si>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</si>
  <si>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</si>
  <si>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</si>
  <si>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</si>
  <si>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</si>
  <si>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</si>
  <si>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</si>
  <si>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</si>
  <si>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</si>
  <si>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</si>
  <si>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</si>
  <si>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</si>
  <si>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</si>
  <si>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</si>
  <si>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</si>
  <si>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</si>
  <si>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</si>
  <si>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</si>
  <si>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</si>
  <si>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</si>
  <si>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</si>
  <si>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</si>
  <si>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</si>
  <si>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</si>
  <si>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</si>
  <si>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</si>
  <si>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</si>
  <si>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</si>
  <si>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</si>
  <si>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</si>
  <si>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</si>
  <si>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</si>
  <si>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</si>
  <si>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</si>
  <si>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</si>
  <si>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</si>
  <si>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</si>
  <si>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</si>
  <si>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</si>
  <si>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</si>
  <si>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</si>
  <si>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</si>
  <si>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</si>
  <si>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</si>
  <si>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</si>
  <si>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</si>
  <si>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</si>
  <si>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</si>
  <si>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</si>
  <si>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</si>
  <si>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</si>
  <si>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</si>
  <si>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</si>
  <si>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</si>
  <si>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</si>
  <si>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</si>
  <si>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</si>
  <si>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</si>
  <si>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</si>
  <si>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</si>
  <si>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</si>
  <si>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</si>
  <si>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</si>
  <si>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</si>
  <si>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</si>
  <si>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</si>
  <si>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</si>
  <si>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</si>
  <si>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</si>
  <si>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</si>
  <si>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</si>
  <si>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</si>
  <si>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</si>
  <si>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</si>
  <si>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</si>
  <si>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</si>
  <si>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</si>
  <si>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</si>
  <si>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</si>
  <si>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</si>
  <si>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</si>
  <si>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</si>
  <si>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</si>
  <si>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</si>
  <si>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</si>
  <si>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</si>
  <si>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</si>
  <si>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</si>
  <si>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</si>
  <si>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</si>
  <si>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git pull, added is disabled field,model migration</t>
  </si>
  <si>
    <t>list view in angular</t>
  </si>
  <si>
    <t>clearing team members errors</t>
  </si>
  <si>
    <t>create and update user</t>
  </si>
  <si>
    <t xml:space="preserve">worked on Course and trainee feedback view 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</si>
  <si>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</si>
  <si>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</si>
  <si>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</si>
  <si>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</si>
  <si>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</si>
  <si>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 xml:space="preserve">TImesheet Update </t>
  </si>
  <si>
    <t>Angular component  creating for reviewer list and review list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</si>
  <si>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</si>
  <si>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</si>
  <si>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</si>
  <si>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</si>
  <si>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</si>
  <si>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</si>
  <si>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</si>
  <si>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Intergrating web api and angular (assigned  review)</t>
  </si>
  <si>
    <t>Learned how to integrate</t>
  </si>
  <si>
    <t>Meeting with client</t>
  </si>
  <si>
    <t>lunch break</t>
  </si>
  <si>
    <t>Worked on Integration(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</si>
</sst>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5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4 I19 I34 I48 I63 I78 I93 I108 I123 I138 I153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5 I20 I35 I49 I64 I79 I94 I109 I124 I139 I154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6 I21 I36 I50 I65 I80 I95 I110 I125 I140 I155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7 I22 I37 I51 I66 I81 I96 I111 I126 I141 I156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8 I23 I38 I52 I67 I82 I97 I112 I127 I142 I157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4 I19 I34 I49 I64 I79 I94 I109 I124 I139 I15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5 I20 I35 I50 I65 I80 I95 I110 I125 I140 I15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6 I21 I36 I51 I66 I81 I96 I111 I126 I141 I15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7 I22 I37 I52 I67 I82 I97 I112 I127 I142 I15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8 I23 I38 I53 I68 I83 I98 I113 I128 I143 I15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4 I19 I34 I49 I64 I79 I94 I109 I124 I139 I15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5 I20 I35 I50 I65 I80 I95 I110 I125 I140 I15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6 I21 I36 I51 I66 I81 I96 I111 I126 I141 I15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7 I22 I37 I52 I67 I82 I97 I112 I127 I142 I15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8 I23 I38 I53 I68 I83 I98 I113 I128 I143 I15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workbookViewId="0">
      <selection activeCell="B5" sqref="B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4 I19 I34 I49 I64 I79 I94 I109 I124 I139 I15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5 I20 I35 I50 I65 I80 I95 I110 I125 I140 I15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6 I21 I36 I51 I66 I81 I96 I111 I126 I141 I15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7 I22 I37 I52 I67 I82 I97 I112 I127 I142 I15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8 I23 I38 I53 I68 I83 I98 I113 I128 I143 I15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4 I19 I34 I49 I64 I79 I94 I109 I124 I139 I15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5 I20 I35 I50 I65 I80 I95 I110 I125 I140 I15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6 I21 I36 I51 I66 I81 I96 I111 I126 I141 I15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7 I22 I37 I52 I67 I82 I97 I112 I127 I142 I15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8 I23 I38 I53 I68 I83 I98 I113 I128 I143 I15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workbookViewId="0">
      <selection activeCell="C23" sqref="A1:XFD104857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77" priority="38" operator="greaterThan">
      <formula>0.25</formula>
    </cfRule>
    <cfRule type="cellIs" dxfId="76" priority="39" operator="lessThan">
      <formula>0.25</formula>
    </cfRule>
  </conditionalFormatting>
  <conditionalFormatting sqref="I4 I19 I34 I49 I64 I79 I109 I124 I139 I154">
    <cfRule type="cellIs" dxfId="75" priority="35" operator="lessThan">
      <formula>0.0416666666666667</formula>
    </cfRule>
    <cfRule type="cellIs" dxfId="74" priority="36" operator="greaterThan">
      <formula>0.0416666666666667</formula>
    </cfRule>
    <cfRule type="cellIs" dxfId="73" priority="37" operator="greaterThan">
      <formula>0.0416666666666667</formula>
    </cfRule>
  </conditionalFormatting>
  <conditionalFormatting sqref="I5 I20 I35 I50 I65 I80 I110 I125 I140 I155">
    <cfRule type="cellIs" dxfId="72" priority="33" operator="lessThan">
      <formula>0.0833333333333333</formula>
    </cfRule>
    <cfRule type="cellIs" dxfId="71" priority="34" operator="greaterThan">
      <formula>0.0833333333333333</formula>
    </cfRule>
  </conditionalFormatting>
  <conditionalFormatting sqref="I6 I21 I36 I51 I66 I81 I111 I126 I141 I156">
    <cfRule type="cellIs" dxfId="70" priority="31" operator="lessThan">
      <formula>0.0416666666666667</formula>
    </cfRule>
    <cfRule type="cellIs" dxfId="69" priority="32" operator="greaterThan">
      <formula>0.0416666666666667</formula>
    </cfRule>
  </conditionalFormatting>
  <conditionalFormatting sqref="I7 I22 I37 I52 I67 I82 I112 I127 I142 I157">
    <cfRule type="cellIs" dxfId="68" priority="29" operator="lessThan">
      <formula>0.0416666666666667</formula>
    </cfRule>
    <cfRule type="cellIs" dxfId="67" priority="30" operator="greaterThan">
      <formula>0.0416666666666667</formula>
    </cfRule>
  </conditionalFormatting>
  <conditionalFormatting sqref="I8 I23 I38 I53 I68 I83 I113 I128 I143 I158">
    <cfRule type="cellIs" dxfId="66" priority="27" operator="lessThan">
      <formula>0.0625</formula>
    </cfRule>
    <cfRule type="cellIs" dxfId="65" priority="28" operator="greaterThan">
      <formula>0.0625</formula>
    </cfRule>
  </conditionalFormatting>
  <conditionalFormatting sqref="I9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9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9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9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9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9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41" workbookViewId="0">
      <selection activeCell="E155" sqref="E15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51" priority="25" operator="greaterThan">
      <formula>0.25</formula>
    </cfRule>
    <cfRule type="cellIs" dxfId="50" priority="26" operator="lessThan">
      <formula>0.25</formula>
    </cfRule>
  </conditionalFormatting>
  <conditionalFormatting sqref="I4 I19 I34 I49 I64 I79 I109 I124 I139 I154">
    <cfRule type="cellIs" dxfId="49" priority="22" operator="lessThan">
      <formula>0.0416666666666667</formula>
    </cfRule>
    <cfRule type="cellIs" dxfId="48" priority="23" operator="greaterThan">
      <formula>0.0416666666666667</formula>
    </cfRule>
    <cfRule type="cellIs" dxfId="47" priority="24" operator="greaterThan">
      <formula>0.0416666666666667</formula>
    </cfRule>
  </conditionalFormatting>
  <conditionalFormatting sqref="I5 I20 I35 I50 I65 I80 I110 I125 I140 I155">
    <cfRule type="cellIs" dxfId="46" priority="20" operator="lessThan">
      <formula>0.0833333333333333</formula>
    </cfRule>
    <cfRule type="cellIs" dxfId="45" priority="21" operator="greaterThan">
      <formula>0.0833333333333333</formula>
    </cfRule>
  </conditionalFormatting>
  <conditionalFormatting sqref="I6 I21 I36 I51 I66 I81 I111 I126 I141 I156">
    <cfRule type="cellIs" dxfId="44" priority="18" operator="lessThan">
      <formula>0.0416666666666667</formula>
    </cfRule>
    <cfRule type="cellIs" dxfId="43" priority="19" operator="greaterThan">
      <formula>0.0416666666666667</formula>
    </cfRule>
  </conditionalFormatting>
  <conditionalFormatting sqref="I7 I22 I37 I52 I67 I82 I112 I127 I142 I157">
    <cfRule type="cellIs" dxfId="42" priority="16" operator="lessThan">
      <formula>0.0416666666666667</formula>
    </cfRule>
    <cfRule type="cellIs" dxfId="41" priority="17" operator="greaterThan">
      <formula>0.0416666666666667</formula>
    </cfRule>
  </conditionalFormatting>
  <conditionalFormatting sqref="I8 I23 I38 I53 I68 I83 I113 I128 I143 I158">
    <cfRule type="cellIs" dxfId="40" priority="14" operator="lessThan">
      <formula>0.0625</formula>
    </cfRule>
    <cfRule type="cellIs" dxfId="39" priority="15" operator="greaterThan">
      <formula>0.0625</formula>
    </cfRule>
  </conditionalFormatting>
  <conditionalFormatting sqref="I9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9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9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9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9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9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abSelected="1" topLeftCell="A44" workbookViewId="0">
      <selection activeCell="G70" sqref="G70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957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0.30208333333333348</v>
      </c>
      <c r="K18" t="s">
        <v>814</v>
      </c>
    </row>
    <row r="19" spans="1:11">
      <c r="A19" s="99"/>
      <c r="B19" t="s">
        <v>958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0</v>
      </c>
    </row>
    <row r="21" spans="1:11">
      <c r="A21" s="99"/>
      <c r="B21" t="s">
        <v>959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960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4.8611111111111049E-2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0.41319444444444448</v>
      </c>
    </row>
    <row r="25" spans="1:11">
      <c r="A25" s="99"/>
      <c r="B25" s="80" t="s">
        <v>961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962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963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964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0.5625</v>
      </c>
      <c r="F35" s="81">
        <f>E35-D35</f>
        <v>4.166666666666663E-2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0.5625</v>
      </c>
      <c r="E36" s="81">
        <v>0.59375</v>
      </c>
      <c r="F36" s="81">
        <f>E36-D36</f>
        <v>3.125E-2</v>
      </c>
      <c r="H36" s="83" t="s">
        <v>513</v>
      </c>
      <c r="I36" s="81">
        <f>SUMIFS(F32:F46, C32:C46,H36)</f>
        <v>6.9444444444444198E-3</v>
      </c>
      <c r="K36" t="s">
        <v>750</v>
      </c>
    </row>
    <row r="37" spans="1:11">
      <c r="A37" s="99"/>
      <c r="B37" s="80" t="s">
        <v>965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4.166666666666663E-2</v>
      </c>
      <c r="K37" s="80" t="s">
        <v>966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3.125E-2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967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968</v>
      </c>
      <c r="C65" s="80" t="s">
        <v>512</v>
      </c>
      <c r="D65" s="81">
        <v>0.52083333333333337</v>
      </c>
      <c r="E65" s="81">
        <v>0.5625</v>
      </c>
      <c r="F65" s="81">
        <f>E65-D65</f>
        <v>4.166666666666663E-2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0.5625</v>
      </c>
      <c r="E66" s="81">
        <v>0.59375</v>
      </c>
      <c r="F66" s="81">
        <f>E66-D66</f>
        <v>3.125E-2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969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4.166666666666663E-2</v>
      </c>
    </row>
    <row r="68" spans="1:11">
      <c r="A68" s="99"/>
      <c r="B68" s="80" t="s">
        <v>970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3.125E-2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0.26388888888888901</v>
      </c>
    </row>
    <row r="79" spans="1:11">
      <c r="A79" s="99"/>
      <c r="B79" s="80" t="s">
        <v>971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4.166666666666663E-2</v>
      </c>
      <c r="K80" t="s">
        <v>845</v>
      </c>
    </row>
    <row r="81" spans="1:11">
      <c r="A81" s="99"/>
      <c r="B81" s="80" t="s">
        <v>972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4.513888888888884E-2</v>
      </c>
      <c r="K81" t="s">
        <v>847</v>
      </c>
    </row>
    <row r="82" spans="1:11">
      <c r="A82" s="99"/>
      <c r="B82" s="80" t="s">
        <v>968</v>
      </c>
      <c r="C82" s="80" t="s">
        <v>513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5.5555555555555691E-2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0.41666666666666685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973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504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6.9444444444444475E-2</v>
      </c>
    </row>
    <row r="94" spans="1:11">
      <c r="A94" s="99"/>
      <c r="B94" s="80" t="s">
        <v>974</v>
      </c>
      <c r="C94" s="80" t="s">
        <v>504</v>
      </c>
      <c r="D94" s="81">
        <v>0.39583333333333331</v>
      </c>
      <c r="E94" s="81">
        <v>0.44791666666666669</v>
      </c>
      <c r="F94" s="81">
        <f>E94-D94</f>
        <v>5.208333333333337E-2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0.44791666666666669</v>
      </c>
      <c r="E95" s="81">
        <v>0.46527777777777773</v>
      </c>
      <c r="F95" s="81">
        <f>E95-D95</f>
        <v>1.7361111111111049E-2</v>
      </c>
      <c r="H95" s="83" t="s">
        <v>510</v>
      </c>
      <c r="I95" s="81">
        <v>0</v>
      </c>
    </row>
    <row r="96" spans="1:11">
      <c r="A96" s="99"/>
      <c r="B96" s="80"/>
      <c r="C96" s="80"/>
      <c r="D96" s="81">
        <v>0.52083333333333337</v>
      </c>
      <c r="E96" s="81">
        <v>0.5625</v>
      </c>
      <c r="F96" s="81">
        <f>E96-D96</f>
        <v>4.166666666666663E-2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>
        <v>0.5625</v>
      </c>
      <c r="E97" s="81">
        <v>0.58333333333333337</v>
      </c>
      <c r="F97" s="81">
        <f>E97-D97</f>
        <v>2.083333333333337E-2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>
        <v>0.58333333333333337</v>
      </c>
      <c r="E98" s="81">
        <v>0.59027777777777779</v>
      </c>
      <c r="F98" s="81">
        <f>E98-D98</f>
        <v>6.9444444444444198E-3</v>
      </c>
      <c r="H98" s="83" t="s">
        <v>516</v>
      </c>
      <c r="I98" s="81">
        <f>SUMIFS(F92:F106, C92:C106,H98)</f>
        <v>1.7361111111111049E-2</v>
      </c>
    </row>
    <row r="99" spans="1:9">
      <c r="A99" s="99"/>
      <c r="B99" s="80"/>
      <c r="C99" s="80"/>
      <c r="D99" s="81">
        <v>0.59375</v>
      </c>
      <c r="E99" s="81">
        <v>0.6875</v>
      </c>
      <c r="F99" s="81">
        <f>E99-D99</f>
        <v>9.375E-2</v>
      </c>
      <c r="H99" s="78" t="s">
        <v>519</v>
      </c>
      <c r="I99" s="79">
        <f>SUM(I93:I98)</f>
        <v>8.6805555555555525E-2</v>
      </c>
    </row>
    <row r="100" spans="1:9">
      <c r="A100" s="99"/>
      <c r="B100" s="80"/>
      <c r="C100" s="80"/>
      <c r="D100" s="81">
        <v>0.6875</v>
      </c>
      <c r="E100" s="81">
        <v>0.69791666666666663</v>
      </c>
      <c r="F100" s="81">
        <f>E100-D100</f>
        <v>1.041666666666663E-2</v>
      </c>
      <c r="I100" s="84"/>
    </row>
    <row r="101" spans="1:9">
      <c r="A101" s="99"/>
      <c r="B101" s="80"/>
      <c r="C101" s="80"/>
      <c r="D101" s="81">
        <v>0.70138888888888884</v>
      </c>
      <c r="E101" s="81">
        <v>0.73958333333333337</v>
      </c>
      <c r="F101" s="81">
        <f>E101-D101</f>
        <v>3.8194444444444531E-2</v>
      </c>
      <c r="I101" s="84"/>
    </row>
    <row r="102" spans="1:9">
      <c r="A102" s="99"/>
      <c r="B102" s="80"/>
      <c r="C102" s="80"/>
      <c r="D102" s="81">
        <v>0.79166666666666663</v>
      </c>
      <c r="E102" s="81">
        <v>0.83333333333333337</v>
      </c>
      <c r="F102" s="81">
        <f>E102-D102</f>
        <v>4.1666666666666741E-2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528</v>
      </c>
      <c r="C108" s="80" t="s">
        <v>504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0.45486111111111105</v>
      </c>
    </row>
    <row r="109" spans="1:9">
      <c r="A109" s="99"/>
      <c r="B109" s="80" t="s">
        <v>975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9">
      <c r="A111" s="99"/>
      <c r="B111" s="80" t="s">
        <v>976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977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9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9">
      <c r="A114" s="99"/>
      <c r="B114" s="80" t="s">
        <v>528</v>
      </c>
      <c r="C114" s="80" t="s">
        <v>978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0.55555555555555547</v>
      </c>
    </row>
    <row r="115" spans="1:9">
      <c r="A115" s="99"/>
      <c r="B115" s="80" t="s">
        <v>979</v>
      </c>
      <c r="C115" s="80" t="s">
        <v>504</v>
      </c>
      <c r="D115" s="81">
        <v>0.60763888888888895</v>
      </c>
      <c r="E115" s="81">
        <v>0.65625</v>
      </c>
      <c r="F115" s="81">
        <f>E115-D115</f>
        <v>4.8611111111111049E-2</v>
      </c>
      <c r="I115" s="84"/>
    </row>
    <row r="116" spans="1:9">
      <c r="A116" s="99"/>
      <c r="B116" s="80" t="s">
        <v>980</v>
      </c>
      <c r="C116" s="80" t="s">
        <v>504</v>
      </c>
      <c r="D116" s="81">
        <v>0.65972222222222221</v>
      </c>
      <c r="E116" s="81">
        <v>0.69097222222222221</v>
      </c>
      <c r="F116" s="81">
        <f>E116-D116</f>
        <v>3.125E-2</v>
      </c>
      <c r="I116" s="84"/>
    </row>
    <row r="117" spans="1:9">
      <c r="A117" s="99"/>
      <c r="B117" s="80" t="s">
        <v>981</v>
      </c>
      <c r="C117" s="80" t="s">
        <v>504</v>
      </c>
      <c r="D117" s="81">
        <v>0.69097222222222221</v>
      </c>
      <c r="E117" s="81">
        <v>0.70833333333333337</v>
      </c>
      <c r="F117" s="81">
        <f>E117-D117</f>
        <v>1.736111111111116E-2</v>
      </c>
    </row>
    <row r="118" spans="1:9">
      <c r="A118" s="99"/>
      <c r="B118" s="18" t="s">
        <v>982</v>
      </c>
      <c r="C118" s="80" t="s">
        <v>504</v>
      </c>
      <c r="D118" s="81">
        <v>0.70833333333333337</v>
      </c>
      <c r="E118" s="81">
        <v>1</v>
      </c>
      <c r="F118" s="81">
        <f>E118-D118</f>
        <v>0.29166666666666663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0.28125000000000006</v>
      </c>
    </row>
    <row r="154" spans="1:9">
      <c r="A154" s="99"/>
      <c r="B154" s="80" t="s">
        <v>975</v>
      </c>
      <c r="C154" s="80" t="s">
        <v>504</v>
      </c>
      <c r="D154" s="81">
        <v>0.39583333333333331</v>
      </c>
      <c r="E154" s="81">
        <v>0.41666666666666669</v>
      </c>
      <c r="F154" s="81">
        <f>E154-D154</f>
        <v>2.083333333333337E-2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983</v>
      </c>
      <c r="C155" s="80" t="s">
        <v>504</v>
      </c>
      <c r="D155" s="81">
        <v>0.41666666666666669</v>
      </c>
      <c r="E155" s="81">
        <v>0.52083333333333337</v>
      </c>
      <c r="F155" s="81">
        <f>E155-D155</f>
        <v>0.10416666666666669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984</v>
      </c>
      <c r="C156" s="80" t="s">
        <v>512</v>
      </c>
      <c r="D156" s="81">
        <v>0.52083333333333337</v>
      </c>
      <c r="E156" s="81">
        <v>0.55902777777777779</v>
      </c>
      <c r="F156" s="81">
        <f>E156-D156</f>
        <v>3.819444444444442E-2</v>
      </c>
      <c r="H156" s="83" t="s">
        <v>513</v>
      </c>
      <c r="I156" s="81">
        <f>SUMIFS(F152:F166, C152:C166,H156)</f>
        <v>1.7361111111111049E-2</v>
      </c>
    </row>
    <row r="157" spans="1:9">
      <c r="A157" s="99"/>
      <c r="B157" s="80" t="s">
        <v>985</v>
      </c>
      <c r="C157" s="80" t="s">
        <v>516</v>
      </c>
      <c r="D157" s="81">
        <v>0.55902777777777779</v>
      </c>
      <c r="E157" s="81">
        <v>0.58333333333333337</v>
      </c>
      <c r="F157" s="81">
        <f>E157-D157</f>
        <v>2.430555555555558E-2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2.430555555555558E-2</v>
      </c>
    </row>
    <row r="159" spans="1:9">
      <c r="A159" s="99"/>
      <c r="B159" s="80" t="s">
        <v>986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0.37152777777777779</v>
      </c>
    </row>
    <row r="160" spans="1:9">
      <c r="A160" s="99"/>
      <c r="B160" s="80" t="s">
        <v>986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981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986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5" priority="25" operator="greaterThan">
      <formula>0.25</formula>
    </cfRule>
    <cfRule type="cellIs" dxfId="24" priority="26" operator="lessThan">
      <formula>0.25</formula>
    </cfRule>
  </conditionalFormatting>
  <conditionalFormatting sqref="I4 I19 I34 I49 I64 I79 I109 I124 I139 I154">
    <cfRule type="cellIs" dxfId="23" priority="22" operator="lessThan">
      <formula>0.0416666666666667</formula>
    </cfRule>
    <cfRule type="cellIs" dxfId="22" priority="23" operator="greaterThan">
      <formula>0.0416666666666667</formula>
    </cfRule>
    <cfRule type="cellIs" dxfId="21" priority="24" operator="greaterThan">
      <formula>0.0416666666666667</formula>
    </cfRule>
  </conditionalFormatting>
  <conditionalFormatting sqref="I5 I20 I35 I50 I65 I80 I110 I125 I140 I155">
    <cfRule type="cellIs" dxfId="20" priority="20" operator="lessThan">
      <formula>0.0833333333333333</formula>
    </cfRule>
    <cfRule type="cellIs" dxfId="19" priority="21" operator="greaterThan">
      <formula>0.0833333333333333</formula>
    </cfRule>
  </conditionalFormatting>
  <conditionalFormatting sqref="I6 I21 I36 I51 I66 I81 I111 I126 I141 I156">
    <cfRule type="cellIs" dxfId="18" priority="18" operator="lessThan">
      <formula>0.0416666666666667</formula>
    </cfRule>
    <cfRule type="cellIs" dxfId="17" priority="19" operator="greaterThan">
      <formula>0.0416666666666667</formula>
    </cfRule>
  </conditionalFormatting>
  <conditionalFormatting sqref="I7 I22 I37 I52 I67 I82 I112 I127 I142 I157">
    <cfRule type="cellIs" dxfId="16" priority="16" operator="lessThan">
      <formula>0.0416666666666667</formula>
    </cfRule>
    <cfRule type="cellIs" dxfId="15" priority="17" operator="greaterThan">
      <formula>0.0416666666666667</formula>
    </cfRule>
  </conditionalFormatting>
  <conditionalFormatting sqref="I8 I23 I38 I53 I68 I83 I113 I128 I143 I158">
    <cfRule type="cellIs" dxfId="14" priority="14" operator="lessThan">
      <formula>0.0625</formula>
    </cfRule>
    <cfRule type="cellIs" dxfId="13" priority="15" operator="greaterThan">
      <formula>0.0625</formula>
    </cfRule>
  </conditionalFormatting>
  <conditionalFormatting sqref="I9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9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9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9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9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9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2022-05-07T04:31:55Z</dcterms:modified>
  <cp:category/>
  <cp:contentStatus/>
</cp:coreProperties>
</file>