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C37EC40-F2D4-4449-871A-5D5B4F31F4B6}" xr6:coauthVersionLast="47" xr6:coauthVersionMax="47" xr10:uidLastSave="{00000000-0000-0000-0000-000000000000}"/>
  <bookViews>
    <workbookView xWindow="-108" yWindow="-108" windowWidth="23256" windowHeight="12456" firstSheet="17" activeTab="1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59" l="1"/>
  <c r="F9" i="59"/>
  <c r="F10" i="59"/>
  <c r="F67" i="59"/>
  <c r="F5" i="59"/>
  <c r="F4" i="59"/>
  <c r="F11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 s="1"/>
  <c r="I154" i="59"/>
  <c r="F154" i="59"/>
  <c r="F153" i="59"/>
  <c r="F152" i="59"/>
  <c r="I153" i="59" s="1"/>
  <c r="F151" i="59"/>
  <c r="I152" i="59" s="1"/>
  <c r="I158" i="59" s="1"/>
  <c r="F150" i="59"/>
  <c r="F149" i="59"/>
  <c r="F148" i="59"/>
  <c r="F147" i="59"/>
  <c r="F146" i="59"/>
  <c r="F145" i="59"/>
  <c r="F144" i="59"/>
  <c r="F143" i="59"/>
  <c r="F142" i="59"/>
  <c r="I141" i="59"/>
  <c r="F141" i="59"/>
  <c r="F140" i="59"/>
  <c r="I142" i="59" s="1"/>
  <c r="F139" i="59"/>
  <c r="F138" i="59"/>
  <c r="I140" i="59" s="1"/>
  <c r="F137" i="59"/>
  <c r="I139" i="59" s="1"/>
  <c r="F136" i="59"/>
  <c r="I137" i="59" s="1"/>
  <c r="F135" i="59"/>
  <c r="F134" i="59"/>
  <c r="F133" i="59"/>
  <c r="F132" i="59"/>
  <c r="F131" i="59"/>
  <c r="F130" i="59"/>
  <c r="F129" i="59"/>
  <c r="F128" i="59"/>
  <c r="F127" i="59"/>
  <c r="I126" i="59"/>
  <c r="F126" i="59"/>
  <c r="F125" i="59"/>
  <c r="I127" i="59" s="1"/>
  <c r="I124" i="59"/>
  <c r="F124" i="59"/>
  <c r="F123" i="59"/>
  <c r="F122" i="59"/>
  <c r="F121" i="59"/>
  <c r="F120" i="59"/>
  <c r="F119" i="59"/>
  <c r="F118" i="59"/>
  <c r="F117" i="59"/>
  <c r="F116" i="59"/>
  <c r="F115" i="59"/>
  <c r="F114" i="59"/>
  <c r="F113" i="59"/>
  <c r="F112" i="59"/>
  <c r="F111" i="59"/>
  <c r="F110" i="59"/>
  <c r="I112" i="59" s="1"/>
  <c r="I109" i="59"/>
  <c r="F109" i="59"/>
  <c r="F108" i="59"/>
  <c r="I111" i="59" s="1"/>
  <c r="F107" i="59"/>
  <c r="I108" i="59" s="1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 s="1"/>
  <c r="I94" i="59"/>
  <c r="F93" i="59"/>
  <c r="I96" i="59" s="1"/>
  <c r="F92" i="59"/>
  <c r="I93" i="59" s="1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 s="1"/>
  <c r="I79" i="59"/>
  <c r="F79" i="59"/>
  <c r="F78" i="59"/>
  <c r="F77" i="59"/>
  <c r="I78" i="59" s="1"/>
  <c r="F76" i="59"/>
  <c r="F69" i="59"/>
  <c r="F65" i="59"/>
  <c r="F62" i="59"/>
  <c r="F70" i="59"/>
  <c r="I66" i="59"/>
  <c r="F64" i="59"/>
  <c r="F68" i="59"/>
  <c r="I67" i="59" s="1"/>
  <c r="I64" i="59"/>
  <c r="F61" i="59"/>
  <c r="I63" i="59" s="1"/>
  <c r="F63" i="59"/>
  <c r="F60" i="59"/>
  <c r="F59" i="59"/>
  <c r="F58" i="59"/>
  <c r="F57" i="59"/>
  <c r="F56" i="59"/>
  <c r="F55" i="59"/>
  <c r="F54" i="59"/>
  <c r="F53" i="59"/>
  <c r="F52" i="59"/>
  <c r="I51" i="59"/>
  <c r="F51" i="59"/>
  <c r="F50" i="59"/>
  <c r="I52" i="59" s="1"/>
  <c r="I49" i="59"/>
  <c r="F49" i="59"/>
  <c r="F48" i="59"/>
  <c r="F47" i="59"/>
  <c r="I50" i="59" s="1"/>
  <c r="F46" i="59"/>
  <c r="I47" i="59" s="1"/>
  <c r="F45" i="59"/>
  <c r="F44" i="59"/>
  <c r="F43" i="59"/>
  <c r="F42" i="59"/>
  <c r="F41" i="59"/>
  <c r="F40" i="59"/>
  <c r="F39" i="59"/>
  <c r="F38" i="59"/>
  <c r="I37" i="59"/>
  <c r="F37" i="59"/>
  <c r="F36" i="59"/>
  <c r="I38" i="59" s="1"/>
  <c r="I35" i="59"/>
  <c r="F35" i="59"/>
  <c r="F34" i="59"/>
  <c r="I36" i="59" s="1"/>
  <c r="F33" i="59"/>
  <c r="F32" i="59"/>
  <c r="I33" i="59" s="1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 s="1"/>
  <c r="I20" i="59"/>
  <c r="F20" i="59"/>
  <c r="F19" i="59"/>
  <c r="F18" i="59"/>
  <c r="I19" i="59" s="1"/>
  <c r="F17" i="59"/>
  <c r="I18" i="59" s="1"/>
  <c r="I24" i="59" s="1"/>
  <c r="F16" i="59"/>
  <c r="F15" i="59"/>
  <c r="F7" i="59"/>
  <c r="F6" i="59"/>
  <c r="F14" i="59"/>
  <c r="F13" i="59"/>
  <c r="F12" i="59"/>
  <c r="I8" i="59" s="1"/>
  <c r="I5" i="59"/>
  <c r="I7" i="59"/>
  <c r="F3" i="59"/>
  <c r="F2" i="59"/>
  <c r="I3" i="59" s="1"/>
  <c r="A1" i="49" a="1"/>
  <c r="A1" i="49"/>
  <c r="I107" i="59" l="1"/>
  <c r="I110" i="59"/>
  <c r="I77" i="59"/>
  <c r="I80" i="59"/>
  <c r="I92" i="59"/>
  <c r="I95" i="59"/>
  <c r="I4" i="59"/>
  <c r="I6" i="59"/>
  <c r="I48" i="59"/>
  <c r="I53" i="59" s="1"/>
  <c r="I123" i="59"/>
  <c r="I138" i="59"/>
  <c r="I143" i="59" s="1"/>
  <c r="I122" i="59"/>
  <c r="I125" i="59"/>
  <c r="I34" i="59"/>
  <c r="I39" i="59" s="1"/>
  <c r="I62" i="59"/>
  <c r="I65" i="59"/>
  <c r="I113" i="59" l="1"/>
  <c r="I83" i="59"/>
  <c r="I98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<sst xmlns="http://schemas.openxmlformats.org/spreadsheetml/2006/main" count="1339" uniqueCount="556">
  <si>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</si>
  <si>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</si>
  <si>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</si>
  <si>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</si>
  <si>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</si>
  <si>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</si>
  <si>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</si>
  <si>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</si>
  <si>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</si>
  <si>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</si>
  <si>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</si>
  <si>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</si>
  <si>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</si>
  <si>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</si>
  <si>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</si>
  <si>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</si>
  <si>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</si>
  <si>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</si>
  <si>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</si>
  <si>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</si>
  <si>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</si>
  <si>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</si>
  <si>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</si>
  <si>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</si>
  <si>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</si>
  <si>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</si>
  <si>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</si>
  <si>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</si>
  <si>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</si>
  <si>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</si>
  <si>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</si>
  <si>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</si>
  <si>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</si>
  <si>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</si>
  <si>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</si>
  <si>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</si>
  <si>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</si>
  <si>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</si>
  <si>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</si>
  <si>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</si>
  <si>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</si>
  <si>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</si>
  <si>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</si>
  <si>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</si>
  <si>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</si>
  <si>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</si>
  <si>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</si>
  <si>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</si>
  <si>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</si>
  <si>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</si>
  <si>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</si>
  <si>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</si>
  <si>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</si>
  <si>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</si>
  <si>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</si>
  <si>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</si>
  <si>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</si>
  <si>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</si>
  <si>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</si>
  <si>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</si>
  <si>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</si>
  <si>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</si>
  <si>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</si>
  <si>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</si>
  <si>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</si>
  <si>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</si>
  <si>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</si>
  <si>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</si>
  <si>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</si>
  <si>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</si>
  <si>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</si>
  <si>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</si>
  <si>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</si>
  <si>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</si>
  <si>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</si>
  <si>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</si>
  <si>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</si>
  <si>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</si>
  <si>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</si>
  <si>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</si>
  <si>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</si>
  <si>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</si>
  <si>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</si>
  <si>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</si>
  <si>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</si>
  <si>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</si>
  <si>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</si>
  <si>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</si>
  <si>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</si>
  <si>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</si>
  <si>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</si>
  <si>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</si>
  <si>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</si>
  <si>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</si>
  <si>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</si>
  <si>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</si>
  <si>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</si>
  <si>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</si>
  <si>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</si>
  <si>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</si>
  <si>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</si>
  <si>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</si>
  <si>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</si>
  <si>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</si>
  <si>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</si>
  <si>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</si>
  <si>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</si>
  <si>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</si>
  <si>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</si>
  <si>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</si>
  <si>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</si>
  <si>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</si>
  <si>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</si>
  <si>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</si>
  <si>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</si>
  <si>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</si>
  <si>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</si>
  <si>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</si>
  <si>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</si>
  <si>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</si>
  <si>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</si>
  <si>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</si>
  <si>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</si>
  <si>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</si>
  <si>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</si>
  <si>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</si>
  <si>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</si>
  <si>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</si>
  <si>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</si>
  <si>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</si>
  <si>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</si>
  <si>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</si>
  <si>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</si>
  <si>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</si>
  <si>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</si>
  <si>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</si>
  <si>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</si>
  <si>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</si>
  <si>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</si>
  <si>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</si>
  <si>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</si>
  <si>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</si>
  <si>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</si>
  <si>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</si>
  <si>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</si>
  <si>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</si>
  <si>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</si>
  <si>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</si>
  <si>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</si>
  <si>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</si>
  <si>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</si>
  <si>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</si>
  <si>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</si>
  <si>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</si>
  <si>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</si>
  <si>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</si>
  <si>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</si>
  <si>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</si>
  <si>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</si>
  <si>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</si>
  <si>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</si>
  <si>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</si>
  <si>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</si>
  <si>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</si>
  <si>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</si>
  <si>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</si>
  <si>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</si>
  <si>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</si>
  <si>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</si>
  <si>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</si>
  <si>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</si>
  <si>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</si>
  <si>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</si>
  <si>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</si>
  <si>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</si>
  <si>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</si>
  <si>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</si>
  <si>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</si>
  <si>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</si>
  <si>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</si>
  <si>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</si>
  <si>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</si>
  <si>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</si>
  <si>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</si>
  <si>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</si>
  <si>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</si>
  <si>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</si>
  <si>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</si>
  <si>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</si>
  <si>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</si>
  <si>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</si>
  <si>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</si>
  <si>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</si>
  <si>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</si>
  <si>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</si>
  <si>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</si>
  <si>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</si>
  <si>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</si>
  <si>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</si>
  <si>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</si>
  <si>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</si>
  <si>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</si>
  <si>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</si>
  <si>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</si>
  <si>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</si>
  <si>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</si>
  <si>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</si>
  <si>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</si>
  <si>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</si>
  <si>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</si>
  <si>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</si>
  <si>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</si>
  <si>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</si>
  <si>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</si>
  <si>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</si>
  <si>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</si>
  <si>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</si>
  <si>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</si>
  <si>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</si>
  <si>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</si>
  <si>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</si>
  <si>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</si>
  <si>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</si>
  <si>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</si>
  <si>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</si>
  <si>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</si>
  <si>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</si>
  <si>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</si>
  <si>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</si>
  <si>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</si>
  <si>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</si>
  <si>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</si>
  <si>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</si>
  <si>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</si>
  <si>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</si>
  <si>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</si>
  <si>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</si>
  <si>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</si>
  <si>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</si>
  <si>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</si>
  <si>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</si>
  <si>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</si>
  <si>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</si>
  <si>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</si>
  <si>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</si>
  <si>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</si>
  <si>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</si>
  <si>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</si>
  <si>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</si>
  <si>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</si>
  <si>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</si>
  <si>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</si>
  <si>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</si>
  <si>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</si>
  <si>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</si>
  <si>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</si>
  <si>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</si>
  <si>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</si>
  <si>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</si>
  <si>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</si>
  <si>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</si>
  <si>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</si>
  <si>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</si>
  <si>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</si>
  <si>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</si>
  <si>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</si>
  <si>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</si>
  <si>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</si>
  <si>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</si>
  <si>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</si>
  <si>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</si>
  <si>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</si>
  <si>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</si>
  <si>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</si>
  <si>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</si>
  <si>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</si>
  <si>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</si>
  <si>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</si>
  <si>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</si>
  <si>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</si>
  <si>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</si>
  <si>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</si>
  <si>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</si>
  <si>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</si>
  <si>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</si>
  <si>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</si>
  <si>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</si>
  <si>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</si>
  <si>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</si>
  <si>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</si>
  <si>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</si>
  <si>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</si>
  <si>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</si>
  <si>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</si>
  <si>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</si>
  <si>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</si>
  <si>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</si>
  <si>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</si>
  <si>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</si>
  <si>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</si>
  <si>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</si>
  <si>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</si>
  <si>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</si>
  <si>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</si>
  <si>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</si>
  <si>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</si>
  <si>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</si>
  <si>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</si>
  <si>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</si>
  <si>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</si>
  <si>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</si>
  <si>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</si>
  <si>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</si>
  <si>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</si>
  <si>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</si>
  <si>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</si>
  <si>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</si>
  <si>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</si>
  <si>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</si>
  <si>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</si>
  <si>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</si>
  <si>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</si>
  <si>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</si>
  <si>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</si>
  <si>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</si>
  <si>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</si>
  <si>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</si>
  <si>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</si>
  <si>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</si>
  <si>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</si>
  <si>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</si>
  <si>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</si>
  <si>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</si>
  <si>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</si>
  <si>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</si>
  <si>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</si>
  <si>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</si>
  <si>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</si>
  <si>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</si>
  <si>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</si>
  <si>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</si>
  <si>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</si>
  <si>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</si>
  <si>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</si>
  <si>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</si>
  <si>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</si>
  <si>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</si>
  <si>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</si>
  <si>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</si>
  <si>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</si>
  <si>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</si>
  <si>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</si>
  <si>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</si>
  <si>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</si>
  <si>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</si>
  <si>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</si>
  <si>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</si>
  <si>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</si>
  <si>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</si>
  <si>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</si>
  <si>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</si>
  <si>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</si>
  <si>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</si>
  <si>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</si>
  <si>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</si>
  <si>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</si>
  <si>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</si>
  <si>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</si>
  <si>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</si>
  <si>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</si>
  <si>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</si>
  <si>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</si>
  <si>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</si>
  <si>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</si>
  <si>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</si>
  <si>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</si>
  <si>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</si>
  <si>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</si>
  <si>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</si>
  <si>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</si>
  <si>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</si>
  <si>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</si>
  <si>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</si>
  <si>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</si>
  <si>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</si>
  <si>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</si>
  <si>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</si>
  <si>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</si>
  <si>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</si>
  <si>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</si>
  <si>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</si>
  <si>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</si>
  <si>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</si>
  <si>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</si>
  <si>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</si>
  <si>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</si>
  <si>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</si>
  <si>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</si>
  <si>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</si>
  <si>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</si>
  <si>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</si>
  <si>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</si>
  <si>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</si>
  <si>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</si>
  <si>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</si>
  <si>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</si>
  <si>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</si>
  <si>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</si>
  <si>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</si>
  <si>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</si>
  <si>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</si>
  <si>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</si>
  <si>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</si>
  <si>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</si>
  <si>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</si>
  <si>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</si>
  <si>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</si>
  <si>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</si>
  <si>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</si>
  <si>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</si>
  <si>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</si>
  <si>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</si>
  <si>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</si>
  <si>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</si>
  <si>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</si>
  <si>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</si>
  <si>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</si>
  <si>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</si>
  <si>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</si>
  <si>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</si>
  <si>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</si>
  <si>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</si>
  <si>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</si>
  <si>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</si>
  <si>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</si>
  <si>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</si>
  <si>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</si>
  <si>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</si>
  <si>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</si>
  <si>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</si>
  <si>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</si>
  <si>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</si>
  <si>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</si>
  <si>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</si>
  <si>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</si>
  <si>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</si>
  <si>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</si>
  <si>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</si>
  <si>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</si>
  <si>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</si>
  <si>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</si>
  <si>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</si>
  <si>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</si>
  <si>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</si>
  <si>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</si>
  <si>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</si>
  <si>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</si>
  <si>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</si>
  <si>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</si>
  <si>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</si>
  <si>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</si>
  <si>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</si>
  <si>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</si>
  <si>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</si>
  <si>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</si>
  <si>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</si>
  <si>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</si>
  <si>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</si>
  <si>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(Debugging Errors-(8:15-9:00),                    repository(9:00-9:44),(10:40-12:00) ,                                 Estimation and discussion(12:00-12-33),Meeting with Rafi(12:36-12:52),Timesheet update(2:00-2:15),</t>
  </si>
  <si>
    <t>Softskill session(9:44-10:33),Break(1:05-1:40),sending mail for installation(2:40-2:45),Webapi exploring(3:00-3:30),college call(3:30-3:45),Break(3:45-4:00),System installation (4:00-4:25),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</si>
  <si>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</si>
  <si>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</si>
  <si>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</si>
  <si>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</si>
  <si>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</si>
  <si>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</si>
  <si>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</si>
  <si>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</si>
  <si>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</si>
  <si>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</si>
  <si>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</si>
  <si>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</si>
  <si>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</si>
  <si>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</si>
  <si>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</si>
  <si>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</si>
  <si>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</si>
  <si>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</si>
  <si>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</si>
  <si>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</si>
  <si>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</si>
  <si>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</si>
  <si>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</si>
  <si>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</si>
  <si>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</si>
  <si>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</si>
  <si>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</si>
  <si>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</si>
  <si>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</si>
  <si>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</si>
  <si>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</si>
  <si>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</si>
  <si>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and MOM updating</t>
  </si>
  <si>
    <t>Project</t>
  </si>
  <si>
    <t>Split</t>
  </si>
  <si>
    <t>Time</t>
  </si>
  <si>
    <t>Team Meeting</t>
  </si>
  <si>
    <t xml:space="preserve">Meeting </t>
  </si>
  <si>
    <t>Non Project</t>
  </si>
  <si>
    <t>Api Service refining</t>
  </si>
  <si>
    <t xml:space="preserve">Exploration </t>
  </si>
  <si>
    <t>Customer Meeting</t>
  </si>
  <si>
    <t>Customer Review</t>
  </si>
  <si>
    <t>Learned Angular &lt;Typescript Intorduction and Sample programs&gt;</t>
  </si>
  <si>
    <t>Api Swagger Testing</t>
  </si>
  <si>
    <t>Lunch and Break</t>
  </si>
  <si>
    <t>Service explanation to Members</t>
  </si>
  <si>
    <t>TOTAL</t>
  </si>
  <si>
    <t xml:space="preserve">Lunch </t>
  </si>
  <si>
    <t>Morning Break</t>
  </si>
  <si>
    <t>Evening Break</t>
  </si>
  <si>
    <t>Soft Skill</t>
  </si>
  <si>
    <t>Learned Angular &lt;Topics&gt;</t>
  </si>
  <si>
    <t>Working on HTML layout</t>
  </si>
  <si>
    <t>Time Sheet</t>
  </si>
  <si>
    <t>Database Migration</t>
  </si>
  <si>
    <t>Logging in user services &amp; user controller</t>
  </si>
  <si>
    <t>User Services List of Users by Role</t>
  </si>
  <si>
    <t>client meeting</t>
  </si>
  <si>
    <t>helping other team with ui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</si>
  <si>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</si>
  <si>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</si>
  <si>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</si>
  <si>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</si>
  <si>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</si>
  <si>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 xml:space="preserve">Updating TimeSheet </t>
  </si>
  <si>
    <t>Estimation Preparation</t>
  </si>
  <si>
    <t>Web API Exploration</t>
  </si>
  <si>
    <t>Working on Feedback services</t>
  </si>
  <si>
    <t>Learned Angular &lt;TypeScript Introduction and Simple Examples&gt;</t>
  </si>
  <si>
    <t>Learned Angular &lt;Introduction of Typescript , VS code Installation&gt;</t>
  </si>
  <si>
    <t>Service Discussion with Arul and Spliting the Service</t>
  </si>
  <si>
    <t>Service-Course</t>
  </si>
  <si>
    <t>Technical Session</t>
  </si>
  <si>
    <t>Learned Angular &lt;data type &gt;</t>
  </si>
  <si>
    <t>Working on WebAPI (Review 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</si>
  <si>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</si>
  <si>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</si>
  <si>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</si>
  <si>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</si>
  <si>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</si>
  <si>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Timesheet</t>
  </si>
  <si>
    <t>Pulling from git and Web API exploration</t>
  </si>
  <si>
    <t>Estimation for department page</t>
  </si>
  <si>
    <t>Customer review</t>
  </si>
  <si>
    <t>013:00:00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</si>
</sst>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21" fontId="12" fillId="0" borderId="0" xfId="0" applyNumberFormat="1" applyFont="1"/>
  </cellXfs>
  <cellStyles count="2">
    <cellStyle name="Hyperlink" xfId="1" builtinId="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5" t="s">
        <v>94</v>
      </c>
      <c r="C2" s="86"/>
      <c r="D2" s="86"/>
      <c r="E2" s="86"/>
      <c r="F2" s="86"/>
      <c r="G2" s="8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88" t="s">
        <v>298</v>
      </c>
      <c r="C3" s="89"/>
      <c r="D3" s="89"/>
      <c r="E3" s="89"/>
      <c r="F3" s="89"/>
      <c r="G3" s="9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88" t="s">
        <v>298</v>
      </c>
      <c r="C3" s="89"/>
      <c r="D3" s="89"/>
      <c r="E3" s="89"/>
      <c r="F3" s="89"/>
      <c r="G3" s="90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1" t="s">
        <v>298</v>
      </c>
      <c r="C10" s="92"/>
      <c r="D10" s="92"/>
      <c r="E10" s="92"/>
      <c r="F10" s="92"/>
      <c r="G10" s="93"/>
    </row>
    <row r="11" spans="1:7" ht="36.75" customHeight="1">
      <c r="A11" s="16" t="s">
        <v>24</v>
      </c>
      <c r="B11" s="91" t="s">
        <v>298</v>
      </c>
      <c r="C11" s="92"/>
      <c r="D11" s="92"/>
      <c r="E11" s="92"/>
      <c r="F11" s="92"/>
      <c r="G11" s="9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4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346</v>
      </c>
      <c r="C3" s="58"/>
      <c r="D3" s="58"/>
      <c r="E3" s="59" t="s">
        <v>468</v>
      </c>
      <c r="F3" s="59" t="s">
        <v>469</v>
      </c>
      <c r="G3" s="71"/>
    </row>
    <row r="4" spans="1:7" ht="244.5" customHeight="1">
      <c r="A4" s="57" t="s">
        <v>13</v>
      </c>
      <c r="B4" s="60" t="s">
        <v>470</v>
      </c>
      <c r="C4" s="60" t="s">
        <v>471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472</v>
      </c>
      <c r="C5" s="58" t="s">
        <v>319</v>
      </c>
      <c r="D5" s="58"/>
      <c r="E5" s="58" t="s">
        <v>473</v>
      </c>
      <c r="F5" s="75" t="s">
        <v>474</v>
      </c>
      <c r="G5" s="54"/>
    </row>
    <row r="6" spans="1:7" ht="120" customHeight="1">
      <c r="A6" s="57" t="s">
        <v>17</v>
      </c>
      <c r="B6" s="63"/>
      <c r="C6" s="58" t="s">
        <v>475</v>
      </c>
      <c r="D6" s="58"/>
      <c r="E6" s="64" t="s">
        <v>476</v>
      </c>
      <c r="F6" s="64" t="s">
        <v>477</v>
      </c>
      <c r="G6" s="72"/>
    </row>
    <row r="7" spans="1:7" ht="162" customHeight="1">
      <c r="A7" s="57" t="s">
        <v>19</v>
      </c>
      <c r="B7" s="62" t="s">
        <v>472</v>
      </c>
      <c r="C7" s="58" t="s">
        <v>478</v>
      </c>
      <c r="D7" s="58"/>
      <c r="E7" s="64" t="s">
        <v>479</v>
      </c>
      <c r="F7" s="64" t="s">
        <v>480</v>
      </c>
      <c r="G7" s="70"/>
    </row>
    <row r="8" spans="1:7" ht="150" customHeight="1">
      <c r="A8" s="57" t="s">
        <v>20</v>
      </c>
      <c r="B8" s="65"/>
      <c r="C8" s="74" t="s">
        <v>481</v>
      </c>
      <c r="D8" s="58"/>
      <c r="E8" s="59" t="s">
        <v>482</v>
      </c>
      <c r="F8" s="65" t="s">
        <v>483</v>
      </c>
      <c r="G8" s="70"/>
    </row>
    <row r="9" spans="1:7" ht="230.25" customHeight="1">
      <c r="A9" s="57" t="s">
        <v>21</v>
      </c>
      <c r="B9" s="58" t="s">
        <v>302</v>
      </c>
      <c r="C9" s="58" t="s">
        <v>484</v>
      </c>
      <c r="D9" s="58"/>
      <c r="E9" s="64" t="s">
        <v>485</v>
      </c>
      <c r="F9" s="59" t="s">
        <v>486</v>
      </c>
      <c r="G9" s="70"/>
    </row>
    <row r="10" spans="1:7" ht="204.75" customHeight="1">
      <c r="A10" s="57" t="s">
        <v>22</v>
      </c>
      <c r="B10" s="58" t="s">
        <v>487</v>
      </c>
      <c r="C10" s="58" t="s">
        <v>319</v>
      </c>
      <c r="D10" s="58"/>
      <c r="E10" s="58" t="s">
        <v>488</v>
      </c>
      <c r="F10" s="58" t="s">
        <v>489</v>
      </c>
      <c r="G10" s="70"/>
    </row>
    <row r="11" spans="1:7" ht="189.75" customHeight="1">
      <c r="A11" s="57" t="s">
        <v>24</v>
      </c>
      <c r="B11" s="77" t="s">
        <v>490</v>
      </c>
      <c r="C11" s="76" t="s">
        <v>319</v>
      </c>
      <c r="D11" s="66"/>
      <c r="E11" s="64" t="s">
        <v>491</v>
      </c>
      <c r="F11" s="64" t="s">
        <v>492</v>
      </c>
    </row>
    <row r="12" spans="1:7" ht="141.75" customHeight="1">
      <c r="A12" s="57" t="s">
        <v>23</v>
      </c>
      <c r="B12" s="66"/>
      <c r="C12" s="67" t="s">
        <v>493</v>
      </c>
      <c r="D12" s="66"/>
      <c r="E12" s="68" t="s">
        <v>494</v>
      </c>
      <c r="F12" s="59" t="s">
        <v>495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abSelected="1" topLeftCell="A69" workbookViewId="0">
      <selection activeCell="E79" sqref="E79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496</v>
      </c>
      <c r="B1" s="78" t="s">
        <v>497</v>
      </c>
      <c r="C1" s="78" t="s">
        <v>498</v>
      </c>
      <c r="D1" s="79" t="s">
        <v>499</v>
      </c>
      <c r="E1" s="79" t="s">
        <v>500</v>
      </c>
      <c r="F1" s="79" t="s">
        <v>501</v>
      </c>
      <c r="G1" s="82"/>
    </row>
    <row r="2" spans="1:17">
      <c r="A2" s="94" t="s">
        <v>86</v>
      </c>
      <c r="B2" s="80" t="s">
        <v>502</v>
      </c>
      <c r="C2" s="80" t="s">
        <v>503</v>
      </c>
      <c r="D2" s="81">
        <v>0.36458333333333331</v>
      </c>
      <c r="E2" s="81">
        <v>0.38194444444444442</v>
      </c>
      <c r="F2" s="81">
        <f>E2-D2</f>
        <v>1.7361111111111105E-2</v>
      </c>
      <c r="H2" s="79" t="s">
        <v>504</v>
      </c>
      <c r="I2" s="79" t="s">
        <v>505</v>
      </c>
      <c r="Q2" t="s">
        <v>503</v>
      </c>
    </row>
    <row r="3" spans="1:17">
      <c r="A3" s="94"/>
      <c r="B3" s="80" t="s">
        <v>506</v>
      </c>
      <c r="C3" s="80" t="s">
        <v>507</v>
      </c>
      <c r="D3" s="81">
        <v>0.40972222222222227</v>
      </c>
      <c r="E3" s="81">
        <v>0.44097222222222227</v>
      </c>
      <c r="F3" s="81">
        <f t="shared" ref="F3:F60" si="0">E3-D3</f>
        <v>3.125E-2</v>
      </c>
      <c r="H3" s="83" t="s">
        <v>503</v>
      </c>
      <c r="I3" s="81">
        <f>SUMIFS(F2:F16, C2:C16,H3)</f>
        <v>9.7222222222222154E-2</v>
      </c>
      <c r="Q3" t="s">
        <v>508</v>
      </c>
    </row>
    <row r="4" spans="1:17">
      <c r="A4" s="94"/>
      <c r="B4" s="80" t="s">
        <v>509</v>
      </c>
      <c r="C4" s="80" t="s">
        <v>503</v>
      </c>
      <c r="D4" s="81">
        <v>0.44097222222222227</v>
      </c>
      <c r="E4" s="81">
        <v>0.48958333333333331</v>
      </c>
      <c r="F4" s="81">
        <f>E4-D4</f>
        <v>4.8611111111111049E-2</v>
      </c>
      <c r="H4" s="83" t="s">
        <v>508</v>
      </c>
      <c r="I4" s="81">
        <f>SUMIFS(F2:F16, C2:C16,H4)</f>
        <v>5.2083333333333259E-2</v>
      </c>
      <c r="Q4" t="s">
        <v>510</v>
      </c>
    </row>
    <row r="5" spans="1:17">
      <c r="A5" s="94"/>
      <c r="B5" s="80" t="s">
        <v>511</v>
      </c>
      <c r="C5" s="80" t="s">
        <v>512</v>
      </c>
      <c r="D5" s="81">
        <v>0.48958333333333331</v>
      </c>
      <c r="E5" s="81">
        <v>0.51736111111111105</v>
      </c>
      <c r="F5" s="81">
        <f>E5-D5</f>
        <v>2.7777777777777735E-2</v>
      </c>
      <c r="H5" s="83" t="s">
        <v>510</v>
      </c>
      <c r="I5" s="81">
        <f>SUMIFS(F2:F16, C2:C16,H5)</f>
        <v>6.25E-2</v>
      </c>
      <c r="Q5" t="s">
        <v>507</v>
      </c>
    </row>
    <row r="6" spans="1:17">
      <c r="A6" s="94"/>
      <c r="B6" s="80" t="s">
        <v>513</v>
      </c>
      <c r="C6" s="80" t="s">
        <v>510</v>
      </c>
      <c r="D6" s="81">
        <v>0.64583333333333337</v>
      </c>
      <c r="E6" s="81">
        <v>0.70833333333333337</v>
      </c>
      <c r="F6" s="81">
        <f>E6-D6</f>
        <v>6.25E-2</v>
      </c>
      <c r="H6" s="83" t="s">
        <v>507</v>
      </c>
      <c r="I6" s="81">
        <f>SUMIFS(F2:F16, C2:C16,H6)</f>
        <v>3.125E-2</v>
      </c>
      <c r="Q6" t="s">
        <v>512</v>
      </c>
    </row>
    <row r="7" spans="1:17">
      <c r="A7" s="94"/>
      <c r="B7" s="80" t="s">
        <v>514</v>
      </c>
      <c r="C7" s="80" t="s">
        <v>503</v>
      </c>
      <c r="D7" s="81">
        <v>0.70833333333333337</v>
      </c>
      <c r="E7" s="81">
        <v>0.73958333333333337</v>
      </c>
      <c r="F7" s="81">
        <f>E7-D7</f>
        <v>3.125E-2</v>
      </c>
      <c r="H7" s="83" t="s">
        <v>512</v>
      </c>
      <c r="I7" s="81">
        <f>SUMIFS(F2:F16, C2:C16,H7)</f>
        <v>2.7777777777777735E-2</v>
      </c>
      <c r="Q7" t="s">
        <v>515</v>
      </c>
    </row>
    <row r="8" spans="1:17">
      <c r="A8" s="94"/>
      <c r="B8" s="80" t="s">
        <v>516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515</v>
      </c>
      <c r="I8" s="81">
        <f>SUMIFS(F2:F16, C2:C16,H8)</f>
        <v>3.819444444444442E-2</v>
      </c>
    </row>
    <row r="9" spans="1:17">
      <c r="A9" s="94"/>
      <c r="B9" s="80" t="s">
        <v>514</v>
      </c>
      <c r="C9" s="80"/>
      <c r="D9" s="81"/>
      <c r="E9" s="81"/>
      <c r="F9" s="81">
        <f>E9-D9</f>
        <v>0</v>
      </c>
      <c r="H9" s="78" t="s">
        <v>517</v>
      </c>
      <c r="I9" s="79">
        <f>SUM(I3:I8)</f>
        <v>0.30902777777777757</v>
      </c>
    </row>
    <row r="10" spans="1:17">
      <c r="A10" s="94"/>
      <c r="B10" s="80" t="s">
        <v>514</v>
      </c>
      <c r="C10" s="80"/>
      <c r="D10" s="81"/>
      <c r="E10" s="81"/>
      <c r="F10" s="81">
        <f>E10-D10</f>
        <v>0</v>
      </c>
      <c r="I10" s="84"/>
    </row>
    <row r="11" spans="1:17">
      <c r="A11" s="94"/>
      <c r="B11" s="80" t="s">
        <v>514</v>
      </c>
      <c r="C11" s="80"/>
      <c r="D11" s="81"/>
      <c r="E11" s="81"/>
      <c r="F11" s="81">
        <f>E11-D11</f>
        <v>0</v>
      </c>
      <c r="I11" s="84"/>
    </row>
    <row r="12" spans="1:17">
      <c r="A12" s="94"/>
      <c r="B12" s="80" t="s">
        <v>518</v>
      </c>
      <c r="C12" s="80" t="s">
        <v>515</v>
      </c>
      <c r="D12" s="81">
        <v>0.54166666666666663</v>
      </c>
      <c r="E12" s="81">
        <v>0.56944444444444442</v>
      </c>
      <c r="F12" s="81">
        <f>E12-D12</f>
        <v>2.777777777777779E-2</v>
      </c>
    </row>
    <row r="13" spans="1:17">
      <c r="A13" s="94"/>
      <c r="B13" s="80" t="s">
        <v>519</v>
      </c>
      <c r="C13" s="80" t="s">
        <v>515</v>
      </c>
      <c r="D13" s="81">
        <v>0.43055555555555558</v>
      </c>
      <c r="E13" s="81">
        <v>0.4375</v>
      </c>
      <c r="F13" s="81">
        <f>E13-D13</f>
        <v>6.9444444444444198E-3</v>
      </c>
    </row>
    <row r="14" spans="1:17">
      <c r="A14" s="94"/>
      <c r="B14" s="80" t="s">
        <v>520</v>
      </c>
      <c r="C14" s="80" t="s">
        <v>515</v>
      </c>
      <c r="D14" s="81">
        <v>0.69791666666666663</v>
      </c>
      <c r="E14" s="81">
        <v>0.70138888888888884</v>
      </c>
      <c r="F14" s="81">
        <f>E14-D14</f>
        <v>3.4722222222222099E-3</v>
      </c>
    </row>
    <row r="15" spans="1:17">
      <c r="A15" s="94"/>
      <c r="B15" s="80"/>
      <c r="C15" s="80"/>
      <c r="D15" s="81"/>
      <c r="E15" s="81"/>
      <c r="F15" s="81">
        <f t="shared" si="0"/>
        <v>0</v>
      </c>
    </row>
    <row r="16" spans="1:17">
      <c r="A16" s="94"/>
      <c r="B16" s="80"/>
      <c r="C16" s="80"/>
      <c r="D16" s="81"/>
      <c r="E16" s="81"/>
      <c r="F16" s="81">
        <f t="shared" si="0"/>
        <v>0</v>
      </c>
    </row>
    <row r="17" spans="1:9">
      <c r="A17" s="94" t="s">
        <v>9</v>
      </c>
      <c r="B17" s="80" t="s">
        <v>506</v>
      </c>
      <c r="C17" s="80" t="s">
        <v>503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504</v>
      </c>
      <c r="I17" s="79" t="s">
        <v>505</v>
      </c>
    </row>
    <row r="18" spans="1:9">
      <c r="A18" s="94"/>
      <c r="B18" s="80" t="s">
        <v>521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503</v>
      </c>
      <c r="I18" s="81">
        <f t="shared" ref="I18" si="1">SUMIFS(F17:F31, C17:C31,H18)</f>
        <v>0.22916666666666674</v>
      </c>
    </row>
    <row r="19" spans="1:9">
      <c r="A19" s="94"/>
      <c r="B19" s="80" t="s">
        <v>511</v>
      </c>
      <c r="C19" s="80" t="s">
        <v>503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94"/>
      <c r="B20" s="80" t="s">
        <v>521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94"/>
      <c r="B21" s="80" t="s">
        <v>518</v>
      </c>
      <c r="C21" s="80" t="s">
        <v>515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507</v>
      </c>
      <c r="I21" s="81">
        <f t="shared" ref="I21" si="4">SUMIFS(F17:F31, C17:C31,H21)</f>
        <v>0</v>
      </c>
    </row>
    <row r="22" spans="1:9">
      <c r="A22" s="94"/>
      <c r="B22" s="80" t="s">
        <v>519</v>
      </c>
      <c r="C22" s="80" t="s">
        <v>515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94"/>
      <c r="B23" s="80" t="s">
        <v>520</v>
      </c>
      <c r="C23" s="80" t="s">
        <v>515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515</v>
      </c>
      <c r="I23" s="81">
        <f t="shared" ref="I23" si="6">SUMIFS(F17:F31, C17:C31,H23)</f>
        <v>3.8194444444444309E-2</v>
      </c>
    </row>
    <row r="24" spans="1:9">
      <c r="A24" s="94"/>
      <c r="B24" s="80" t="s">
        <v>522</v>
      </c>
      <c r="C24" s="80" t="s">
        <v>503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517</v>
      </c>
      <c r="I24" s="79">
        <f t="shared" ref="I24" si="7">SUM(I18:I23)</f>
        <v>0.34027777777777773</v>
      </c>
    </row>
    <row r="25" spans="1:9">
      <c r="A25" s="94"/>
      <c r="B25" s="80" t="s">
        <v>523</v>
      </c>
      <c r="C25" s="80" t="s">
        <v>503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94"/>
      <c r="B26" s="80"/>
      <c r="C26" s="80"/>
      <c r="D26" s="81"/>
      <c r="E26" s="81"/>
      <c r="F26" s="81">
        <f t="shared" si="0"/>
        <v>0</v>
      </c>
      <c r="I26" s="84"/>
    </row>
    <row r="27" spans="1:9">
      <c r="A27" s="94"/>
      <c r="B27" s="80"/>
      <c r="C27" s="80"/>
      <c r="D27" s="81"/>
      <c r="E27" s="81"/>
      <c r="F27" s="81">
        <f t="shared" si="0"/>
        <v>0</v>
      </c>
    </row>
    <row r="28" spans="1:9">
      <c r="A28" s="94"/>
      <c r="B28" s="80"/>
      <c r="C28" s="80"/>
      <c r="D28" s="81"/>
      <c r="E28" s="81"/>
      <c r="F28" s="81">
        <f t="shared" si="0"/>
        <v>0</v>
      </c>
    </row>
    <row r="29" spans="1:9">
      <c r="A29" s="94"/>
      <c r="B29" s="80"/>
      <c r="C29" s="80"/>
      <c r="D29" s="81"/>
      <c r="E29" s="81"/>
      <c r="F29" s="81">
        <f t="shared" si="0"/>
        <v>0</v>
      </c>
    </row>
    <row r="30" spans="1:9">
      <c r="A30" s="94"/>
      <c r="B30" s="80"/>
      <c r="C30" s="80"/>
      <c r="D30" s="81"/>
      <c r="E30" s="81"/>
      <c r="F30" s="81">
        <f t="shared" si="0"/>
        <v>0</v>
      </c>
    </row>
    <row r="31" spans="1:9">
      <c r="A31" s="94"/>
      <c r="B31" s="80"/>
      <c r="C31" s="80"/>
      <c r="D31" s="81"/>
      <c r="E31" s="81"/>
      <c r="F31" s="81">
        <f t="shared" si="0"/>
        <v>0</v>
      </c>
    </row>
    <row r="32" spans="1:9">
      <c r="A32" s="94" t="s">
        <v>13</v>
      </c>
      <c r="B32" s="80" t="s">
        <v>524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504</v>
      </c>
      <c r="I32" s="79" t="s">
        <v>505</v>
      </c>
    </row>
    <row r="33" spans="1:11">
      <c r="A33" s="94"/>
      <c r="B33" s="80" t="s">
        <v>525</v>
      </c>
      <c r="C33" s="80" t="s">
        <v>503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503</v>
      </c>
      <c r="I33" s="81">
        <f>SUMIFS(F32:F45, C32:C45,H33)</f>
        <v>5.208333333333337E-2</v>
      </c>
    </row>
    <row r="34" spans="1:11">
      <c r="A34" s="94"/>
      <c r="B34" s="80" t="s">
        <v>506</v>
      </c>
      <c r="C34" s="80" t="s">
        <v>507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4"/>
      <c r="B35" s="80" t="s">
        <v>526</v>
      </c>
      <c r="C35" s="80" t="s">
        <v>503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0</v>
      </c>
    </row>
    <row r="36" spans="1:11">
      <c r="A36" s="94"/>
      <c r="B36" s="80" t="s">
        <v>527</v>
      </c>
      <c r="C36" s="80" t="s">
        <v>503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507</v>
      </c>
      <c r="I36" s="81">
        <f>SUMIFS(F32:F45, C32:C45,H36)</f>
        <v>3.125E-2</v>
      </c>
    </row>
    <row r="37" spans="1:11">
      <c r="A37" s="94"/>
      <c r="B37" s="80" t="s">
        <v>519</v>
      </c>
      <c r="C37" s="80" t="s">
        <v>515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4"/>
      <c r="B38" s="80" t="s">
        <v>528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515</v>
      </c>
      <c r="I38" s="81">
        <f>SUMIFS(F32:F45, C32:C45,H38)</f>
        <v>1.7361111111111049E-2</v>
      </c>
    </row>
    <row r="39" spans="1:11">
      <c r="A39" s="94"/>
      <c r="B39" s="80" t="s">
        <v>529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517</v>
      </c>
      <c r="I39" s="79">
        <f t="shared" ref="I39" si="8">SUM(I33:I38)</f>
        <v>0.14791666666666664</v>
      </c>
    </row>
    <row r="40" spans="1:11">
      <c r="A40" s="94"/>
      <c r="B40" s="80"/>
      <c r="C40" s="80"/>
      <c r="D40" s="81"/>
      <c r="E40" s="81"/>
      <c r="F40" s="81">
        <f>E40-D40</f>
        <v>0</v>
      </c>
      <c r="I40" s="84"/>
    </row>
    <row r="41" spans="1:11">
      <c r="A41" s="94"/>
      <c r="B41" s="80"/>
      <c r="C41" s="80"/>
      <c r="D41" s="81"/>
      <c r="E41" s="81"/>
      <c r="F41" s="81">
        <f t="shared" si="0"/>
        <v>0</v>
      </c>
      <c r="K41" s="81"/>
    </row>
    <row r="42" spans="1:11">
      <c r="A42" s="94"/>
      <c r="B42" s="80" t="s">
        <v>518</v>
      </c>
      <c r="C42" s="80" t="s">
        <v>515</v>
      </c>
      <c r="D42" s="81"/>
      <c r="E42" s="81"/>
      <c r="F42" s="81">
        <f t="shared" si="0"/>
        <v>0</v>
      </c>
    </row>
    <row r="43" spans="1:11">
      <c r="A43" s="94"/>
      <c r="B43" s="80"/>
      <c r="C43" s="80"/>
      <c r="D43" s="81"/>
      <c r="E43" s="81"/>
      <c r="F43" s="81">
        <f t="shared" si="0"/>
        <v>0</v>
      </c>
    </row>
    <row r="44" spans="1:11">
      <c r="A44" s="94"/>
      <c r="B44" s="80"/>
      <c r="C44" s="80"/>
      <c r="D44" s="81"/>
      <c r="E44" s="81"/>
      <c r="F44" s="81">
        <f t="shared" si="0"/>
        <v>0</v>
      </c>
    </row>
    <row r="45" spans="1:11">
      <c r="A45" s="94"/>
      <c r="B45" s="80"/>
      <c r="C45" s="80"/>
      <c r="D45" s="81"/>
      <c r="E45" s="81"/>
      <c r="F45" s="81">
        <f t="shared" si="0"/>
        <v>0</v>
      </c>
    </row>
    <row r="46" spans="1:11">
      <c r="A46" s="94" t="s">
        <v>16</v>
      </c>
      <c r="B46" s="80" t="s">
        <v>530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504</v>
      </c>
      <c r="I46" s="79" t="s">
        <v>505</v>
      </c>
    </row>
    <row r="47" spans="1:11">
      <c r="A47" s="94"/>
      <c r="B47" s="80" t="s">
        <v>506</v>
      </c>
      <c r="C47" s="80" t="s">
        <v>507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503</v>
      </c>
      <c r="I47" s="81">
        <f t="shared" ref="I47" si="9">SUMIFS(F46:F60, C46:C60,H47)</f>
        <v>0.14236111111111099</v>
      </c>
    </row>
    <row r="48" spans="1:11">
      <c r="A48" s="94"/>
      <c r="B48" s="80" t="s">
        <v>531</v>
      </c>
      <c r="C48" s="80" t="s">
        <v>503</v>
      </c>
      <c r="D48" s="81">
        <v>0.45833333333333331</v>
      </c>
      <c r="E48" s="81">
        <v>0.47916666666666669</v>
      </c>
      <c r="F48" s="81">
        <f t="shared" si="0"/>
        <v>2.083333333333337E-2</v>
      </c>
      <c r="H48" s="83" t="s">
        <v>508</v>
      </c>
      <c r="I48" s="81">
        <f t="shared" ref="I48" si="10">SUMIFS(F46:F60, C46:C60,H48)</f>
        <v>2.0833333333333315E-2</v>
      </c>
    </row>
    <row r="49" spans="1:9">
      <c r="A49" s="94"/>
      <c r="B49" s="80" t="s">
        <v>511</v>
      </c>
      <c r="C49" s="80" t="s">
        <v>503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4"/>
      <c r="B50" s="80" t="s">
        <v>518</v>
      </c>
      <c r="C50" s="80" t="s">
        <v>515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507</v>
      </c>
      <c r="I50" s="81">
        <f t="shared" ref="I50" si="12">SUMIFS(F46:F60, C46:C60,H50)</f>
        <v>3.125E-2</v>
      </c>
    </row>
    <row r="51" spans="1:9">
      <c r="A51" s="94"/>
      <c r="B51" s="80" t="s">
        <v>519</v>
      </c>
      <c r="C51" s="80" t="s">
        <v>515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0</v>
      </c>
    </row>
    <row r="52" spans="1:9">
      <c r="A52" s="94"/>
      <c r="B52" s="80" t="s">
        <v>520</v>
      </c>
      <c r="C52" s="80" t="s">
        <v>515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515</v>
      </c>
      <c r="I52" s="81">
        <f t="shared" ref="I52" si="14">SUMIFS(F46:F60, C46:C60,H52)</f>
        <v>6.9444444444444531E-2</v>
      </c>
    </row>
    <row r="53" spans="1:9">
      <c r="A53" s="94"/>
      <c r="B53" s="80" t="s">
        <v>532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517</v>
      </c>
      <c r="I53" s="79">
        <f t="shared" ref="I53" si="15">SUM(I47:I52)</f>
        <v>0.32638888888888884</v>
      </c>
    </row>
    <row r="54" spans="1:9">
      <c r="A54" s="94"/>
      <c r="B54" s="80" t="s">
        <v>533</v>
      </c>
      <c r="C54" s="80" t="s">
        <v>503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4"/>
      <c r="B55" s="80" t="s">
        <v>534</v>
      </c>
      <c r="C55" s="80" t="s">
        <v>503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4"/>
      <c r="B56" s="80"/>
      <c r="C56" s="80"/>
      <c r="D56" s="81"/>
      <c r="E56" s="81"/>
      <c r="F56" s="81">
        <f t="shared" si="0"/>
        <v>0</v>
      </c>
    </row>
    <row r="57" spans="1:9">
      <c r="A57" s="94"/>
      <c r="B57" s="80"/>
      <c r="C57" s="80"/>
      <c r="D57" s="81"/>
      <c r="E57" s="81"/>
      <c r="F57" s="81">
        <f t="shared" si="0"/>
        <v>0</v>
      </c>
    </row>
    <row r="58" spans="1:9">
      <c r="A58" s="94"/>
      <c r="B58" s="80"/>
      <c r="C58" s="80"/>
      <c r="D58" s="81"/>
      <c r="E58" s="81"/>
      <c r="F58" s="81">
        <f t="shared" si="0"/>
        <v>0</v>
      </c>
    </row>
    <row r="59" spans="1:9">
      <c r="A59" s="94"/>
      <c r="B59" s="80"/>
      <c r="C59" s="80"/>
      <c r="D59" s="81"/>
      <c r="E59" s="81"/>
      <c r="F59" s="81">
        <f t="shared" si="0"/>
        <v>0</v>
      </c>
    </row>
    <row r="60" spans="1:9">
      <c r="A60" s="94"/>
      <c r="B60" s="80"/>
      <c r="C60" s="80"/>
      <c r="D60" s="81"/>
      <c r="E60" s="81"/>
      <c r="F60" s="81">
        <f t="shared" si="0"/>
        <v>0</v>
      </c>
    </row>
    <row r="61" spans="1:9">
      <c r="A61" s="94" t="s">
        <v>17</v>
      </c>
      <c r="B61" s="80" t="s">
        <v>535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504</v>
      </c>
      <c r="I61" s="79" t="s">
        <v>505</v>
      </c>
    </row>
    <row r="62" spans="1:9">
      <c r="A62" s="94"/>
      <c r="B62" s="80" t="s">
        <v>523</v>
      </c>
      <c r="C62" s="80" t="s">
        <v>503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503</v>
      </c>
      <c r="I62" s="81">
        <f>SUMIFS(F61:F71, C61:C71,H62)</f>
        <v>7.9861111111111119E-2</v>
      </c>
    </row>
    <row r="63" spans="1:9">
      <c r="A63" s="94"/>
      <c r="B63" s="80" t="s">
        <v>506</v>
      </c>
      <c r="C63" s="80" t="s">
        <v>507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4.1666666666666574E-2</v>
      </c>
    </row>
    <row r="64" spans="1:9">
      <c r="A64" s="94"/>
      <c r="B64" s="80" t="s">
        <v>519</v>
      </c>
      <c r="C64" s="80" t="s">
        <v>515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4"/>
      <c r="B65" s="80" t="s">
        <v>536</v>
      </c>
      <c r="C65" s="80" t="s">
        <v>503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507</v>
      </c>
      <c r="I65" s="81">
        <f>SUMIFS(F61:F71, C61:C71,H65)</f>
        <v>3.125E-2</v>
      </c>
    </row>
    <row r="66" spans="1:9">
      <c r="A66" s="94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4"/>
      <c r="B67" s="80" t="s">
        <v>537</v>
      </c>
      <c r="C67" s="80" t="s">
        <v>508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515</v>
      </c>
      <c r="I67" s="81">
        <f>SUMIFS(F61:F71, C61:C71,H67)</f>
        <v>6.2500000000000167E-2</v>
      </c>
    </row>
    <row r="68" spans="1:9">
      <c r="A68" s="94"/>
      <c r="B68" s="80" t="s">
        <v>518</v>
      </c>
      <c r="C68" s="80" t="s">
        <v>515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517</v>
      </c>
      <c r="I68" s="79">
        <f t="shared" ref="I68" si="16">SUM(I62:I67)</f>
        <v>3.3013888888888889</v>
      </c>
    </row>
    <row r="69" spans="1:9">
      <c r="A69" s="94"/>
      <c r="B69" s="80" t="s">
        <v>538</v>
      </c>
      <c r="C69" s="80" t="s">
        <v>503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4"/>
      <c r="B70" s="80" t="s">
        <v>539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4"/>
      <c r="B71" s="80" t="s">
        <v>520</v>
      </c>
      <c r="C71" s="80" t="s">
        <v>515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4"/>
    </row>
    <row r="73" spans="1:9">
      <c r="A73" s="94"/>
    </row>
    <row r="74" spans="1:9">
      <c r="A74" s="94"/>
    </row>
    <row r="75" spans="1:9">
      <c r="A75" s="94"/>
    </row>
    <row r="76" spans="1:9">
      <c r="A76" s="94" t="s">
        <v>19</v>
      </c>
      <c r="B76" s="80" t="s">
        <v>506</v>
      </c>
      <c r="C76" s="80" t="s">
        <v>507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504</v>
      </c>
      <c r="I76" s="79" t="s">
        <v>505</v>
      </c>
    </row>
    <row r="77" spans="1:9">
      <c r="A77" s="94"/>
      <c r="B77" s="80" t="s">
        <v>521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503</v>
      </c>
      <c r="I77" s="81">
        <f t="shared" ref="I77" si="18">SUMIFS(F76:F90, C76:C90,H77)</f>
        <v>0.12986111111111098</v>
      </c>
    </row>
    <row r="78" spans="1:9">
      <c r="A78" s="94"/>
      <c r="B78" s="80" t="s">
        <v>511</v>
      </c>
      <c r="C78" s="80" t="s">
        <v>503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1.388888888888884E-2</v>
      </c>
    </row>
    <row r="79" spans="1:9">
      <c r="A79" s="94"/>
      <c r="B79" s="80" t="s">
        <v>521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4"/>
      <c r="B80" s="80" t="s">
        <v>518</v>
      </c>
      <c r="C80" s="80" t="s">
        <v>515</v>
      </c>
      <c r="D80" s="81">
        <v>0.53125</v>
      </c>
      <c r="E80" s="81">
        <v>0.5625</v>
      </c>
      <c r="F80" s="81">
        <f t="shared" si="17"/>
        <v>3.125E-2</v>
      </c>
      <c r="H80" s="83" t="s">
        <v>507</v>
      </c>
      <c r="I80" s="81">
        <f t="shared" ref="I80" si="21">SUMIFS(F76:F90, C76:C90,H80)</f>
        <v>3.125E-2</v>
      </c>
    </row>
    <row r="81" spans="1:9">
      <c r="A81" s="94"/>
      <c r="B81" s="80" t="s">
        <v>519</v>
      </c>
      <c r="C81" s="80" t="s">
        <v>515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4"/>
      <c r="B82" s="80" t="s">
        <v>520</v>
      </c>
      <c r="C82" s="80" t="s">
        <v>515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515</v>
      </c>
      <c r="I82" s="81">
        <f t="shared" ref="I82" si="23">SUMIFS(F76:F90, C76:C90,H82)</f>
        <v>5.5555555555555636E-2</v>
      </c>
    </row>
    <row r="83" spans="1:9">
      <c r="A83" s="94"/>
      <c r="B83" s="80" t="s">
        <v>540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517</v>
      </c>
      <c r="I83" s="79">
        <f t="shared" ref="I83" si="24">SUM(I77:I82)</f>
        <v>0.29444444444444434</v>
      </c>
    </row>
    <row r="84" spans="1:9">
      <c r="A84" s="94"/>
      <c r="B84" s="80" t="s">
        <v>524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4"/>
      <c r="B85" s="80" t="s">
        <v>541</v>
      </c>
      <c r="C85" s="80" t="s">
        <v>503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4"/>
      <c r="B86" s="80" t="s">
        <v>542</v>
      </c>
      <c r="C86" s="80" t="s">
        <v>503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4"/>
      <c r="B87" s="80"/>
      <c r="C87" s="80"/>
      <c r="D87" s="81"/>
      <c r="E87" s="81"/>
      <c r="F87" s="81">
        <f t="shared" si="17"/>
        <v>0</v>
      </c>
    </row>
    <row r="88" spans="1:9">
      <c r="A88" s="94"/>
      <c r="B88" s="80"/>
      <c r="C88" s="80"/>
      <c r="D88" s="81"/>
      <c r="E88" s="81"/>
      <c r="F88" s="81">
        <f t="shared" si="17"/>
        <v>0</v>
      </c>
    </row>
    <row r="89" spans="1:9">
      <c r="A89" s="94"/>
      <c r="B89" s="80"/>
      <c r="C89" s="80"/>
      <c r="D89" s="81"/>
      <c r="E89" s="81"/>
      <c r="F89" s="81">
        <f t="shared" si="17"/>
        <v>0</v>
      </c>
    </row>
    <row r="90" spans="1:9">
      <c r="A90" s="94"/>
      <c r="B90" s="80"/>
      <c r="C90" s="80"/>
      <c r="D90" s="81"/>
      <c r="E90" s="81"/>
      <c r="F90" s="81">
        <f t="shared" si="17"/>
        <v>0</v>
      </c>
    </row>
    <row r="91" spans="1:9">
      <c r="A91" s="94" t="s">
        <v>20</v>
      </c>
      <c r="B91" s="80" t="s">
        <v>506</v>
      </c>
      <c r="C91" s="80" t="s">
        <v>507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504</v>
      </c>
      <c r="I91" s="79" t="s">
        <v>505</v>
      </c>
    </row>
    <row r="92" spans="1:9">
      <c r="A92" s="94"/>
      <c r="B92" s="80" t="s">
        <v>521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503</v>
      </c>
      <c r="I92" s="81">
        <f t="shared" ref="I92" si="25">SUMIFS(F91:F105, C91:C105,H92)</f>
        <v>0.22222222222222227</v>
      </c>
    </row>
    <row r="93" spans="1:9">
      <c r="A93" s="94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6.25E-2</v>
      </c>
    </row>
    <row r="94" spans="1:9">
      <c r="A94" s="94"/>
      <c r="B94" s="80" t="s">
        <v>521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4"/>
      <c r="B95" s="80" t="s">
        <v>518</v>
      </c>
      <c r="C95" s="80" t="s">
        <v>515</v>
      </c>
      <c r="D95" s="81">
        <v>0.54861111111111105</v>
      </c>
      <c r="E95" s="81">
        <v>0.54166666666666663</v>
      </c>
      <c r="F95" s="81">
        <f t="shared" si="17"/>
        <v>-6.9444444444444198E-3</v>
      </c>
      <c r="H95" s="83" t="s">
        <v>507</v>
      </c>
      <c r="I95" s="81">
        <f t="shared" ref="I95" si="28">SUMIFS(F91:F105, C91:C105,H95)</f>
        <v>3.125E-2</v>
      </c>
    </row>
    <row r="96" spans="1:9">
      <c r="A96" s="94"/>
      <c r="B96" s="80" t="s">
        <v>519</v>
      </c>
      <c r="C96" s="80" t="s">
        <v>515</v>
      </c>
      <c r="D96" s="81">
        <v>0.47222222222222227</v>
      </c>
      <c r="E96" s="81">
        <v>0.47916666666666669</v>
      </c>
      <c r="F96" s="81">
        <f t="shared" si="17"/>
        <v>6.9444444444444198E-3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4"/>
      <c r="B97" s="80" t="s">
        <v>520</v>
      </c>
      <c r="C97" s="80" t="s">
        <v>515</v>
      </c>
      <c r="D97" s="81">
        <v>0.65625</v>
      </c>
      <c r="E97" s="81">
        <v>0.66666666666666663</v>
      </c>
      <c r="F97" s="81">
        <f t="shared" si="17"/>
        <v>1.041666666666663E-2</v>
      </c>
      <c r="H97" s="83" t="s">
        <v>515</v>
      </c>
      <c r="I97" s="81">
        <f t="shared" ref="I97" si="30">SUMIFS(F91:F105, C91:C105,H97)</f>
        <v>1.041666666666663E-2</v>
      </c>
    </row>
    <row r="98" spans="1:9">
      <c r="A98" s="94"/>
      <c r="B98" s="80" t="s">
        <v>522</v>
      </c>
      <c r="C98" s="80" t="s">
        <v>503</v>
      </c>
      <c r="D98" s="81">
        <v>0.66666666666666663</v>
      </c>
      <c r="E98" s="81">
        <v>0.75</v>
      </c>
      <c r="F98" s="81">
        <f t="shared" si="17"/>
        <v>8.333333333333337E-2</v>
      </c>
      <c r="H98" s="78" t="s">
        <v>517</v>
      </c>
      <c r="I98" s="79">
        <f t="shared" ref="I98" si="31">SUM(I92:I97)</f>
        <v>0.35000000000000003</v>
      </c>
    </row>
    <row r="99" spans="1:9">
      <c r="A99" s="94"/>
      <c r="B99" s="80" t="s">
        <v>523</v>
      </c>
      <c r="C99" s="80" t="s">
        <v>503</v>
      </c>
      <c r="D99" s="81">
        <v>0.75</v>
      </c>
      <c r="E99" s="81">
        <v>0.875</v>
      </c>
      <c r="F99" s="81">
        <f t="shared" si="17"/>
        <v>0.125</v>
      </c>
      <c r="I99" s="84"/>
    </row>
    <row r="100" spans="1:9">
      <c r="A100" s="94"/>
      <c r="B100" s="80" t="s">
        <v>535</v>
      </c>
      <c r="C100" s="80" t="s">
        <v>503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4"/>
      <c r="B101" s="80" t="s">
        <v>543</v>
      </c>
      <c r="C101" s="80" t="s">
        <v>508</v>
      </c>
      <c r="D101" s="81">
        <v>0.14583333333333334</v>
      </c>
      <c r="E101" s="81">
        <v>0.20833333333333334</v>
      </c>
      <c r="F101" s="81">
        <f t="shared" si="17"/>
        <v>6.25E-2</v>
      </c>
    </row>
    <row r="102" spans="1:9">
      <c r="A102" s="94"/>
      <c r="B102" s="80"/>
      <c r="C102" s="80"/>
      <c r="D102" s="81"/>
      <c r="E102" s="81"/>
      <c r="F102" s="81">
        <f t="shared" si="17"/>
        <v>0</v>
      </c>
    </row>
    <row r="103" spans="1:9">
      <c r="A103" s="94"/>
      <c r="B103" s="80"/>
      <c r="C103" s="80"/>
      <c r="D103" s="81"/>
      <c r="E103" s="81"/>
      <c r="F103" s="81">
        <f t="shared" si="17"/>
        <v>0</v>
      </c>
    </row>
    <row r="104" spans="1:9">
      <c r="A104" s="94"/>
      <c r="B104" s="80"/>
      <c r="C104" s="80"/>
      <c r="D104" s="81"/>
      <c r="E104" s="81"/>
      <c r="F104" s="81">
        <f t="shared" si="17"/>
        <v>0</v>
      </c>
    </row>
    <row r="105" spans="1:9">
      <c r="A105" s="94"/>
      <c r="B105" s="80"/>
      <c r="C105" s="80"/>
      <c r="D105" s="81"/>
      <c r="E105" s="81"/>
      <c r="F105" s="81">
        <f t="shared" si="17"/>
        <v>0</v>
      </c>
    </row>
    <row r="106" spans="1:9">
      <c r="A106" s="94" t="s">
        <v>21</v>
      </c>
      <c r="B106" s="80" t="s">
        <v>506</v>
      </c>
      <c r="C106" s="80" t="s">
        <v>507</v>
      </c>
      <c r="D106" s="81">
        <v>0.40972222222222227</v>
      </c>
      <c r="E106" s="81">
        <v>0.44097222222222227</v>
      </c>
      <c r="F106" s="81">
        <f t="shared" si="17"/>
        <v>3.125E-2</v>
      </c>
      <c r="H106" s="79" t="s">
        <v>504</v>
      </c>
      <c r="I106" s="79" t="s">
        <v>505</v>
      </c>
    </row>
    <row r="107" spans="1:9">
      <c r="A107" s="94"/>
      <c r="B107" s="18" t="s">
        <v>519</v>
      </c>
      <c r="C107" s="80" t="s">
        <v>508</v>
      </c>
      <c r="D107" s="95">
        <v>0.44444444444444442</v>
      </c>
      <c r="E107" s="81">
        <v>0.4548611111111111</v>
      </c>
      <c r="F107" s="81">
        <f t="shared" si="17"/>
        <v>1.0416666666666685E-2</v>
      </c>
      <c r="H107" s="83" t="s">
        <v>503</v>
      </c>
      <c r="I107" s="81">
        <f t="shared" ref="I107" si="32">SUMIFS(F106:F120, C106:C120,H107)</f>
        <v>9.7222222222222265E-2</v>
      </c>
    </row>
    <row r="108" spans="1:9">
      <c r="A108" s="94"/>
      <c r="B108" s="80" t="s">
        <v>511</v>
      </c>
      <c r="C108" s="80" t="s">
        <v>512</v>
      </c>
      <c r="D108" s="81">
        <v>0.4916666666666667</v>
      </c>
      <c r="E108" s="81">
        <v>0.51527777777777783</v>
      </c>
      <c r="F108" s="81">
        <f t="shared" si="17"/>
        <v>2.3611111111111138E-2</v>
      </c>
      <c r="H108" s="83" t="s">
        <v>508</v>
      </c>
      <c r="I108" s="81">
        <f t="shared" ref="I108" si="33">SUMIFS(F106:F120, C106:C120,H108)</f>
        <v>1.0416666666666685E-2</v>
      </c>
    </row>
    <row r="109" spans="1:9">
      <c r="A109" s="94"/>
      <c r="B109" s="80" t="s">
        <v>521</v>
      </c>
      <c r="C109" s="80" t="s">
        <v>508</v>
      </c>
      <c r="D109" s="81">
        <v>0</v>
      </c>
      <c r="E109" s="81">
        <v>0</v>
      </c>
      <c r="F109" s="81">
        <f t="shared" si="17"/>
        <v>0</v>
      </c>
      <c r="H109" s="83" t="s">
        <v>510</v>
      </c>
      <c r="I109" s="81">
        <f t="shared" ref="I109" si="34">SUMIFS(F106:F120, C106:C120,H109)</f>
        <v>6.25E-2</v>
      </c>
    </row>
    <row r="110" spans="1:9">
      <c r="A110" s="94"/>
      <c r="B110" s="80" t="s">
        <v>518</v>
      </c>
      <c r="C110" s="80" t="s">
        <v>515</v>
      </c>
      <c r="D110" s="81">
        <v>0.5625</v>
      </c>
      <c r="E110" s="81">
        <v>0.57638888888888895</v>
      </c>
      <c r="F110" s="81">
        <f t="shared" si="17"/>
        <v>1.3888888888888951E-2</v>
      </c>
      <c r="H110" s="83" t="s">
        <v>507</v>
      </c>
      <c r="I110" s="81">
        <f t="shared" ref="I110" si="35">SUMIFS(F106:F120, C106:C120,H110)</f>
        <v>3.125E-2</v>
      </c>
    </row>
    <row r="111" spans="1:9">
      <c r="A111" s="94"/>
      <c r="B111" s="80"/>
      <c r="C111" s="80" t="s">
        <v>515</v>
      </c>
      <c r="D111" s="81"/>
      <c r="E111" s="81"/>
      <c r="F111" s="81">
        <f t="shared" si="17"/>
        <v>0</v>
      </c>
      <c r="H111" s="83" t="s">
        <v>512</v>
      </c>
      <c r="I111" s="81">
        <f t="shared" ref="I111" si="36">SUMIFS(F106:F120, C106:C120,H111)</f>
        <v>2.3611111111111138E-2</v>
      </c>
    </row>
    <row r="112" spans="1:9">
      <c r="A112" s="94"/>
      <c r="B112" s="80" t="s">
        <v>520</v>
      </c>
      <c r="C112" s="80" t="s">
        <v>515</v>
      </c>
      <c r="D112" s="81">
        <v>0.71527777777777779</v>
      </c>
      <c r="E112" s="81">
        <v>0.72569444444444453</v>
      </c>
      <c r="F112" s="81">
        <f t="shared" si="17"/>
        <v>1.0416666666666741E-2</v>
      </c>
      <c r="H112" s="83" t="s">
        <v>515</v>
      </c>
      <c r="I112" s="81">
        <f t="shared" ref="I112" si="37">SUMIFS(F106:F120, C106:C120,H112)</f>
        <v>2.4305555555555691E-2</v>
      </c>
    </row>
    <row r="113" spans="1:9">
      <c r="A113" s="94"/>
      <c r="B113" s="80" t="s">
        <v>544</v>
      </c>
      <c r="C113" s="80" t="s">
        <v>510</v>
      </c>
      <c r="D113" s="81">
        <v>0.64583333333333337</v>
      </c>
      <c r="E113" s="81">
        <v>0.70833333333333337</v>
      </c>
      <c r="F113" s="81">
        <f t="shared" si="17"/>
        <v>6.25E-2</v>
      </c>
      <c r="H113" s="78" t="s">
        <v>517</v>
      </c>
      <c r="I113" s="79">
        <f t="shared" ref="I113" si="38">SUM(I107:I112)</f>
        <v>0.24930555555555578</v>
      </c>
    </row>
    <row r="114" spans="1:9">
      <c r="A114" s="94"/>
      <c r="B114" s="80" t="s">
        <v>545</v>
      </c>
      <c r="C114" s="80" t="s">
        <v>503</v>
      </c>
      <c r="D114" s="81">
        <v>0.54166666666666663</v>
      </c>
      <c r="E114" s="81">
        <v>0.625</v>
      </c>
      <c r="F114" s="81">
        <f t="shared" si="17"/>
        <v>8.333333333333337E-2</v>
      </c>
      <c r="I114" s="84"/>
    </row>
    <row r="115" spans="1:9">
      <c r="A115" s="94"/>
      <c r="B115" s="80" t="s">
        <v>535</v>
      </c>
      <c r="C115" s="80" t="s">
        <v>503</v>
      </c>
      <c r="D115" s="81">
        <v>0.375</v>
      </c>
      <c r="E115" s="81">
        <v>0.3888888888888889</v>
      </c>
      <c r="F115" s="81">
        <f t="shared" si="17"/>
        <v>1.3888888888888895E-2</v>
      </c>
      <c r="I115" s="84"/>
    </row>
    <row r="116" spans="1:9">
      <c r="A116" s="94"/>
      <c r="B116" s="80"/>
      <c r="C116" s="80"/>
      <c r="D116" s="81"/>
      <c r="E116" s="81"/>
      <c r="F116" s="81">
        <f t="shared" si="17"/>
        <v>0</v>
      </c>
    </row>
    <row r="117" spans="1:9">
      <c r="A117" s="94"/>
      <c r="B117" s="80"/>
      <c r="C117" s="80"/>
      <c r="D117" s="81"/>
      <c r="E117" s="81"/>
      <c r="F117" s="81">
        <f t="shared" si="17"/>
        <v>0</v>
      </c>
    </row>
    <row r="118" spans="1:9">
      <c r="A118" s="94"/>
      <c r="B118" s="80"/>
      <c r="C118" s="80"/>
      <c r="D118" s="81"/>
      <c r="E118" s="81"/>
      <c r="F118" s="81">
        <f t="shared" si="17"/>
        <v>0</v>
      </c>
    </row>
    <row r="119" spans="1:9">
      <c r="A119" s="94"/>
      <c r="B119" s="80"/>
      <c r="C119" s="80"/>
      <c r="D119" s="81"/>
      <c r="E119" s="81"/>
      <c r="F119" s="81">
        <f t="shared" si="17"/>
        <v>0</v>
      </c>
    </row>
    <row r="120" spans="1:9">
      <c r="A120" s="94"/>
      <c r="B120" s="80"/>
      <c r="C120" s="80"/>
      <c r="D120" s="81"/>
      <c r="E120" s="81"/>
      <c r="F120" s="81">
        <f t="shared" si="17"/>
        <v>0</v>
      </c>
    </row>
    <row r="121" spans="1:9">
      <c r="A121" s="94" t="s">
        <v>22</v>
      </c>
      <c r="B121" s="80" t="s">
        <v>546</v>
      </c>
      <c r="C121" s="80" t="s">
        <v>503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504</v>
      </c>
      <c r="I121" s="79" t="s">
        <v>505</v>
      </c>
    </row>
    <row r="122" spans="1:9">
      <c r="A122" s="94"/>
      <c r="B122" s="18" t="s">
        <v>506</v>
      </c>
      <c r="C122" s="80" t="s">
        <v>507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503</v>
      </c>
      <c r="I122" s="81">
        <f t="shared" ref="I122" si="39">SUMIFS(F121:F135, C121:C135,H122)</f>
        <v>0.12847222222222215</v>
      </c>
    </row>
    <row r="123" spans="1:9">
      <c r="A123" s="94"/>
      <c r="B123" s="80" t="s">
        <v>547</v>
      </c>
      <c r="C123" s="80" t="s">
        <v>503</v>
      </c>
      <c r="D123" s="81">
        <v>0.45833333333333331</v>
      </c>
      <c r="E123" s="81">
        <v>0.47916666666666669</v>
      </c>
      <c r="F123" s="81">
        <f t="shared" si="17"/>
        <v>2.083333333333337E-2</v>
      </c>
      <c r="H123" s="83" t="s">
        <v>508</v>
      </c>
      <c r="I123" s="81">
        <f t="shared" ref="I123" si="40">SUMIFS(F121:F135, C121:C135,H123)</f>
        <v>0</v>
      </c>
    </row>
    <row r="124" spans="1:9">
      <c r="A124" s="94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1">SUMIFS(F121:F135, C121:C135,H124)</f>
        <v>6.25E-2</v>
      </c>
    </row>
    <row r="125" spans="1:9">
      <c r="A125" s="94"/>
      <c r="B125" s="80" t="s">
        <v>518</v>
      </c>
      <c r="C125" s="80" t="s">
        <v>515</v>
      </c>
      <c r="D125" s="81">
        <v>0.54166666666666663</v>
      </c>
      <c r="E125" s="81">
        <v>0.58333333333333337</v>
      </c>
      <c r="F125" s="81">
        <f t="shared" si="17"/>
        <v>4.1666666666666741E-2</v>
      </c>
      <c r="H125" s="83" t="s">
        <v>507</v>
      </c>
      <c r="I125" s="81">
        <f t="shared" ref="I125" si="42">SUMIFS(F121:F135, C121:C135,H125)</f>
        <v>3.125E-2</v>
      </c>
    </row>
    <row r="126" spans="1:9">
      <c r="A126" s="94"/>
      <c r="B126" s="80" t="s">
        <v>519</v>
      </c>
      <c r="C126" s="80" t="s">
        <v>515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3">SUMIFS(F121:F135, C121:C135,H126)</f>
        <v>2.7777777777777735E-2</v>
      </c>
    </row>
    <row r="127" spans="1:9">
      <c r="A127" s="94"/>
      <c r="B127" s="80" t="s">
        <v>520</v>
      </c>
      <c r="C127" s="80" t="s">
        <v>515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515</v>
      </c>
      <c r="I127" s="81">
        <f t="shared" ref="I127" si="44">SUMIFS(F121:F135, C121:C135,H127)</f>
        <v>6.9444444444444531E-2</v>
      </c>
    </row>
    <row r="128" spans="1:9">
      <c r="A128" s="94"/>
      <c r="B128" s="80" t="s">
        <v>548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517</v>
      </c>
      <c r="I128" s="79">
        <f t="shared" ref="I128" si="45">SUM(I122:I127)</f>
        <v>0.31944444444444442</v>
      </c>
    </row>
    <row r="129" spans="1:9">
      <c r="A129" s="94"/>
      <c r="B129" s="80" t="s">
        <v>549</v>
      </c>
      <c r="C129" s="80" t="s">
        <v>503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4"/>
      <c r="B130" s="80" t="s">
        <v>550</v>
      </c>
      <c r="C130" s="80" t="s">
        <v>503</v>
      </c>
      <c r="D130" s="81">
        <v>0.875</v>
      </c>
      <c r="E130" s="81">
        <v>0.91666666666666663</v>
      </c>
      <c r="F130" s="81">
        <f t="shared" ref="F130:F193" si="46">E130-D130</f>
        <v>4.166666666666663E-2</v>
      </c>
      <c r="I130" s="84"/>
    </row>
    <row r="131" spans="1:9">
      <c r="A131" s="94"/>
      <c r="B131" s="80"/>
      <c r="C131" s="80"/>
      <c r="D131" s="81"/>
      <c r="E131" s="81"/>
      <c r="F131" s="81">
        <f t="shared" si="46"/>
        <v>0</v>
      </c>
    </row>
    <row r="132" spans="1:9">
      <c r="A132" s="94"/>
      <c r="B132" s="80"/>
      <c r="C132" s="80"/>
      <c r="D132" s="81"/>
      <c r="E132" s="81"/>
      <c r="F132" s="81">
        <f t="shared" si="46"/>
        <v>0</v>
      </c>
    </row>
    <row r="133" spans="1:9">
      <c r="A133" s="94"/>
      <c r="B133" s="80"/>
      <c r="C133" s="80"/>
      <c r="D133" s="81"/>
      <c r="E133" s="81"/>
      <c r="F133" s="81">
        <f t="shared" si="46"/>
        <v>0</v>
      </c>
    </row>
    <row r="134" spans="1:9">
      <c r="A134" s="94"/>
      <c r="B134" s="80"/>
      <c r="C134" s="80"/>
      <c r="D134" s="81"/>
      <c r="E134" s="81"/>
      <c r="F134" s="81">
        <f t="shared" si="46"/>
        <v>0</v>
      </c>
    </row>
    <row r="135" spans="1:9">
      <c r="A135" s="94"/>
      <c r="B135" s="80"/>
      <c r="C135" s="80"/>
      <c r="D135" s="81"/>
      <c r="E135" s="81"/>
      <c r="F135" s="81">
        <f t="shared" si="46"/>
        <v>0</v>
      </c>
    </row>
    <row r="136" spans="1:9">
      <c r="A136" s="94" t="s">
        <v>24</v>
      </c>
      <c r="B136" s="80" t="s">
        <v>551</v>
      </c>
      <c r="C136" s="80" t="s">
        <v>503</v>
      </c>
      <c r="D136" s="81">
        <v>0.375</v>
      </c>
      <c r="E136" s="81">
        <v>0.3888888888888889</v>
      </c>
      <c r="F136" s="81">
        <f t="shared" si="46"/>
        <v>1.3888888888888895E-2</v>
      </c>
      <c r="H136" s="79" t="s">
        <v>504</v>
      </c>
      <c r="I136" s="79" t="s">
        <v>505</v>
      </c>
    </row>
    <row r="137" spans="1:9">
      <c r="A137" s="94"/>
      <c r="B137" s="80" t="s">
        <v>552</v>
      </c>
      <c r="C137" s="80" t="s">
        <v>510</v>
      </c>
      <c r="D137" s="81">
        <v>0.3888888888888889</v>
      </c>
      <c r="E137" s="81">
        <v>0.40972222222222227</v>
      </c>
      <c r="F137" s="81">
        <f t="shared" si="46"/>
        <v>2.083333333333337E-2</v>
      </c>
      <c r="H137" s="83" t="s">
        <v>503</v>
      </c>
      <c r="I137" s="81">
        <f t="shared" ref="I137" si="47">SUMIFS(F136:F150, C136:C150,H137)</f>
        <v>0.24305555555555564</v>
      </c>
    </row>
    <row r="138" spans="1:9">
      <c r="A138" s="94"/>
      <c r="B138" s="80" t="s">
        <v>506</v>
      </c>
      <c r="C138" s="80" t="s">
        <v>507</v>
      </c>
      <c r="D138" s="81">
        <v>0.40972222222222227</v>
      </c>
      <c r="E138" s="81">
        <v>0.44097222222222227</v>
      </c>
      <c r="F138" s="81">
        <f t="shared" si="46"/>
        <v>3.125E-2</v>
      </c>
      <c r="H138" s="83" t="s">
        <v>508</v>
      </c>
      <c r="I138" s="81">
        <f t="shared" ref="I138" si="48">SUMIFS(F136:F150, C136:C150,H138)</f>
        <v>0</v>
      </c>
    </row>
    <row r="139" spans="1:9">
      <c r="A139" s="94"/>
      <c r="B139" s="80" t="s">
        <v>553</v>
      </c>
      <c r="C139" s="80" t="s">
        <v>503</v>
      </c>
      <c r="D139" s="81">
        <v>0.45833333333333331</v>
      </c>
      <c r="E139" s="81">
        <v>0.47916666666666669</v>
      </c>
      <c r="F139" s="81">
        <f t="shared" si="46"/>
        <v>2.083333333333337E-2</v>
      </c>
      <c r="H139" s="83" t="s">
        <v>510</v>
      </c>
      <c r="I139" s="81">
        <f t="shared" ref="I139" si="49">SUMIFS(F136:F150, C136:C150,H139)</f>
        <v>2.083333333333337E-2</v>
      </c>
    </row>
    <row r="140" spans="1:9">
      <c r="A140" s="94"/>
      <c r="B140" s="80" t="s">
        <v>554</v>
      </c>
      <c r="C140" s="80" t="s">
        <v>512</v>
      </c>
      <c r="D140" s="81">
        <v>0.54166666666666663</v>
      </c>
      <c r="E140" s="81">
        <v>0.57291666666666663</v>
      </c>
      <c r="F140" s="81">
        <f t="shared" si="46"/>
        <v>3.125E-2</v>
      </c>
      <c r="H140" s="83" t="s">
        <v>507</v>
      </c>
      <c r="I140" s="81">
        <f t="shared" ref="I140" si="50">SUMIFS(F136:F150, C136:C150,H140)</f>
        <v>3.125E-2</v>
      </c>
    </row>
    <row r="141" spans="1:9">
      <c r="A141" s="94"/>
      <c r="B141" s="80" t="s">
        <v>519</v>
      </c>
      <c r="C141" s="80" t="s">
        <v>515</v>
      </c>
      <c r="D141" s="81">
        <v>0.44444444444444442</v>
      </c>
      <c r="E141" s="81">
        <v>0.45833333333333331</v>
      </c>
      <c r="F141" s="81">
        <f t="shared" si="46"/>
        <v>1.3888888888888895E-2</v>
      </c>
      <c r="H141" s="83" t="s">
        <v>512</v>
      </c>
      <c r="I141" s="81">
        <f t="shared" ref="I141" si="51">SUMIFS(F136:F150, C136:C150,H141)</f>
        <v>3.125E-2</v>
      </c>
    </row>
    <row r="142" spans="1:9">
      <c r="A142" s="94"/>
      <c r="B142" s="80" t="s">
        <v>520</v>
      </c>
      <c r="C142" s="80" t="s">
        <v>515</v>
      </c>
      <c r="D142" s="81">
        <v>0.1111111111111111</v>
      </c>
      <c r="E142" s="81">
        <v>0.125</v>
      </c>
      <c r="F142" s="81">
        <f t="shared" si="46"/>
        <v>1.3888888888888895E-2</v>
      </c>
      <c r="H142" s="83" t="s">
        <v>515</v>
      </c>
      <c r="I142" s="81">
        <f t="shared" ref="I142" si="52">SUMIFS(F136:F150, C136:C150,H142)</f>
        <v>8.680555555555558E-2</v>
      </c>
    </row>
    <row r="143" spans="1:9">
      <c r="A143" s="94"/>
      <c r="B143" s="80" t="s">
        <v>522</v>
      </c>
      <c r="C143" s="80" t="s">
        <v>503</v>
      </c>
      <c r="D143" s="81">
        <v>0.66666666666666663</v>
      </c>
      <c r="E143" s="81">
        <v>0.75</v>
      </c>
      <c r="F143" s="81">
        <f t="shared" si="46"/>
        <v>8.333333333333337E-2</v>
      </c>
      <c r="H143" s="78" t="s">
        <v>517</v>
      </c>
      <c r="I143" s="79">
        <f t="shared" ref="I143" si="53">SUM(I137:I142)</f>
        <v>0.41319444444444459</v>
      </c>
    </row>
    <row r="144" spans="1:9">
      <c r="A144" s="94"/>
      <c r="B144" s="80" t="s">
        <v>523</v>
      </c>
      <c r="C144" s="80" t="s">
        <v>503</v>
      </c>
      <c r="D144" s="81">
        <v>0.75</v>
      </c>
      <c r="E144" s="81">
        <v>0.875</v>
      </c>
      <c r="F144" s="81">
        <f t="shared" si="46"/>
        <v>0.125</v>
      </c>
      <c r="I144" s="84"/>
    </row>
    <row r="145" spans="1:9">
      <c r="A145" s="94"/>
      <c r="B145" s="80" t="s">
        <v>518</v>
      </c>
      <c r="C145" s="80" t="s">
        <v>515</v>
      </c>
      <c r="D145" s="81">
        <v>0.54166666666666663</v>
      </c>
      <c r="E145" s="81">
        <v>0.57291666666666663</v>
      </c>
      <c r="F145" s="81">
        <f t="shared" si="46"/>
        <v>3.125E-2</v>
      </c>
      <c r="I145" s="84"/>
    </row>
    <row r="146" spans="1:9">
      <c r="A146" s="94"/>
      <c r="B146" s="80" t="s">
        <v>519</v>
      </c>
      <c r="C146" s="80" t="s">
        <v>515</v>
      </c>
      <c r="D146" s="81">
        <v>0.44444444444444442</v>
      </c>
      <c r="E146" s="81">
        <v>0.45833333333333331</v>
      </c>
      <c r="F146" s="81">
        <f t="shared" si="46"/>
        <v>1.3888888888888895E-2</v>
      </c>
    </row>
    <row r="147" spans="1:9">
      <c r="A147" s="94"/>
      <c r="B147" s="80" t="s">
        <v>520</v>
      </c>
      <c r="C147" s="80" t="s">
        <v>515</v>
      </c>
      <c r="D147" s="81">
        <v>0.1111111111111111</v>
      </c>
      <c r="E147" s="81">
        <v>0.125</v>
      </c>
      <c r="F147" s="81">
        <f t="shared" si="46"/>
        <v>1.3888888888888895E-2</v>
      </c>
    </row>
    <row r="148" spans="1:9">
      <c r="A148" s="94"/>
      <c r="B148" s="80"/>
      <c r="C148" s="80"/>
      <c r="D148" s="81"/>
      <c r="E148" s="81"/>
      <c r="F148" s="81">
        <f t="shared" si="46"/>
        <v>0</v>
      </c>
    </row>
    <row r="149" spans="1:9">
      <c r="A149" s="94"/>
      <c r="B149" s="80"/>
      <c r="C149" s="80"/>
      <c r="D149" s="81"/>
      <c r="E149" s="81"/>
      <c r="F149" s="81">
        <f t="shared" si="46"/>
        <v>0</v>
      </c>
    </row>
    <row r="150" spans="1:9">
      <c r="A150" s="94"/>
      <c r="B150" s="80"/>
      <c r="C150" s="80"/>
      <c r="D150" s="81"/>
      <c r="E150" s="81"/>
      <c r="F150" s="81">
        <f t="shared" si="46"/>
        <v>0</v>
      </c>
    </row>
    <row r="151" spans="1:9">
      <c r="A151" s="94" t="s">
        <v>23</v>
      </c>
      <c r="B151" s="80" t="s">
        <v>506</v>
      </c>
      <c r="C151" s="80" t="s">
        <v>503</v>
      </c>
      <c r="D151" s="81">
        <v>0.41666666666666669</v>
      </c>
      <c r="E151" s="81">
        <v>0.4236111111111111</v>
      </c>
      <c r="F151" s="81">
        <f t="shared" si="46"/>
        <v>6.9444444444444198E-3</v>
      </c>
      <c r="H151" s="79" t="s">
        <v>504</v>
      </c>
      <c r="I151" s="79" t="s">
        <v>505</v>
      </c>
    </row>
    <row r="152" spans="1:9">
      <c r="A152" s="94"/>
      <c r="B152" s="80" t="s">
        <v>521</v>
      </c>
      <c r="C152" s="80" t="s">
        <v>508</v>
      </c>
      <c r="D152" s="81">
        <v>0.42708333333333331</v>
      </c>
      <c r="E152" s="81">
        <v>0.45833333333333331</v>
      </c>
      <c r="F152" s="81">
        <f t="shared" si="46"/>
        <v>3.125E-2</v>
      </c>
      <c r="H152" s="83" t="s">
        <v>503</v>
      </c>
      <c r="I152" s="81">
        <f t="shared" ref="I152" si="54">SUMIFS(F151:F165, C151:C165,H152)</f>
        <v>0.23958333333333343</v>
      </c>
    </row>
    <row r="153" spans="1:9">
      <c r="A153" s="94"/>
      <c r="B153" s="80" t="s">
        <v>511</v>
      </c>
      <c r="C153" s="80" t="s">
        <v>503</v>
      </c>
      <c r="D153" s="81">
        <v>0.48958333333333331</v>
      </c>
      <c r="E153" s="81">
        <v>0.51388888888888895</v>
      </c>
      <c r="F153" s="81">
        <f t="shared" si="46"/>
        <v>2.4305555555555636E-2</v>
      </c>
      <c r="H153" s="83" t="s">
        <v>508</v>
      </c>
      <c r="I153" s="81">
        <f t="shared" ref="I153" si="55">SUMIFS(F151:F165, C151:C165,H153)</f>
        <v>7.2916666666666685E-2</v>
      </c>
    </row>
    <row r="154" spans="1:9">
      <c r="A154" s="94"/>
      <c r="B154" s="80" t="s">
        <v>521</v>
      </c>
      <c r="C154" s="80" t="s">
        <v>508</v>
      </c>
      <c r="D154" s="81">
        <v>0.47916666666666669</v>
      </c>
      <c r="E154" s="81">
        <v>0.52083333333333337</v>
      </c>
      <c r="F154" s="81">
        <f t="shared" si="46"/>
        <v>4.1666666666666685E-2</v>
      </c>
      <c r="H154" s="83" t="s">
        <v>510</v>
      </c>
      <c r="I154" s="81">
        <f t="shared" ref="I154" si="56">SUMIFS(F151:F165, C151:C165,H154)</f>
        <v>0</v>
      </c>
    </row>
    <row r="155" spans="1:9">
      <c r="A155" s="94"/>
      <c r="B155" s="80" t="s">
        <v>518</v>
      </c>
      <c r="C155" s="80" t="s">
        <v>515</v>
      </c>
      <c r="D155" s="81" t="s">
        <v>555</v>
      </c>
      <c r="E155" s="81">
        <v>0.56944444444444442</v>
      </c>
      <c r="F155" s="81" t="e">
        <f t="shared" si="46"/>
        <v>#VALUE!</v>
      </c>
      <c r="H155" s="83" t="s">
        <v>507</v>
      </c>
      <c r="I155" s="81">
        <f t="shared" ref="I155" si="57">SUMIFS(F151:F165, C151:C165,H155)</f>
        <v>0</v>
      </c>
    </row>
    <row r="156" spans="1:9">
      <c r="A156" s="94"/>
      <c r="B156" s="80" t="s">
        <v>519</v>
      </c>
      <c r="C156" s="80" t="s">
        <v>515</v>
      </c>
      <c r="D156" s="81">
        <v>0.47222222222222227</v>
      </c>
      <c r="E156" s="81">
        <v>0.47916666666666669</v>
      </c>
      <c r="F156" s="81">
        <f t="shared" si="46"/>
        <v>6.9444444444444198E-3</v>
      </c>
      <c r="H156" s="83" t="s">
        <v>512</v>
      </c>
      <c r="I156" s="81">
        <f t="shared" ref="I156" si="58">SUMIFS(F151:F165, C151:C165,H156)</f>
        <v>0</v>
      </c>
    </row>
    <row r="157" spans="1:9">
      <c r="A157" s="94"/>
      <c r="B157" s="80" t="s">
        <v>520</v>
      </c>
      <c r="C157" s="80" t="s">
        <v>515</v>
      </c>
      <c r="D157" s="81">
        <v>0.65625</v>
      </c>
      <c r="E157" s="81">
        <v>0.66666666666666663</v>
      </c>
      <c r="F157" s="81">
        <f t="shared" si="46"/>
        <v>1.041666666666663E-2</v>
      </c>
      <c r="H157" s="83" t="s">
        <v>515</v>
      </c>
      <c r="I157" s="81" t="e">
        <f t="shared" ref="I157" si="59">SUMIFS(F151:F165, C151:C165,H157)</f>
        <v>#VALUE!</v>
      </c>
    </row>
    <row r="158" spans="1:9">
      <c r="A158" s="94"/>
      <c r="B158" s="80" t="s">
        <v>522</v>
      </c>
      <c r="C158" s="80" t="s">
        <v>503</v>
      </c>
      <c r="D158" s="81">
        <v>0.66666666666666663</v>
      </c>
      <c r="E158" s="81">
        <v>0.75</v>
      </c>
      <c r="F158" s="81">
        <f t="shared" si="46"/>
        <v>8.333333333333337E-2</v>
      </c>
      <c r="H158" s="78" t="s">
        <v>517</v>
      </c>
      <c r="I158" s="79" t="e">
        <f t="shared" ref="I158" si="60">SUM(I152:I157)</f>
        <v>#VALUE!</v>
      </c>
    </row>
    <row r="159" spans="1:9">
      <c r="A159" s="94"/>
      <c r="B159" s="80" t="s">
        <v>523</v>
      </c>
      <c r="C159" s="80" t="s">
        <v>503</v>
      </c>
      <c r="D159" s="81">
        <v>0.75</v>
      </c>
      <c r="E159" s="81">
        <v>0.875</v>
      </c>
      <c r="F159" s="81">
        <f t="shared" si="46"/>
        <v>0.125</v>
      </c>
      <c r="I159" s="84"/>
    </row>
    <row r="160" spans="1:9">
      <c r="A160" s="94"/>
      <c r="B160" s="80"/>
      <c r="C160" s="80"/>
      <c r="D160" s="81"/>
      <c r="E160" s="81"/>
      <c r="F160" s="81">
        <f t="shared" si="46"/>
        <v>0</v>
      </c>
      <c r="I160" s="84"/>
    </row>
    <row r="161" spans="1:6">
      <c r="A161" s="94"/>
      <c r="B161" s="80"/>
      <c r="C161" s="80"/>
      <c r="D161" s="81"/>
      <c r="E161" s="81"/>
      <c r="F161" s="81">
        <f t="shared" si="46"/>
        <v>0</v>
      </c>
    </row>
    <row r="162" spans="1:6">
      <c r="A162" s="94"/>
      <c r="B162" s="80"/>
      <c r="C162" s="80"/>
      <c r="D162" s="81"/>
      <c r="E162" s="81"/>
      <c r="F162" s="81">
        <f t="shared" si="46"/>
        <v>0</v>
      </c>
    </row>
    <row r="163" spans="1:6">
      <c r="A163" s="94"/>
      <c r="B163" s="80"/>
      <c r="C163" s="80"/>
      <c r="D163" s="81"/>
      <c r="E163" s="81"/>
      <c r="F163" s="81">
        <f t="shared" si="46"/>
        <v>0</v>
      </c>
    </row>
    <row r="164" spans="1:6">
      <c r="A164" s="94"/>
      <c r="B164" s="80"/>
      <c r="C164" s="80"/>
      <c r="D164" s="81"/>
      <c r="E164" s="81"/>
      <c r="F164" s="81">
        <f t="shared" si="46"/>
        <v>0</v>
      </c>
    </row>
    <row r="165" spans="1:6">
      <c r="A165" s="94"/>
      <c r="B165" s="80"/>
      <c r="C165" s="80"/>
      <c r="D165" s="81"/>
      <c r="E165" s="81"/>
      <c r="F165" s="81">
        <f t="shared" si="46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8 I63 I78 I93 I108 I123 I138 I153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49 I64 I79 I94 I109 I124 I139 I154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0 I65 I80 I95 I110 I125 I140 I155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1 I66 I81 I96 I111 I126 I141 I156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2 I67 I82 I97 I112 I127 I142 I157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71 C76:C165" xr:uid="{6E4899FF-3B25-4EE1-B31B-EF5F8A1E414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2022-04-28T03:55:03Z</dcterms:modified>
  <cp:category/>
  <cp:contentStatus/>
</cp:coreProperties>
</file>