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4C3D5E2-2492-4EE9-8C2B-7D0F65F6732E}" xr6:coauthVersionLast="47" xr6:coauthVersionMax="47" xr10:uidLastSave="{00000000-0000-0000-0000-000000000000}"/>
  <bookViews>
    <workbookView xWindow="-108" yWindow="-108" windowWidth="23256" windowHeight="12456" firstSheet="22" activeTab="2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5" i="63" l="1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0" i="65" s="1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I8" i="64"/>
  <c r="F9" i="64"/>
  <c r="F10" i="64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I155" i="62"/>
  <c r="F154" i="62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I143" i="62"/>
  <c r="I140" i="62"/>
  <c r="F140" i="62"/>
  <c r="F139" i="62"/>
  <c r="F138" i="62"/>
  <c r="I139" i="62"/>
  <c r="F137" i="62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3" i="62"/>
  <c r="I110" i="62"/>
  <c r="F110" i="62"/>
  <c r="F109" i="62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24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" i="65" l="1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128" i="64"/>
  <c r="I129" i="64" s="1"/>
  <c r="I50" i="64"/>
  <c r="I54" i="64" s="1"/>
  <c r="I5" i="64"/>
  <c r="I9" i="64" s="1"/>
  <c r="I80" i="65"/>
  <c r="I84" i="65" s="1"/>
  <c r="I9" i="65" l="1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<sst xmlns="http://schemas.openxmlformats.org/spreadsheetml/2006/main" count="3297" uniqueCount="875">
  <si>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</si>
  <si>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</si>
  <si>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</si>
  <si>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</si>
  <si>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</si>
  <si>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</si>
  <si>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</si>
  <si>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</si>
  <si>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</si>
  <si>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</si>
  <si>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</si>
  <si>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</si>
  <si>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</si>
  <si>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</si>
  <si>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</si>
  <si>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</si>
  <si>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</si>
  <si>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</si>
  <si>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</si>
  <si>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</si>
  <si>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</si>
  <si>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</si>
  <si>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</si>
  <si>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</si>
  <si>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</si>
  <si>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</si>
  <si>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</si>
  <si>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</si>
  <si>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</si>
  <si>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</si>
  <si>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</si>
  <si>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</si>
  <si>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</si>
  <si>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</si>
  <si>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</si>
  <si>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</si>
  <si>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</si>
  <si>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</si>
  <si>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</si>
  <si>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</si>
  <si>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</si>
  <si>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</si>
  <si>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</si>
  <si>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</si>
  <si>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</si>
  <si>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</si>
  <si>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</si>
  <si>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</si>
  <si>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</si>
  <si>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</si>
  <si>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</si>
  <si>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</si>
  <si>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</si>
  <si>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</si>
  <si>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</si>
  <si>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</si>
  <si>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</si>
  <si>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</si>
  <si>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</si>
  <si>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</si>
  <si>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</si>
  <si>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</si>
  <si>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</si>
  <si>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</si>
  <si>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</si>
  <si>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</si>
  <si>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</si>
  <si>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</si>
  <si>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</si>
  <si>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</si>
  <si>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</si>
  <si>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</si>
  <si>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</si>
  <si>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</si>
  <si>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</si>
  <si>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</si>
  <si>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</si>
  <si>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</si>
  <si>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</si>
  <si>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</si>
  <si>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</si>
  <si>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</si>
  <si>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</si>
  <si>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</si>
  <si>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</si>
  <si>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</si>
  <si>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</si>
  <si>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</si>
  <si>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</si>
  <si>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</si>
  <si>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</si>
  <si>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</si>
  <si>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</si>
  <si>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</si>
  <si>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</si>
  <si>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</si>
  <si>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</si>
  <si>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</si>
  <si>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</si>
  <si>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</si>
  <si>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</si>
  <si>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</si>
  <si>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</si>
  <si>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</si>
  <si>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</si>
  <si>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</si>
  <si>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</si>
  <si>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</si>
  <si>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</si>
  <si>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</si>
  <si>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</si>
  <si>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</si>
  <si>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</si>
  <si>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</si>
  <si>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</si>
  <si>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</si>
  <si>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</si>
  <si>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</si>
  <si>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</si>
  <si>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</si>
  <si>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</si>
  <si>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</si>
  <si>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</si>
  <si>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</si>
  <si>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</si>
  <si>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</si>
  <si>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</si>
  <si>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</si>
  <si>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</si>
  <si>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</si>
  <si>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</si>
  <si>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</si>
  <si>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</si>
  <si>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</si>
  <si>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</si>
  <si>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</si>
  <si>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</si>
  <si>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</si>
  <si>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</si>
  <si>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</si>
  <si>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</si>
  <si>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</si>
  <si>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</si>
  <si>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</si>
  <si>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</si>
  <si>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</si>
  <si>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</si>
  <si>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</si>
  <si>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</si>
  <si>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</si>
  <si>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</si>
  <si>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</si>
  <si>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</si>
  <si>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</si>
  <si>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</si>
  <si>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</si>
  <si>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</si>
  <si>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</si>
  <si>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</si>
  <si>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</si>
  <si>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</si>
  <si>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</si>
  <si>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</si>
  <si>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</si>
  <si>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</si>
  <si>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</si>
  <si>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</si>
  <si>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</si>
  <si>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</si>
  <si>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</si>
  <si>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</si>
  <si>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</si>
  <si>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</si>
  <si>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</si>
  <si>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</si>
  <si>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</si>
  <si>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</si>
  <si>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</si>
  <si>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</si>
  <si>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</si>
  <si>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</si>
  <si>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</si>
  <si>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</si>
  <si>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</si>
  <si>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</si>
  <si>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</si>
  <si>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</si>
  <si>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</si>
  <si>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</si>
  <si>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</si>
  <si>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</si>
  <si>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</si>
  <si>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</si>
  <si>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</si>
  <si>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</si>
  <si>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</si>
  <si>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</si>
  <si>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</si>
  <si>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</si>
  <si>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</si>
  <si>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</si>
  <si>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</si>
  <si>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</si>
  <si>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</si>
  <si>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</si>
  <si>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</si>
  <si>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</si>
  <si>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</si>
  <si>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</si>
  <si>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</si>
  <si>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</si>
  <si>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</si>
  <si>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</si>
  <si>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</si>
  <si>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</si>
  <si>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</si>
  <si>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</si>
  <si>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</si>
  <si>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</si>
  <si>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</si>
  <si>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</si>
  <si>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</si>
  <si>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</si>
  <si>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</si>
  <si>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</si>
  <si>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</si>
  <si>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</si>
  <si>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</si>
  <si>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</si>
  <si>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</si>
  <si>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</si>
  <si>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</si>
  <si>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</si>
  <si>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</si>
  <si>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</si>
  <si>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</si>
  <si>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</si>
  <si>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</si>
  <si>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</si>
  <si>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</si>
  <si>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</si>
  <si>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</si>
  <si>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</si>
  <si>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</si>
  <si>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</si>
  <si>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</si>
  <si>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</si>
  <si>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</si>
  <si>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</si>
  <si>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</si>
  <si>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</si>
  <si>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</si>
  <si>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</si>
  <si>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</si>
  <si>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</si>
  <si>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</si>
  <si>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</si>
  <si>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</si>
  <si>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</si>
  <si>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</si>
  <si>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</si>
  <si>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</si>
  <si>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</si>
  <si>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</si>
  <si>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</si>
  <si>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</si>
  <si>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</si>
  <si>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</si>
  <si>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</si>
  <si>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</si>
  <si>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</si>
  <si>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</si>
  <si>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</si>
  <si>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</si>
  <si>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</si>
  <si>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</si>
  <si>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</si>
  <si>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</si>
  <si>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</si>
  <si>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</si>
  <si>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</si>
  <si>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</si>
  <si>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</si>
  <si>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</si>
  <si>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</si>
  <si>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</si>
  <si>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</si>
  <si>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</si>
  <si>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</si>
  <si>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</si>
  <si>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</si>
  <si>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</si>
  <si>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</si>
  <si>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</si>
  <si>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</si>
  <si>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</si>
  <si>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</si>
  <si>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</si>
  <si>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</si>
  <si>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</si>
  <si>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</si>
  <si>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</si>
  <si>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</si>
  <si>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</si>
  <si>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</si>
  <si>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</si>
  <si>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</si>
  <si>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</si>
  <si>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</si>
  <si>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</si>
  <si>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</si>
  <si>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</si>
  <si>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</si>
  <si>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</si>
  <si>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</si>
  <si>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</si>
  <si>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</si>
  <si>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</si>
  <si>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</si>
  <si>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</si>
  <si>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</si>
  <si>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</si>
  <si>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</si>
  <si>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</si>
  <si>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</si>
  <si>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</si>
  <si>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</si>
  <si>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</si>
  <si>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</si>
  <si>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</si>
  <si>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</si>
  <si>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</si>
  <si>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</si>
  <si>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</si>
  <si>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</si>
  <si>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</si>
  <si>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</si>
  <si>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</si>
  <si>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</si>
  <si>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</si>
  <si>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</si>
  <si>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</si>
  <si>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</si>
  <si>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</si>
  <si>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</si>
  <si>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</si>
  <si>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</si>
  <si>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</si>
  <si>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</si>
  <si>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</si>
  <si>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</si>
  <si>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</si>
  <si>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</si>
  <si>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</si>
  <si>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</si>
  <si>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</si>
  <si>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</si>
  <si>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</si>
  <si>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</si>
  <si>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</si>
  <si>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</si>
  <si>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</si>
  <si>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</si>
  <si>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</si>
  <si>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</si>
  <si>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</si>
  <si>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</si>
  <si>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</si>
  <si>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</si>
  <si>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</si>
  <si>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</si>
  <si>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</si>
  <si>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</si>
  <si>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</si>
  <si>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</si>
  <si>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</si>
  <si>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</si>
  <si>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</si>
  <si>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</si>
  <si>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</si>
  <si>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</si>
  <si>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</si>
  <si>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</si>
  <si>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</si>
  <si>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</si>
  <si>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</si>
  <si>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</si>
  <si>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</si>
  <si>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</si>
  <si>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</si>
  <si>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</si>
  <si>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</si>
  <si>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</si>
  <si>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</si>
  <si>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</si>
  <si>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</si>
  <si>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</si>
  <si>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</si>
  <si>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</si>
  <si>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</si>
  <si>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</si>
  <si>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</si>
  <si>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</si>
  <si>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</si>
  <si>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</si>
  <si>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</si>
  <si>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</si>
  <si>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</si>
  <si>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</si>
  <si>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</si>
  <si>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</si>
  <si>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</si>
  <si>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</si>
  <si>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</si>
  <si>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</si>
  <si>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</si>
  <si>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</si>
  <si>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</si>
  <si>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</si>
  <si>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</si>
  <si>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</si>
  <si>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</si>
  <si>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</si>
  <si>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</si>
  <si>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</si>
  <si>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</si>
  <si>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</si>
  <si>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</si>
  <si>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</si>
  <si>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</si>
  <si>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</si>
  <si>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</si>
  <si>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</si>
  <si>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</si>
  <si>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</si>
  <si>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</si>
  <si>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</si>
  <si>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</si>
  <si>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</si>
  <si>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</si>
  <si>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</si>
  <si>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</si>
  <si>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</si>
  <si>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</si>
  <si>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</si>
  <si>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</si>
  <si>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</si>
  <si>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</si>
  <si>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</si>
  <si>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</si>
  <si>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</si>
  <si>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</si>
  <si>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</si>
  <si>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</si>
  <si>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</si>
  <si>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</si>
  <si>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</si>
  <si>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</si>
  <si>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</si>
  <si>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</si>
  <si>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</si>
  <si>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</si>
  <si>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</si>
  <si>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</si>
  <si>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</si>
  <si>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</si>
  <si>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</si>
  <si>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</si>
  <si>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</si>
  <si>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</si>
  <si>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</si>
  <si>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</si>
  <si>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</si>
  <si>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</si>
  <si>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</si>
  <si>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</si>
  <si>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</si>
  <si>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</si>
  <si>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</si>
  <si>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</si>
  <si>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</si>
  <si>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</si>
  <si>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</si>
  <si>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</si>
  <si>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</si>
  <si>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</si>
  <si>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</si>
  <si>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</si>
  <si>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</si>
  <si>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</si>
  <si>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</si>
  <si>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</si>
  <si>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</si>
  <si>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</si>
  <si>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</si>
  <si>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</si>
  <si>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</si>
  <si>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</si>
  <si>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</si>
  <si>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</si>
  <si>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</si>
  <si>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</si>
  <si>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</si>
  <si>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</si>
  <si>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</si>
  <si>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</si>
  <si>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</si>
  <si>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</si>
  <si>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</si>
  <si>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</si>
  <si>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</si>
  <si>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</si>
  <si>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</si>
  <si>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</si>
  <si>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</si>
  <si>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</si>
  <si>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</si>
  <si>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</si>
  <si>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</si>
  <si>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</si>
  <si>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</si>
  <si>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</si>
  <si>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</si>
  <si>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</si>
  <si>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</si>
  <si>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</si>
  <si>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</si>
  <si>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</si>
  <si>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</si>
  <si>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</si>
  <si>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</si>
  <si>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</si>
  <si>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</si>
  <si>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</si>
  <si>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</si>
  <si>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</si>
  <si>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</si>
  <si>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</si>
  <si>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</si>
  <si>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</si>
  <si>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</si>
  <si>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</si>
  <si>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</si>
  <si>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</si>
  <si>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</si>
  <si>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</si>
  <si>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</si>
  <si>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</si>
  <si>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</si>
  <si>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</si>
  <si>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</si>
  <si>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</si>
  <si>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</si>
  <si>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</si>
  <si>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</si>
  <si>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</si>
  <si>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</si>
  <si>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</si>
  <si>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</si>
  <si>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</si>
  <si>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</si>
  <si>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</si>
  <si>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</si>
  <si>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</si>
  <si>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</si>
  <si>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</si>
  <si>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</si>
  <si>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</si>
  <si>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</si>
  <si>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</si>
  <si>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</si>
  <si>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</si>
  <si>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</si>
  <si>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</si>
  <si>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</si>
  <si>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</si>
  <si>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</si>
  <si>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</si>
  <si>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</si>
  <si>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</si>
  <si>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</si>
  <si>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</si>
  <si>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</si>
  <si>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</si>
  <si>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</si>
  <si>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</si>
  <si>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</si>
  <si>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</si>
  <si>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</si>
  <si>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</si>
  <si>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</si>
  <si>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</si>
  <si>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</si>
  <si>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</si>
  <si>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</si>
  <si>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</si>
  <si>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</si>
  <si>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</si>
  <si>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</si>
  <si>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</si>
  <si>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</si>
  <si>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</si>
  <si>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</si>
  <si>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</si>
  <si>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</si>
  <si>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</si>
  <si>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</si>
  <si>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</si>
  <si>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</si>
  <si>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</si>
  <si>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</si>
  <si>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</si>
  <si>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</si>
  <si>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</si>
  <si>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</si>
  <si>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</si>
  <si>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</si>
  <si>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</si>
  <si>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</si>
  <si>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</si>
  <si>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</si>
  <si>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</si>
  <si>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</si>
  <si>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</si>
  <si>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</si>
  <si>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</si>
  <si>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</si>
  <si>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</si>
  <si>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</si>
  <si>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</si>
  <si>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</si>
  <si>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</si>
  <si>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</si>
  <si>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</si>
  <si>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</si>
  <si>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</si>
  <si>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</si>
  <si>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</si>
  <si>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</si>
  <si>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</si>
  <si>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</si>
  <si>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</si>
  <si>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</si>
  <si>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</si>
  <si>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</si>
  <si>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</si>
  <si>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</si>
  <si>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</si>
  <si>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</si>
  <si>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</si>
  <si>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</si>
  <si>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</si>
  <si>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</si>
  <si>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</si>
  <si>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</si>
  <si>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</si>
  <si>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</si>
  <si>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</si>
  <si>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</si>
  <si>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</si>
  <si>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</si>
  <si>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</si>
  <si>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</si>
  <si>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</si>
  <si>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</si>
  <si>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</si>
  <si>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</si>
  <si>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</si>
  <si>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</si>
  <si>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</si>
  <si>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</si>
  <si>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</si>
  <si>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</si>
  <si>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</si>
  <si>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</si>
  <si>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</si>
  <si>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</si>
  <si>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</si>
  <si>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</si>
  <si>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</si>
  <si>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</si>
  <si>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</si>
  <si>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</si>
  <si>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</si>
  <si>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</si>
  <si>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</si>
  <si>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</si>
  <si>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</si>
  <si>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</si>
  <si>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</si>
  <si>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</si>
  <si>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</si>
  <si>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</si>
  <si>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</si>
  <si>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</si>
  <si>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</si>
  <si>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</si>
  <si>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</si>
  <si>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</si>
  <si>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</si>
  <si>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</si>
  <si>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</si>
  <si>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</si>
  <si>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</si>
  <si>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</si>
  <si>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</si>
  <si>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</si>
  <si>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</si>
  <si>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</si>
  <si>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</si>
  <si>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</si>
  <si>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</si>
  <si>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</si>
  <si>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</si>
  <si>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</si>
  <si>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</si>
  <si>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</si>
  <si>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</si>
  <si>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</si>
  <si>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</si>
  <si>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</si>
  <si>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</si>
  <si>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</si>
  <si>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</si>
  <si>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</si>
  <si>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</si>
  <si>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</si>
  <si>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</si>
  <si>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</si>
  <si>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</si>
  <si>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</si>
  <si>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</si>
  <si>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</si>
  <si>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</si>
  <si>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</si>
  <si>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</si>
  <si>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</si>
  <si>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</si>
  <si>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</si>
  <si>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</si>
  <si>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</si>
  <si>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</si>
  <si>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</si>
  <si>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</si>
  <si>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</si>
  <si>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</si>
  <si>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</si>
  <si>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</si>
  <si>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</si>
  <si>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</si>
  <si>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</si>
  <si>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</si>
  <si>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</si>
  <si>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</si>
  <si>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</si>
  <si>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</si>
  <si>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</si>
  <si>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</si>
  <si>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</si>
  <si>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</si>
  <si>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</si>
  <si>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</si>
  <si>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</si>
  <si>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</si>
  <si>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</si>
  <si>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</si>
  <si>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</si>
  <si>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</si>
  <si>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</si>
  <si>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</si>
  <si>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</si>
  <si>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</si>
  <si>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</si>
  <si>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</si>
  <si>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</si>
  <si>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</si>
  <si>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</si>
  <si>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</si>
  <si>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</si>
  <si>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</si>
  <si>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</si>
  <si>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</si>
  <si>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</si>
  <si>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</si>
  <si>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</si>
  <si>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</si>
  <si>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</si>
  <si>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</si>
  <si>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</si>
  <si>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</si>
  <si>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</si>
  <si>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</si>
  <si>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</si>
  <si>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</si>
  <si>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</si>
  <si>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</si>
  <si>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</si>
  <si>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</si>
  <si>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</si>
  <si>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</si>
  <si>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</si>
  <si>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</si>
  <si>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</si>
  <si>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</si>
  <si>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</si>
  <si>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</si>
  <si>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</si>
  <si>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</si>
  <si>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</si>
  <si>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</si>
  <si>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</si>
  <si>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</si>
  <si>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</si>
  <si>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</si>
  <si>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</si>
  <si>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</si>
  <si>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</si>
  <si>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</si>
  <si>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</si>
  <si>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</si>
  <si>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</si>
  <si>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</si>
  <si>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</si>
  <si>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</si>
  <si>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</si>
  <si>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</si>
  <si>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</si>
  <si>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</si>
  <si>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</si>
  <si>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</si>
  <si>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</si>
  <si>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</si>
  <si>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</si>
  <si>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</si>
  <si>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</si>
  <si>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</si>
  <si>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</si>
  <si>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</si>
  <si>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</si>
  <si>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</si>
  <si>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</si>
  <si>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</si>
  <si>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</si>
  <si>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</si>
  <si>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</si>
  <si>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</si>
  <si>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</si>
  <si>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</si>
  <si>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</si>
  <si>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</si>
  <si>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</si>
  <si>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</si>
  <si>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</si>
  <si>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</si>
  <si>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</si>
  <si>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</si>
  <si>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</si>
  <si>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</si>
  <si>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</si>
  <si>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</si>
  <si>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</si>
  <si>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</si>
  <si>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</si>
  <si>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</si>
  <si>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</si>
  <si>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</si>
  <si>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</si>
  <si>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</si>
  <si>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</si>
  <si>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</si>
  <si>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</si>
  <si>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</si>
  <si>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>Worked on review services</t>
  </si>
  <si>
    <t>Started working on review service</t>
  </si>
  <si>
    <t>Working on Review services and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</si>
</sst>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8 I63 I78 I93 I108 I123 I138 I153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49 I64 I79 I94 I109 I124 I139 I154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0 I65 I80 I95 I110 I125 I140 I155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1 I66 I81 I96 I111 I126 I141 I156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2 I67 I82 I97 I112 I127 I142 I157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topLeftCell="A133" zoomScaleNormal="100" zoomScaleSheetLayoutView="100" workbookViewId="0">
      <selection activeCell="G147" sqref="G1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14" workbookViewId="0">
      <selection activeCell="A152" sqref="A1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/>
      <c r="C137" s="80" t="s">
        <v>504</v>
      </c>
      <c r="D137" s="81">
        <v>0.41666666666666669</v>
      </c>
      <c r="E137" s="81">
        <v>0.4236111111111111</v>
      </c>
      <c r="F137" s="81">
        <f t="shared" si="59"/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9"/>
        <v>3.125E-2</v>
      </c>
      <c r="H138" s="83" t="s">
        <v>504</v>
      </c>
      <c r="I138" s="81">
        <f t="shared" ref="I138" si="60"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9"/>
        <v>1.3888888888888951E-2</v>
      </c>
      <c r="H139" s="83" t="s">
        <v>508</v>
      </c>
      <c r="I139" s="81">
        <f t="shared" ref="I139" si="61"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9"/>
        <v>4.1666666666666685E-2</v>
      </c>
      <c r="H140" s="83" t="s">
        <v>510</v>
      </c>
      <c r="I140" s="81">
        <f t="shared" ref="I140" si="62"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9"/>
        <v>2.0833333333333259E-2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9"/>
        <v>6.9444444444444198E-3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9"/>
        <v>1.041666666666663E-2</v>
      </c>
      <c r="H143" s="83" t="s">
        <v>516</v>
      </c>
      <c r="I143" s="81">
        <f t="shared" ref="I143" si="65"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9"/>
        <v>8.333333333333337E-2</v>
      </c>
      <c r="H144" s="78" t="s">
        <v>519</v>
      </c>
      <c r="I144" s="79">
        <f t="shared" ref="I144" si="66"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9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740</v>
      </c>
      <c r="C153" s="80" t="s">
        <v>504</v>
      </c>
      <c r="D153" s="81">
        <v>0.41666666666666669</v>
      </c>
      <c r="E153" s="81">
        <v>0.54166666666666663</v>
      </c>
      <c r="F153" s="81">
        <f t="shared" si="59"/>
        <v>0.12499999999999994</v>
      </c>
      <c r="H153" s="83" t="s">
        <v>504</v>
      </c>
      <c r="I153" s="81">
        <f t="shared" ref="I153" si="67">SUMIFS(F152:F166, C152:C166,H153)</f>
        <v>0.12499999999999994</v>
      </c>
    </row>
    <row r="154" spans="1:9">
      <c r="A154" s="99"/>
      <c r="B154" s="80" t="s">
        <v>741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0.29166666666666669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topLeftCell="A140"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742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743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744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745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746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747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748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749</v>
      </c>
    </row>
    <row r="34" spans="1:11">
      <c r="A34" s="99"/>
      <c r="B34" s="80" t="s">
        <v>750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751</v>
      </c>
    </row>
    <row r="35" spans="1:11">
      <c r="A35" s="99"/>
      <c r="B35" s="80" t="s">
        <v>752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753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754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753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754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755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756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742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757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758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759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760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761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742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762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763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764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765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766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767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768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769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770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771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772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773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772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774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775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776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775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127" workbookViewId="0">
      <selection activeCell="C147" sqref="C1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777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1.3888888888888895E-2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778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5.208333333333337E-2</v>
      </c>
      <c r="Q5" t="s">
        <v>513</v>
      </c>
    </row>
    <row r="6" spans="1:17">
      <c r="A6" s="99"/>
      <c r="B6" s="80" t="s">
        <v>779</v>
      </c>
      <c r="C6" s="80" t="s">
        <v>504</v>
      </c>
      <c r="D6" s="81"/>
      <c r="E6" s="81"/>
      <c r="F6" s="81">
        <f>E6-D6</f>
        <v>0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780</v>
      </c>
      <c r="C9" s="80" t="s">
        <v>510</v>
      </c>
      <c r="D9" s="81">
        <v>0.66666666666666663</v>
      </c>
      <c r="E9" s="81">
        <v>0.71875</v>
      </c>
      <c r="F9" s="81">
        <f>E9-D9</f>
        <v>5.208333333333337E-2</v>
      </c>
      <c r="H9" s="78" t="s">
        <v>519</v>
      </c>
      <c r="I9" s="79">
        <f>SUM(I3:I8)</f>
        <v>0.14236111111111122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781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782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783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780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784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785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786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780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787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785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784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788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789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790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791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791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791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792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791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793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794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795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796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780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797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798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-4.1666666666666741E-2</v>
      </c>
    </row>
    <row r="140" spans="1:9">
      <c r="A140" s="99"/>
      <c r="B140" s="80" t="s">
        <v>799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800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780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0.36458333333333309</v>
      </c>
    </row>
    <row r="145" spans="1:9">
      <c r="A145" s="99"/>
      <c r="B145" s="80" t="s">
        <v>801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802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0.85416666666666663</v>
      </c>
      <c r="F147" s="81">
        <f>E147-D147</f>
        <v>-4.1666666666666741E-2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803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804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780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40" workbookViewId="0">
      <selection activeCell="J72" sqref="J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805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806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807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808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780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809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810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811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749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812</v>
      </c>
    </row>
    <row r="19" spans="1:11">
      <c r="A19" s="99"/>
      <c r="B19" s="80" t="s">
        <v>813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814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815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816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817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818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806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819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780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749</v>
      </c>
    </row>
    <row r="37" spans="1:11">
      <c r="A37" s="99"/>
      <c r="B37" s="80" t="s">
        <v>820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821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822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823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824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825</v>
      </c>
    </row>
    <row r="49" spans="1:11">
      <c r="A49" s="99"/>
      <c r="B49" s="80" t="s">
        <v>826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828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829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830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831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832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833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834</v>
      </c>
    </row>
    <row r="65" spans="1:11">
      <c r="A65" s="99"/>
      <c r="B65" s="80" t="s">
        <v>790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835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836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837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838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839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840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841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842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843</v>
      </c>
    </row>
    <row r="81" spans="1:11">
      <c r="A81" s="99"/>
      <c r="B81" s="80" t="s">
        <v>844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845</v>
      </c>
    </row>
    <row r="82" spans="1:11">
      <c r="A82" s="99"/>
      <c r="B82" s="80" t="s">
        <v>846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847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844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848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849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850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792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851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852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853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854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855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792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856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857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858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858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859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860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861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862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863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864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865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859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866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867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868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869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870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0.18402777777777773</v>
      </c>
    </row>
    <row r="154" spans="1:9">
      <c r="A154" s="99"/>
      <c r="B154" s="80" t="s">
        <v>791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871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837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0.3159722222222221</v>
      </c>
    </row>
    <row r="160" spans="1:9">
      <c r="A160" s="99"/>
      <c r="B160" s="80" t="s">
        <v>872</v>
      </c>
      <c r="C160" s="80" t="s">
        <v>504</v>
      </c>
      <c r="D160" s="81">
        <v>0.59722222222222221</v>
      </c>
      <c r="E160" s="81">
        <v>0.61111111111111105</v>
      </c>
      <c r="F160" s="81">
        <f>E160-D160</f>
        <v>1.388888888888884E-2</v>
      </c>
      <c r="I160" s="84"/>
    </row>
    <row r="161" spans="1:9">
      <c r="A161" s="99"/>
      <c r="B161" s="80" t="s">
        <v>873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874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38" operator="greaterThan">
      <formula>0.25</formula>
    </cfRule>
    <cfRule type="cellIs" dxfId="24" priority="39" operator="lessThan">
      <formula>0.25</formula>
    </cfRule>
  </conditionalFormatting>
  <conditionalFormatting sqref="I4 I19 I34 I49 I64 I79 I109 I124 I139 I154">
    <cfRule type="cellIs" dxfId="23" priority="35" operator="lessThan">
      <formula>0.0416666666666667</formula>
    </cfRule>
    <cfRule type="cellIs" dxfId="22" priority="36" operator="greaterThan">
      <formula>0.0416666666666667</formula>
    </cfRule>
    <cfRule type="cellIs" dxfId="21" priority="37" operator="greaterThan">
      <formula>0.0416666666666667</formula>
    </cfRule>
  </conditionalFormatting>
  <conditionalFormatting sqref="I5 I20 I35 I50 I65 I80 I110 I125 I140 I155">
    <cfRule type="cellIs" dxfId="20" priority="33" operator="lessThan">
      <formula>0.0833333333333333</formula>
    </cfRule>
    <cfRule type="cellIs" dxfId="19" priority="34" operator="greaterThan">
      <formula>0.0833333333333333</formula>
    </cfRule>
  </conditionalFormatting>
  <conditionalFormatting sqref="I6 I21 I36 I51 I66 I81 I111 I126 I141 I156">
    <cfRule type="cellIs" dxfId="18" priority="31" operator="lessThan">
      <formula>0.0416666666666667</formula>
    </cfRule>
    <cfRule type="cellIs" dxfId="17" priority="32" operator="greaterThan">
      <formula>0.0416666666666667</formula>
    </cfRule>
  </conditionalFormatting>
  <conditionalFormatting sqref="I7 I22 I37 I52 I67 I82 I112 I127 I142 I157">
    <cfRule type="cellIs" dxfId="16" priority="29" operator="lessThan">
      <formula>0.0416666666666667</formula>
    </cfRule>
    <cfRule type="cellIs" dxfId="15" priority="30" operator="greaterThan">
      <formula>0.0416666666666667</formula>
    </cfRule>
  </conditionalFormatting>
  <conditionalFormatting sqref="I8 I23 I38 I53 I68 I83 I113 I128 I143 I158">
    <cfRule type="cellIs" dxfId="14" priority="27" operator="lessThan">
      <formula>0.0625</formula>
    </cfRule>
    <cfRule type="cellIs" dxfId="13" priority="28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2022-05-05T05:12:43Z</dcterms:modified>
  <cp:category/>
  <cp:contentStatus/>
</cp:coreProperties>
</file>