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B9E8CD9-9E8E-4E0D-9340-17E4612021E8}" xr6:coauthVersionLast="47" xr6:coauthVersionMax="47" xr10:uidLastSave="{00000000-0000-0000-0000-000000000000}"/>
  <bookViews>
    <workbookView xWindow="-108" yWindow="-108" windowWidth="23256" windowHeight="12456" firstSheet="30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6" l="1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F155" i="76"/>
  <c r="I154" i="76"/>
  <c r="F154" i="76"/>
  <c r="I158" i="76" s="1"/>
  <c r="F153" i="76"/>
  <c r="I153" i="76" s="1"/>
  <c r="F152" i="76"/>
  <c r="I155" i="76" s="1"/>
  <c r="F151" i="76"/>
  <c r="F150" i="76"/>
  <c r="F149" i="76"/>
  <c r="F148" i="76"/>
  <c r="F147" i="76"/>
  <c r="F146" i="76"/>
  <c r="F145" i="76"/>
  <c r="F144" i="76"/>
  <c r="F143" i="76"/>
  <c r="I142" i="76"/>
  <c r="F142" i="76"/>
  <c r="I141" i="76"/>
  <c r="F141" i="76"/>
  <c r="I143" i="76" s="1"/>
  <c r="I140" i="76"/>
  <c r="F140" i="76"/>
  <c r="F139" i="76"/>
  <c r="F138" i="76"/>
  <c r="I139" i="76" s="1"/>
  <c r="F137" i="76"/>
  <c r="I138" i="76" s="1"/>
  <c r="I144" i="76" s="1"/>
  <c r="F136" i="76"/>
  <c r="F135" i="76"/>
  <c r="F134" i="76"/>
  <c r="F133" i="76"/>
  <c r="F132" i="76"/>
  <c r="F131" i="76"/>
  <c r="F130" i="76"/>
  <c r="F129" i="76"/>
  <c r="F128" i="76"/>
  <c r="I127" i="76"/>
  <c r="F127" i="76"/>
  <c r="F126" i="76"/>
  <c r="I128" i="76" s="1"/>
  <c r="F125" i="76"/>
  <c r="F124" i="76"/>
  <c r="F123" i="76"/>
  <c r="F122" i="76"/>
  <c r="F121" i="76"/>
  <c r="F120" i="76"/>
  <c r="F119" i="76"/>
  <c r="F118" i="76"/>
  <c r="F117" i="76"/>
  <c r="F116" i="76"/>
  <c r="F115" i="76"/>
  <c r="F114" i="76"/>
  <c r="I113" i="76"/>
  <c r="F113" i="76"/>
  <c r="I112" i="76"/>
  <c r="F112" i="76"/>
  <c r="I111" i="76"/>
  <c r="F111" i="76"/>
  <c r="I110" i="76"/>
  <c r="F110" i="76"/>
  <c r="F109" i="76"/>
  <c r="I108" i="76"/>
  <c r="F108" i="76"/>
  <c r="F107" i="76"/>
  <c r="I109" i="76" s="1"/>
  <c r="I98" i="76"/>
  <c r="I97" i="76"/>
  <c r="I96" i="76"/>
  <c r="I95" i="76"/>
  <c r="F94" i="76"/>
  <c r="F93" i="76"/>
  <c r="I94" i="76" s="1"/>
  <c r="F92" i="76"/>
  <c r="I93" i="76" s="1"/>
  <c r="I99" i="76" s="1"/>
  <c r="F91" i="76"/>
  <c r="F90" i="76"/>
  <c r="I83" i="76"/>
  <c r="I82" i="76"/>
  <c r="I81" i="76"/>
  <c r="I80" i="76"/>
  <c r="I78" i="76"/>
  <c r="F77" i="76"/>
  <c r="I79" i="76" s="1"/>
  <c r="F76" i="76"/>
  <c r="F75" i="76"/>
  <c r="F74" i="76"/>
  <c r="F73" i="76"/>
  <c r="F72" i="76"/>
  <c r="F71" i="76"/>
  <c r="I67" i="76"/>
  <c r="I66" i="76"/>
  <c r="I68" i="76"/>
  <c r="I65" i="76"/>
  <c r="I64" i="76"/>
  <c r="F62" i="76"/>
  <c r="I63" i="76" s="1"/>
  <c r="I69" i="76" s="1"/>
  <c r="F61" i="76"/>
  <c r="F60" i="76"/>
  <c r="F59" i="76"/>
  <c r="F58" i="76"/>
  <c r="F57" i="76"/>
  <c r="F56" i="76"/>
  <c r="F55" i="76"/>
  <c r="F54" i="76"/>
  <c r="F53" i="76"/>
  <c r="I52" i="76"/>
  <c r="F52" i="76"/>
  <c r="I51" i="76"/>
  <c r="F51" i="76"/>
  <c r="F50" i="76"/>
  <c r="F49" i="76"/>
  <c r="I53" i="76" s="1"/>
  <c r="I48" i="76"/>
  <c r="F48" i="76"/>
  <c r="I49" i="76" s="1"/>
  <c r="F47" i="76"/>
  <c r="I50" i="76" s="1"/>
  <c r="F46" i="76"/>
  <c r="F45" i="76"/>
  <c r="F44" i="76"/>
  <c r="F43" i="76"/>
  <c r="F42" i="76"/>
  <c r="F41" i="76"/>
  <c r="F40" i="76"/>
  <c r="F39" i="76"/>
  <c r="F38" i="76"/>
  <c r="I37" i="76"/>
  <c r="F37" i="76"/>
  <c r="I36" i="76"/>
  <c r="F36" i="76"/>
  <c r="F35" i="76"/>
  <c r="F34" i="76"/>
  <c r="F33" i="76"/>
  <c r="I34" i="76" s="1"/>
  <c r="F32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F20" i="76"/>
  <c r="I21" i="76" s="1"/>
  <c r="F19" i="76"/>
  <c r="I23" i="76" s="1"/>
  <c r="I18" i="76"/>
  <c r="F18" i="76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I6" i="76"/>
  <c r="F6" i="76"/>
  <c r="I8" i="76" s="1"/>
  <c r="I5" i="76"/>
  <c r="F5" i="76"/>
  <c r="F4" i="76"/>
  <c r="F3" i="76"/>
  <c r="I4" i="76" s="1"/>
  <c r="F2" i="76"/>
  <c r="I3" i="76" s="1"/>
  <c r="I9" i="76" s="1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76" l="1"/>
  <c r="I126" i="76"/>
  <c r="I123" i="76"/>
  <c r="I125" i="76"/>
  <c r="I123" i="74"/>
  <c r="I127" i="74"/>
  <c r="I140" i="72"/>
  <c r="I143" i="72"/>
  <c r="I114" i="76"/>
  <c r="I38" i="76"/>
  <c r="I33" i="76"/>
  <c r="I35" i="76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19" i="76"/>
  <c r="I24" i="76"/>
  <c r="I54" i="76"/>
  <c r="I84" i="76"/>
  <c r="I159" i="76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29" i="76" l="1"/>
  <c r="I129" i="74"/>
  <c r="I39" i="76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<sst xmlns="http://schemas.openxmlformats.org/spreadsheetml/2006/main" count="6911" uniqueCount="1343">
  <si>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</si>
  <si>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</si>
  <si>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</si>
  <si>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</si>
  <si>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</si>
  <si>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</si>
  <si>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</si>
  <si>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</si>
  <si>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</si>
  <si>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</si>
  <si>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</si>
  <si>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</si>
  <si>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</si>
  <si>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</si>
  <si>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</si>
  <si>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</si>
  <si>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</si>
  <si>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</si>
  <si>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</si>
  <si>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</si>
  <si>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</si>
  <si>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</si>
  <si>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</si>
  <si>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</si>
  <si>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</si>
  <si>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</si>
  <si>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</si>
  <si>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</si>
  <si>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</si>
  <si>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</si>
  <si>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</si>
  <si>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</si>
  <si>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</si>
  <si>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</si>
  <si>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</si>
  <si>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</si>
  <si>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</si>
  <si>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</si>
  <si>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</si>
  <si>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</si>
  <si>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</si>
  <si>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</si>
  <si>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</si>
  <si>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</si>
  <si>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</si>
  <si>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</si>
  <si>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</si>
  <si>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</si>
  <si>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</si>
  <si>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</si>
  <si>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</si>
  <si>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</si>
  <si>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</si>
  <si>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</si>
  <si>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</si>
  <si>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</si>
  <si>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</si>
  <si>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</si>
  <si>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</si>
  <si>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</si>
  <si>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</si>
  <si>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</si>
  <si>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</si>
  <si>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</si>
  <si>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</si>
  <si>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</si>
  <si>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</si>
  <si>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</si>
  <si>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</si>
  <si>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</si>
  <si>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</si>
  <si>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</si>
  <si>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</si>
  <si>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</si>
  <si>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</si>
  <si>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</si>
  <si>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</si>
  <si>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</si>
  <si>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</si>
  <si>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</si>
  <si>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</si>
  <si>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</si>
  <si>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</si>
  <si>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</si>
  <si>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</si>
  <si>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</si>
  <si>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</si>
  <si>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</si>
  <si>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</si>
  <si>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</si>
  <si>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</si>
  <si>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</si>
  <si>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</si>
  <si>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</si>
  <si>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</si>
  <si>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</si>
  <si>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</si>
  <si>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</si>
  <si>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</si>
  <si>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</si>
  <si>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</si>
  <si>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</si>
  <si>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</si>
  <si>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</si>
  <si>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</si>
  <si>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</si>
  <si>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</si>
  <si>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</si>
  <si>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</si>
  <si>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</si>
  <si>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</si>
  <si>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</si>
  <si>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</si>
  <si>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</si>
  <si>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</si>
  <si>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</si>
  <si>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</si>
  <si>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</si>
  <si>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</si>
  <si>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</si>
  <si>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</si>
  <si>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</si>
  <si>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</si>
  <si>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</si>
  <si>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</si>
  <si>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</si>
  <si>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</si>
  <si>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</si>
  <si>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</si>
  <si>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</si>
  <si>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</si>
  <si>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</si>
  <si>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</si>
  <si>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</si>
  <si>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</si>
  <si>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</si>
  <si>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</si>
  <si>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</si>
  <si>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</si>
  <si>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</si>
  <si>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</si>
  <si>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</si>
  <si>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</si>
  <si>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</si>
  <si>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</si>
  <si>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</si>
  <si>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</si>
  <si>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</si>
  <si>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</si>
  <si>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</si>
  <si>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</si>
  <si>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</si>
  <si>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</si>
  <si>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</si>
  <si>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</si>
  <si>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</si>
  <si>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</si>
  <si>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</si>
  <si>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</si>
  <si>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</si>
  <si>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</si>
  <si>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</si>
  <si>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</si>
  <si>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</si>
  <si>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</si>
  <si>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</si>
  <si>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</si>
  <si>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</si>
  <si>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</si>
  <si>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</si>
  <si>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</si>
  <si>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</si>
  <si>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</si>
  <si>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</si>
  <si>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</si>
  <si>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</si>
  <si>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</si>
  <si>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</si>
  <si>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</si>
  <si>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</si>
  <si>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</si>
  <si>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</si>
  <si>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</si>
  <si>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</si>
  <si>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</si>
  <si>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</si>
  <si>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</si>
  <si>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</si>
  <si>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</si>
  <si>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</si>
  <si>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</si>
  <si>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</si>
  <si>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</si>
  <si>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</si>
  <si>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</si>
  <si>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</si>
  <si>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</si>
  <si>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</si>
  <si>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</si>
  <si>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</si>
  <si>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</si>
  <si>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</si>
  <si>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</si>
  <si>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</si>
  <si>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</si>
  <si>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</si>
  <si>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</si>
  <si>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</si>
  <si>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</si>
  <si>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</si>
  <si>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</si>
  <si>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</si>
  <si>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</si>
  <si>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</si>
  <si>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</si>
  <si>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</si>
  <si>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</si>
  <si>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</si>
  <si>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</si>
  <si>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</si>
  <si>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</si>
  <si>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</si>
  <si>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</si>
  <si>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</si>
  <si>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</si>
  <si>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</si>
  <si>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</si>
  <si>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</si>
  <si>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</si>
  <si>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</si>
  <si>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</si>
  <si>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</si>
  <si>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</si>
  <si>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</si>
  <si>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</si>
  <si>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</si>
  <si>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</si>
  <si>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</si>
  <si>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</si>
  <si>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</si>
  <si>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</si>
  <si>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</si>
  <si>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</si>
  <si>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</si>
  <si>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</si>
  <si>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</si>
  <si>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</si>
  <si>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</si>
  <si>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</si>
  <si>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</si>
  <si>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</si>
  <si>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</si>
  <si>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</si>
  <si>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</si>
  <si>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</si>
  <si>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</si>
  <si>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</si>
  <si>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</si>
  <si>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</si>
  <si>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</si>
  <si>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</si>
  <si>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</si>
  <si>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</si>
  <si>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</si>
  <si>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</si>
  <si>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</si>
  <si>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</si>
  <si>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</si>
  <si>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</si>
  <si>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</si>
  <si>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</si>
  <si>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</si>
  <si>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</si>
  <si>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</si>
  <si>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</si>
  <si>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</si>
  <si>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</si>
  <si>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</si>
  <si>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</si>
  <si>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</si>
  <si>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</si>
  <si>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</si>
  <si>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</si>
  <si>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</si>
  <si>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</si>
  <si>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</si>
  <si>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</si>
  <si>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</si>
  <si>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</si>
  <si>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</si>
  <si>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</si>
  <si>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</si>
  <si>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</si>
  <si>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</si>
  <si>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</si>
  <si>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</si>
  <si>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</si>
  <si>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</si>
  <si>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</si>
  <si>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</si>
  <si>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</si>
  <si>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</si>
  <si>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</si>
  <si>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</si>
  <si>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</si>
  <si>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</si>
  <si>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</si>
  <si>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</si>
  <si>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</si>
  <si>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</si>
  <si>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</si>
  <si>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</si>
  <si>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</si>
  <si>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</si>
  <si>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</si>
  <si>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</si>
  <si>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</si>
  <si>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</si>
  <si>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</si>
  <si>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</si>
  <si>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</si>
  <si>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</si>
  <si>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</si>
  <si>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</si>
  <si>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</si>
  <si>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</si>
  <si>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</si>
  <si>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</si>
  <si>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</si>
  <si>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</si>
  <si>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</si>
  <si>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</si>
  <si>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</si>
  <si>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</si>
  <si>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</si>
  <si>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</si>
  <si>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</si>
  <si>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</si>
  <si>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</si>
  <si>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</si>
  <si>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</si>
  <si>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</si>
  <si>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</si>
  <si>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</si>
  <si>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</si>
  <si>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</si>
  <si>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</si>
  <si>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</si>
  <si>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</si>
  <si>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</si>
  <si>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</si>
  <si>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</si>
  <si>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</si>
  <si>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</si>
  <si>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</si>
  <si>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</si>
  <si>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</si>
  <si>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</si>
  <si>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</si>
  <si>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</si>
  <si>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</si>
  <si>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</si>
  <si>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</si>
  <si>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</si>
  <si>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</si>
  <si>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</si>
  <si>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</si>
  <si>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</si>
  <si>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</si>
  <si>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</si>
  <si>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</si>
  <si>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</si>
  <si>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</si>
  <si>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</si>
  <si>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</si>
  <si>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</si>
  <si>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</si>
  <si>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</si>
  <si>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</si>
  <si>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</si>
  <si>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</si>
  <si>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</si>
  <si>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</si>
  <si>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</si>
  <si>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</si>
  <si>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</si>
  <si>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</si>
  <si>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</si>
  <si>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</si>
  <si>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</si>
  <si>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</si>
  <si>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</si>
  <si>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</si>
  <si>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</si>
  <si>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</si>
  <si>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</si>
  <si>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</si>
  <si>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</si>
  <si>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</si>
  <si>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</si>
  <si>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</si>
  <si>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</si>
  <si>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</si>
  <si>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</si>
  <si>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</si>
  <si>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</si>
  <si>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</si>
  <si>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</si>
  <si>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</si>
  <si>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</si>
  <si>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</si>
  <si>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</si>
  <si>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</si>
  <si>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</si>
  <si>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</si>
  <si>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</si>
  <si>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</si>
  <si>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</si>
  <si>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</si>
  <si>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</si>
  <si>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</si>
  <si>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</si>
  <si>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</si>
  <si>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</si>
  <si>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</si>
  <si>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</si>
  <si>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</si>
  <si>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</si>
  <si>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</si>
  <si>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</si>
  <si>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</si>
  <si>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</si>
  <si>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</si>
  <si>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</si>
  <si>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</si>
  <si>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</si>
  <si>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</si>
  <si>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</si>
  <si>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</si>
  <si>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</si>
  <si>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</si>
  <si>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</si>
  <si>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</si>
  <si>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</si>
  <si>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</si>
  <si>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</si>
  <si>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</si>
  <si>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</si>
  <si>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</si>
  <si>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</si>
  <si>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</si>
  <si>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</si>
  <si>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</si>
  <si>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</si>
  <si>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</si>
  <si>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</si>
  <si>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</si>
  <si>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</si>
  <si>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</si>
  <si>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</si>
  <si>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</si>
  <si>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</si>
  <si>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</si>
  <si>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</si>
  <si>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</si>
  <si>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</si>
  <si>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</si>
  <si>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</si>
  <si>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</si>
  <si>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</si>
  <si>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</si>
  <si>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</si>
  <si>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</si>
  <si>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</si>
  <si>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</si>
  <si>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</si>
  <si>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</si>
  <si>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</si>
  <si>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</si>
  <si>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</si>
  <si>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</si>
  <si>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</si>
  <si>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</si>
  <si>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</si>
  <si>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</si>
  <si>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</si>
  <si>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</si>
  <si>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</si>
  <si>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</si>
  <si>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</si>
  <si>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</si>
  <si>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</si>
  <si>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</si>
  <si>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</si>
  <si>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</si>
  <si>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</si>
  <si>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</si>
  <si>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</si>
  <si>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</si>
  <si>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</si>
  <si>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</si>
  <si>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</si>
  <si>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</si>
  <si>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</si>
  <si>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</si>
  <si>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</si>
  <si>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</si>
  <si>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</si>
  <si>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</si>
  <si>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</si>
  <si>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</si>
  <si>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</si>
  <si>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</si>
  <si>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</si>
  <si>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</si>
  <si>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</si>
  <si>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</si>
  <si>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</si>
  <si>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</si>
  <si>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</si>
  <si>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</si>
  <si>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</si>
  <si>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</si>
  <si>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</si>
  <si>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</si>
  <si>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</si>
  <si>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</si>
  <si>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</si>
  <si>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</si>
  <si>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</si>
  <si>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</si>
  <si>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</si>
  <si>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</si>
  <si>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</si>
  <si>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</si>
  <si>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</si>
  <si>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</si>
  <si>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</si>
  <si>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</si>
  <si>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</si>
  <si>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</si>
  <si>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</si>
  <si>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</si>
  <si>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</si>
  <si>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</si>
  <si>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</si>
  <si>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</si>
  <si>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</si>
  <si>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</si>
  <si>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</si>
  <si>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</si>
  <si>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</si>
  <si>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</si>
  <si>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</si>
  <si>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</si>
  <si>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</si>
  <si>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</si>
  <si>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</si>
  <si>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</si>
  <si>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</si>
  <si>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</si>
  <si>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</si>
  <si>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</si>
  <si>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</si>
  <si>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</si>
  <si>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</si>
  <si>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</si>
  <si>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</si>
  <si>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</si>
  <si>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</si>
  <si>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</si>
  <si>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</si>
  <si>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</si>
  <si>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</si>
  <si>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</si>
  <si>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</si>
  <si>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</si>
  <si>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</si>
  <si>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</si>
  <si>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</si>
  <si>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</si>
  <si>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</si>
  <si>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</si>
  <si>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</si>
  <si>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</si>
  <si>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</si>
  <si>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</si>
  <si>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</si>
  <si>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</si>
  <si>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</si>
  <si>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</si>
  <si>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</si>
  <si>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</si>
  <si>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</si>
  <si>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</si>
  <si>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</si>
  <si>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</si>
  <si>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</si>
  <si>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</si>
  <si>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</si>
  <si>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</si>
  <si>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</si>
  <si>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</si>
  <si>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</si>
  <si>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</si>
  <si>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</si>
  <si>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</si>
  <si>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</si>
  <si>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</si>
  <si>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</si>
  <si>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</si>
  <si>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</si>
  <si>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</si>
  <si>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</si>
  <si>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</si>
  <si>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</si>
  <si>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</si>
  <si>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</si>
  <si>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</si>
  <si>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</si>
  <si>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</si>
  <si>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</si>
  <si>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</si>
  <si>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</si>
  <si>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</si>
  <si>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</si>
  <si>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</si>
  <si>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</si>
  <si>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</si>
  <si>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</si>
  <si>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</si>
  <si>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</si>
  <si>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</si>
  <si>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</si>
  <si>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</si>
  <si>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</si>
  <si>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</si>
  <si>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</si>
  <si>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</si>
  <si>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</si>
  <si>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</si>
  <si>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</si>
  <si>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</si>
  <si>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</si>
  <si>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</si>
  <si>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</si>
  <si>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</si>
  <si>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</si>
  <si>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</si>
  <si>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</si>
  <si>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</si>
  <si>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</si>
  <si>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</si>
  <si>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</si>
  <si>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</si>
  <si>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</si>
  <si>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</si>
  <si>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</si>
  <si>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</si>
  <si>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</si>
  <si>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</si>
  <si>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</si>
  <si>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</si>
  <si>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</si>
  <si>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</si>
  <si>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</si>
  <si>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</si>
  <si>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</si>
  <si>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</si>
  <si>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</si>
  <si>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</si>
  <si>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</si>
  <si>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</si>
  <si>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</si>
  <si>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</si>
  <si>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</si>
  <si>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</si>
  <si>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</si>
  <si>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</si>
  <si>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</si>
  <si>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</si>
  <si>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</si>
  <si>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</si>
  <si>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</si>
  <si>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</si>
  <si>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</si>
  <si>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</si>
  <si>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</si>
  <si>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</si>
  <si>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</si>
  <si>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</si>
  <si>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</si>
  <si>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</si>
  <si>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</si>
  <si>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</si>
  <si>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</si>
  <si>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</si>
  <si>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</si>
  <si>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</si>
  <si>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</si>
  <si>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</si>
  <si>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</si>
  <si>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</si>
  <si>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</si>
  <si>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</si>
  <si>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</si>
  <si>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</si>
  <si>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</si>
  <si>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</si>
  <si>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</si>
  <si>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</si>
  <si>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</si>
  <si>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</si>
  <si>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</si>
  <si>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</si>
  <si>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</si>
  <si>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</si>
  <si>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</si>
  <si>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</si>
  <si>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</si>
  <si>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</si>
  <si>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</si>
  <si>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</si>
  <si>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</si>
  <si>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</si>
  <si>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</si>
  <si>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</si>
  <si>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</si>
  <si>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</si>
  <si>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</si>
  <si>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</si>
  <si>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</si>
  <si>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</si>
  <si>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</si>
  <si>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</si>
  <si>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</si>
  <si>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</si>
  <si>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</si>
  <si>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</si>
  <si>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</si>
  <si>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</si>
  <si>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</si>
  <si>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</si>
  <si>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</si>
  <si>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</si>
  <si>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</si>
  <si>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</si>
  <si>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</si>
  <si>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</si>
  <si>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</si>
  <si>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</si>
  <si>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</si>
  <si>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</si>
  <si>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</si>
  <si>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</si>
  <si>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</si>
  <si>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</si>
  <si>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</si>
  <si>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</si>
  <si>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</si>
  <si>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</si>
  <si>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</si>
  <si>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</si>
  <si>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</si>
  <si>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</si>
  <si>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</si>
  <si>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</si>
  <si>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</si>
  <si>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</si>
  <si>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</si>
  <si>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</si>
  <si>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</si>
  <si>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</si>
  <si>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</si>
  <si>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</si>
  <si>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</si>
  <si>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</si>
  <si>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</si>
  <si>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</si>
  <si>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</si>
  <si>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</si>
  <si>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</si>
  <si>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</si>
  <si>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</si>
  <si>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</si>
  <si>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</si>
  <si>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</si>
  <si>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</si>
  <si>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</si>
  <si>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</si>
  <si>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</si>
  <si>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</si>
  <si>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</si>
  <si>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</si>
  <si>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</si>
  <si>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</si>
  <si>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</si>
  <si>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</si>
  <si>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</si>
  <si>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</si>
  <si>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</si>
  <si>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</si>
  <si>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</si>
  <si>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</si>
  <si>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</si>
  <si>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</si>
  <si>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</si>
  <si>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</si>
  <si>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</si>
  <si>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</si>
  <si>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</si>
  <si>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</si>
  <si>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</si>
  <si>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</si>
  <si>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</si>
  <si>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</si>
  <si>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</si>
  <si>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</si>
  <si>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</si>
  <si>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</si>
  <si>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</si>
  <si>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</si>
  <si>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</si>
  <si>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</si>
  <si>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</si>
  <si>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</si>
  <si>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</si>
  <si>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</si>
  <si>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</si>
  <si>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</si>
  <si>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</si>
  <si>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</si>
  <si>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</si>
  <si>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</si>
  <si>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</si>
  <si>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</si>
  <si>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</si>
  <si>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</si>
  <si>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</si>
  <si>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</si>
  <si>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</si>
  <si>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</si>
  <si>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</si>
  <si>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</si>
  <si>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</si>
  <si>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</si>
  <si>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</si>
  <si>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</si>
  <si>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</si>
  <si>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</si>
  <si>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</si>
  <si>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</si>
  <si>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</si>
  <si>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</si>
  <si>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</si>
  <si>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</si>
  <si>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</si>
  <si>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</si>
  <si>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</si>
  <si>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</si>
  <si>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</si>
  <si>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</si>
  <si>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</si>
  <si>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</si>
  <si>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</si>
  <si>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</si>
  <si>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</si>
  <si>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</si>
  <si>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</si>
  <si>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</si>
  <si>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</si>
  <si>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</si>
  <si>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</si>
  <si>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</si>
  <si>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</si>
  <si>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</si>
  <si>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</si>
  <si>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</si>
  <si>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</si>
  <si>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</si>
  <si>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</si>
  <si>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</si>
  <si>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</si>
  <si>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</si>
  <si>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</si>
  <si>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</si>
  <si>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</si>
  <si>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</si>
  <si>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</si>
  <si>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</si>
  <si>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</si>
  <si>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</si>
  <si>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</si>
  <si>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</si>
  <si>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</si>
  <si>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</si>
  <si>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</si>
  <si>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</si>
  <si>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</si>
  <si>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</si>
  <si>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</si>
  <si>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</si>
  <si>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</si>
  <si>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</si>
  <si>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</si>
  <si>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</si>
  <si>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</si>
  <si>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</si>
  <si>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</si>
  <si>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</si>
  <si>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</si>
  <si>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</si>
  <si>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</si>
  <si>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</si>
  <si>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</si>
  <si>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</si>
  <si>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</si>
  <si>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</si>
  <si>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</si>
  <si>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</si>
  <si>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</si>
  <si>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</si>
  <si>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</si>
  <si>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</si>
  <si>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</si>
  <si>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</si>
  <si>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</si>
  <si>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</si>
  <si>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</si>
  <si>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</si>
  <si>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</si>
  <si>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</si>
  <si>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</si>
  <si>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</si>
  <si>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</si>
  <si>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</si>
  <si>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</si>
  <si>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</si>
  <si>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</si>
  <si>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</si>
  <si>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</si>
  <si>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</si>
  <si>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</si>
  <si>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</si>
  <si>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</si>
  <si>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</si>
  <si>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</si>
  <si>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</si>
  <si>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</si>
  <si>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</si>
  <si>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</si>
  <si>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</si>
  <si>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</si>
  <si>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</si>
  <si>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</si>
  <si>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</si>
  <si>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</si>
  <si>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</si>
  <si>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</si>
  <si>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</si>
  <si>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</si>
  <si>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</si>
  <si>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</si>
  <si>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</si>
  <si>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</si>
  <si>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</si>
  <si>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</si>
  <si>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</si>
  <si>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</si>
  <si>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</si>
  <si>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</si>
  <si>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</si>
  <si>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</si>
  <si>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</si>
  <si>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</si>
  <si>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</si>
  <si>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</si>
  <si>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</si>
  <si>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</si>
  <si>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</si>
  <si>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</si>
  <si>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</si>
  <si>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</si>
  <si>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</si>
  <si>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</si>
  <si>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</si>
  <si>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</si>
  <si>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</si>
  <si>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</si>
  <si>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</si>
  <si>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</si>
  <si>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</si>
  <si>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</si>
  <si>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</si>
  <si>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</si>
  <si>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</si>
  <si>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</si>
  <si>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</si>
  <si>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</si>
  <si>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</si>
  <si>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</si>
  <si>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</si>
  <si>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</si>
  <si>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</si>
  <si>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</si>
  <si>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</si>
  <si>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</si>
  <si>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</si>
  <si>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</si>
  <si>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</si>
  <si>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</si>
  <si>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</si>
  <si>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</si>
  <si>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</si>
  <si>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</si>
  <si>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</si>
  <si>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</si>
  <si>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</si>
  <si>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</si>
  <si>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</si>
  <si>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</si>
  <si>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</si>
  <si>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</si>
  <si>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</si>
  <si>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</si>
  <si>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</si>
  <si>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</si>
  <si>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</si>
  <si>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</si>
  <si>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</si>
  <si>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</si>
  <si>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</si>
  <si>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</si>
  <si>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</si>
  <si>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</si>
  <si>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</si>
  <si>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</si>
  <si>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</si>
  <si>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</si>
  <si>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</si>
  <si>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</si>
  <si>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</si>
  <si>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</si>
  <si>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</si>
  <si>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</si>
  <si>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</si>
  <si>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</si>
  <si>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</si>
  <si>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</si>
  <si>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</si>
  <si>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</si>
  <si>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</si>
  <si>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</si>
  <si>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</si>
  <si>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</si>
  <si>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</si>
  <si>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</si>
  <si>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</si>
  <si>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</si>
  <si>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</si>
  <si>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</si>
  <si>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</si>
  <si>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</si>
  <si>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</si>
  <si>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</si>
  <si>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</si>
  <si>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</si>
  <si>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</si>
  <si>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</si>
  <si>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</si>
  <si>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</si>
  <si>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</si>
  <si>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</si>
  <si>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</si>
  <si>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</si>
  <si>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</si>
  <si>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</si>
  <si>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</si>
  <si>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</si>
  <si>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</si>
  <si>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</si>
  <si>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</si>
  <si>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</si>
  <si>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</si>
  <si>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</si>
  <si>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</si>
  <si>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</si>
  <si>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</si>
  <si>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</si>
  <si>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</si>
  <si>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</si>
  <si>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</si>
  <si>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</si>
  <si>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</si>
  <si>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</si>
  <si>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</si>
  <si>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</si>
  <si>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</si>
  <si>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</si>
  <si>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</si>
  <si>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</si>
  <si>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</si>
  <si>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</si>
  <si>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</si>
  <si>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</si>
  <si>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</si>
  <si>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</si>
  <si>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</si>
  <si>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</si>
  <si>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</si>
  <si>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</si>
  <si>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</si>
  <si>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</si>
  <si>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</si>
  <si>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</si>
  <si>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</si>
  <si>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</si>
  <si>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</si>
  <si>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</si>
  <si>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</si>
  <si>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</si>
  <si>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</si>
  <si>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</si>
  <si>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</si>
  <si>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</si>
  <si>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</si>
  <si>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</si>
  <si>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</si>
  <si>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</si>
  <si>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</si>
  <si>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</si>
  <si>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</si>
  <si>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</si>
  <si>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</si>
  <si>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</si>
  <si>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</si>
  <si>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</si>
  <si>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</si>
  <si>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</si>
  <si>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</si>
  <si>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</si>
  <si>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</si>
  <si>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</si>
  <si>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</si>
  <si>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</si>
  <si>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</si>
  <si>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</si>
  <si>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</si>
  <si>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</si>
  <si>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</si>
  <si>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</si>
  <si>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</si>
  <si>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</si>
  <si>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</si>
  <si>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</si>
  <si>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</si>
  <si>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</si>
  <si>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</si>
  <si>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</si>
  <si>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</si>
  <si>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</si>
  <si>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</si>
  <si>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</si>
  <si>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</si>
  <si>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</si>
  <si>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</si>
  <si>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</si>
  <si>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</si>
  <si>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</si>
  <si>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</si>
  <si>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</si>
  <si>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</si>
  <si>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</si>
  <si>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</si>
  <si>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</si>
  <si>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</si>
  <si>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</si>
  <si>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</si>
  <si>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</si>
  <si>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</si>
  <si>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</si>
  <si>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</si>
  <si>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</si>
  <si>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</si>
  <si>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</si>
  <si>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</si>
  <si>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</si>
  <si>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</si>
  <si>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</si>
  <si>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</si>
  <si>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</si>
  <si>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</si>
  <si>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</si>
  <si>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</si>
  <si>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</si>
  <si>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</si>
  <si>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</si>
  <si>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</si>
  <si>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</si>
  <si>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</si>
  <si>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</si>
  <si>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</si>
  <si>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</si>
  <si>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</si>
  <si>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</si>
  <si>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</si>
  <si>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</si>
  <si>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</si>
  <si>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</si>
  <si>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</si>
  <si>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</si>
  <si>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</si>
  <si>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</si>
  <si>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</si>
  <si>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</si>
  <si>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</si>
  <si>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</si>
  <si>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</si>
  <si>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</si>
  <si>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</si>
  <si>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</si>
  <si>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</si>
  <si>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</si>
  <si>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</si>
  <si>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</si>
  <si>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</si>
  <si>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</si>
  <si>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</si>
  <si>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</si>
  <si>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</si>
  <si>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</si>
  <si>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</si>
  <si>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</si>
  <si>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</si>
  <si>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</si>
  <si>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</si>
  <si>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</si>
  <si>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</si>
  <si>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</si>
  <si>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</si>
  <si>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</si>
  <si>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</si>
  <si>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</si>
  <si>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</si>
  <si>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</si>
  <si>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</si>
  <si>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</si>
  <si>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</si>
  <si>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</si>
  <si>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</si>
  <si>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</si>
  <si>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</si>
  <si>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</si>
  <si>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</si>
  <si>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</si>
  <si>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</si>
  <si>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</si>
  <si>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</si>
  <si>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</si>
  <si>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</si>
  <si>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</si>
  <si>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</si>
  <si>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</si>
  <si>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</si>
  <si>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</si>
  <si>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</si>
  <si>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</si>
  <si>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</si>
  <si>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</si>
  <si>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</si>
  <si>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</si>
  <si>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</si>
  <si>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</si>
  <si>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</si>
  <si>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</si>
  <si>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</si>
  <si>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</si>
  <si>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</si>
  <si>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</si>
  <si>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</si>
  <si>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</si>
  <si>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</si>
  <si>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</si>
  <si>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</si>
  <si>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</si>
  <si>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</si>
  <si>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</si>
  <si>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</si>
  <si>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</si>
  <si>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Resource Name 10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</si>
  <si>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</si>
  <si>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</si>
  <si>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</si>
  <si>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</si>
  <si>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</si>
  <si>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</si>
  <si>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</si>
  <si>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</si>
  <si>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</si>
  <si>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</si>
  <si>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</si>
  <si>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</si>
  <si>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</si>
  <si>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</si>
  <si>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</si>
  <si>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</si>
  <si>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</si>
  <si>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</si>
  <si>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</si>
  <si>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</si>
  <si>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</si>
  <si>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</si>
  <si>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</si>
  <si>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</si>
  <si>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</si>
  <si>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</si>
  <si>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</si>
  <si>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</si>
  <si>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</si>
  <si>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</si>
  <si>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</si>
  <si>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</si>
  <si>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</si>
  <si>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</si>
  <si>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Integrated my local works</t>
  </si>
  <si>
    <t>Resolved migration errors</t>
  </si>
  <si>
    <t xml:space="preserve">Working on Integration(Review) </t>
  </si>
  <si>
    <t>Resolved error on routing module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</si>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</sst>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0" fillId="0" borderId="7" xfId="0" applyBorder="1"/>
    <xf numFmtId="0" fontId="23" fillId="2" borderId="13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B16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117" workbookViewId="0">
      <selection activeCell="B125" sqref="B12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99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99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1220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99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99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99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99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1221</v>
      </c>
      <c r="B137" t="s">
        <v>1222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99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99"/>
      <c r="B140" s="80" t="s">
        <v>1223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99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99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1224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99"/>
      <c r="B144" t="s">
        <v>1225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99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99"/>
      <c r="B146" s="80" t="s">
        <v>1226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99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1227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1228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1229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157" workbookViewId="0">
      <selection activeCell="C29" sqref="C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1230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1231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1232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1233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1234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1235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1236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1237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1238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1239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1240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1241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1242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1243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1244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1245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1246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1247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1248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1249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1250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1251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1252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1253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1254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1255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1256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1257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1258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1259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99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99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0.21527777777777773</v>
      </c>
    </row>
    <row r="139" spans="1:9">
      <c r="A139" s="99"/>
      <c r="B139" t="s">
        <v>1260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99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9.722222222222221E-2</v>
      </c>
    </row>
    <row r="141" spans="1:9">
      <c r="A141" s="99"/>
      <c r="B141" s="80" t="s">
        <v>1261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99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518</v>
      </c>
      <c r="C143" s="80" t="s">
        <v>516</v>
      </c>
      <c r="D143" s="81">
        <v>0.53472222222222221</v>
      </c>
      <c r="E143" s="81">
        <v>0.57638888888888895</v>
      </c>
      <c r="F143" s="81">
        <f>E143-D143</f>
        <v>4.1666666666666741E-2</v>
      </c>
      <c r="H143" s="83" t="s">
        <v>516</v>
      </c>
      <c r="I143" s="81">
        <f>SUMIFS(F137:F151, C137:C151,H143)</f>
        <v>30.079861111111114</v>
      </c>
    </row>
    <row r="144" spans="1:9">
      <c r="A144" s="99"/>
      <c r="B144" s="80" t="s">
        <v>1262</v>
      </c>
      <c r="C144" s="80" t="s">
        <v>596</v>
      </c>
      <c r="D144" s="81">
        <v>0.57638888888888895</v>
      </c>
      <c r="E144" s="81">
        <v>0.64583333333333337</v>
      </c>
      <c r="F144" s="81">
        <f>E144-D144</f>
        <v>6.944444444444442E-2</v>
      </c>
      <c r="H144" s="78" t="s">
        <v>519</v>
      </c>
      <c r="I144" s="79">
        <f>SUM(I138:I143)</f>
        <v>30.416666666666671</v>
      </c>
    </row>
    <row r="145" spans="1:9">
      <c r="A145" s="99"/>
      <c r="B145" s="80" t="s">
        <v>1263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99"/>
      <c r="B146" s="80" t="s">
        <v>590</v>
      </c>
      <c r="C146" s="80" t="s">
        <v>516</v>
      </c>
      <c r="D146" s="81">
        <v>0.69444444444444453</v>
      </c>
      <c r="E146" s="81">
        <v>15.708333333333334</v>
      </c>
      <c r="F146" s="81">
        <f>E146-D146</f>
        <v>15.013888888888889</v>
      </c>
      <c r="I146" s="84"/>
    </row>
    <row r="147" spans="1:9">
      <c r="A147" s="99"/>
      <c r="B147" s="80" t="s">
        <v>590</v>
      </c>
      <c r="C147" s="80" t="s">
        <v>516</v>
      </c>
      <c r="D147" s="81">
        <v>0.69444444444444453</v>
      </c>
      <c r="E147" s="81">
        <v>15.708333333333334</v>
      </c>
      <c r="F147" s="81">
        <f>E147-D147</f>
        <v>15.013888888888889</v>
      </c>
    </row>
    <row r="148" spans="1:9">
      <c r="A148" s="99"/>
      <c r="B148" s="80" t="s">
        <v>1236</v>
      </c>
      <c r="C148" s="80" t="s">
        <v>504</v>
      </c>
      <c r="D148" s="81">
        <v>0.70833333333333337</v>
      </c>
      <c r="E148" s="81">
        <v>0.76388888888888884</v>
      </c>
      <c r="F148" s="81">
        <f>E148-D148</f>
        <v>5.5555555555555469E-2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t="s">
        <v>782</v>
      </c>
      <c r="C150" s="80" t="s">
        <v>510</v>
      </c>
      <c r="D150" s="81">
        <v>0.47916666666666669</v>
      </c>
      <c r="E150" s="81">
        <v>0.52777777777777779</v>
      </c>
      <c r="F150" s="81">
        <f>E150-D150</f>
        <v>4.8611111111111105E-2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1264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1265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1266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1267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8" workbookViewId="0">
      <selection activeCell="C14" sqref="C14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1268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1269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1270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1270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1271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1272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1273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1274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1275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1276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1277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1278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1278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1279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1279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1280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1281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1282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1283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1284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1285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1286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1287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1288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99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99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1289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1290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1291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1292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1293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32" workbookViewId="0">
      <selection activeCell="D125" sqref="D125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1294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1295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1296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1297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99"/>
      <c r="B34" s="80" t="s">
        <v>1298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1299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1300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1301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1302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1303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1304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1305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1306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1307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1308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1289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1309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1310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1311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116" workbookViewId="0">
      <selection activeCell="F132" sqref="F132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817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1312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1313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1236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B21" t="s">
        <v>1230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0.36944444444444463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103" t="s">
        <v>1314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1"/>
      <c r="B33" s="103" t="s">
        <v>1315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1"/>
      <c r="B34" s="103" t="s">
        <v>1316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1"/>
      <c r="B35" s="103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1"/>
      <c r="B36" s="103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1"/>
      <c r="B37" s="103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1"/>
      <c r="B38" s="103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1"/>
      <c r="B39" s="103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1"/>
      <c r="B40" s="103"/>
      <c r="C40" s="80"/>
      <c r="D40" s="81"/>
      <c r="E40" s="81"/>
      <c r="F40" s="81">
        <f>E40-D40</f>
        <v>0</v>
      </c>
      <c r="I40" s="84"/>
    </row>
    <row r="41" spans="1:9">
      <c r="A41" s="101"/>
      <c r="B41" s="103"/>
      <c r="C41" s="80"/>
      <c r="D41" s="81"/>
      <c r="E41" s="81"/>
      <c r="F41" s="81">
        <f>E41-D41</f>
        <v>0</v>
      </c>
      <c r="I41" s="84"/>
    </row>
    <row r="42" spans="1:9">
      <c r="A42" s="101"/>
      <c r="B42" s="103"/>
      <c r="C42" s="80"/>
      <c r="D42" s="81"/>
      <c r="E42" s="81"/>
      <c r="F42" s="81">
        <f>E42-D42</f>
        <v>0</v>
      </c>
    </row>
    <row r="43" spans="1:9">
      <c r="A43" s="101"/>
      <c r="B43" s="103"/>
      <c r="C43" s="80"/>
      <c r="D43" s="81"/>
      <c r="E43" s="81"/>
      <c r="F43" s="81">
        <f>E43-D43</f>
        <v>0</v>
      </c>
    </row>
    <row r="44" spans="1:9">
      <c r="A44" s="101"/>
      <c r="B44" s="103"/>
      <c r="C44" s="80"/>
      <c r="D44" s="81"/>
      <c r="E44" s="81"/>
      <c r="F44" s="81">
        <f>E44-D44</f>
        <v>0</v>
      </c>
    </row>
    <row r="45" spans="1:9">
      <c r="A45" s="101"/>
      <c r="B45" s="103"/>
      <c r="C45" s="80"/>
      <c r="D45" s="81"/>
      <c r="E45" s="81"/>
      <c r="F45" s="81">
        <f>E45-D45</f>
        <v>0</v>
      </c>
    </row>
    <row r="46" spans="1:9">
      <c r="A46" s="102"/>
      <c r="B46" s="103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1301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1301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1317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1318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99"/>
      <c r="B65" s="80" t="s">
        <v>1319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1288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1320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1321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1322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1288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1323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99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1289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1324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1325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1326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115" workbookViewId="0">
      <selection activeCell="D125" sqref="D12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817</v>
      </c>
      <c r="C2" s="80" t="s">
        <v>504</v>
      </c>
      <c r="D2" s="81">
        <v>0.375</v>
      </c>
      <c r="E2" s="81">
        <v>0.4236111111111111</v>
      </c>
      <c r="F2" s="81">
        <f>E2-D2</f>
        <v>4.8611111111111105E-2</v>
      </c>
      <c r="H2" s="79" t="s">
        <v>505</v>
      </c>
      <c r="I2" s="79" t="s">
        <v>506</v>
      </c>
    </row>
    <row r="3" spans="1:9">
      <c r="A3" s="99"/>
      <c r="B3" s="80" t="s">
        <v>1327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0.27083333333333343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0.38194444444444442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1328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1329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1330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1331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1332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1333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99"/>
      <c r="B33" s="106" t="s">
        <v>1334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99"/>
      <c r="B34" s="80" t="s">
        <v>1335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99"/>
      <c r="B35" s="107" t="s">
        <v>1334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1336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1301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1337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1288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1320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1321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1322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1338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99"/>
      <c r="B108" s="80" t="s">
        <v>1339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99"/>
      <c r="B109" s="80" t="s">
        <v>1340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1341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99"/>
      <c r="B124" s="80" t="s">
        <v>1323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1289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99"/>
      <c r="B154" s="80" t="s">
        <v>1341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1325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99"/>
      <c r="B157" t="s">
        <v>1342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1326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2022-05-19T05:32:19Z</dcterms:modified>
  <cp:category/>
  <cp:contentStatus/>
</cp:coreProperties>
</file>