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1E942F4-72A7-4B1A-94DC-1441BBB69086}" xr6:coauthVersionLast="47" xr6:coauthVersionMax="47" xr10:uidLastSave="{00000000-0000-0000-0000-000000000000}"/>
  <bookViews>
    <workbookView xWindow="-108" yWindow="-108" windowWidth="23256" windowHeight="12456" firstSheet="32" activeTab="30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9" i="74" l="1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F67" i="75"/>
  <c r="I67" i="75"/>
  <c r="F68" i="75"/>
  <c r="I68" i="75"/>
  <c r="F69" i="75"/>
  <c r="F70" i="75"/>
  <c r="F71" i="75"/>
  <c r="F72" i="75"/>
  <c r="F73" i="75"/>
  <c r="F74" i="75"/>
  <c r="F75" i="75"/>
  <c r="F76" i="75"/>
  <c r="F77" i="75"/>
  <c r="F78" i="75"/>
  <c r="F79" i="75"/>
  <c r="I79" i="75"/>
  <c r="F80" i="75"/>
  <c r="F81" i="75"/>
  <c r="F82" i="75"/>
  <c r="I82" i="75"/>
  <c r="F83" i="75"/>
  <c r="F84" i="75"/>
  <c r="F85" i="75"/>
  <c r="I83" i="75" s="1"/>
  <c r="F86" i="75"/>
  <c r="F87" i="75"/>
  <c r="F88" i="75"/>
  <c r="I81" i="75" s="1"/>
  <c r="F89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I141" i="74"/>
  <c r="F141" i="74"/>
  <c r="I143" i="74" s="1"/>
  <c r="I140" i="74"/>
  <c r="F140" i="74"/>
  <c r="F139" i="74"/>
  <c r="F138" i="74"/>
  <c r="I139" i="74" s="1"/>
  <c r="F137" i="74"/>
  <c r="I138" i="74" s="1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I126" i="74"/>
  <c r="F126" i="74"/>
  <c r="I128" i="74" s="1"/>
  <c r="I125" i="74"/>
  <c r="F125" i="74"/>
  <c r="F124" i="74"/>
  <c r="F123" i="74"/>
  <c r="I124" i="74" s="1"/>
  <c r="F122" i="74"/>
  <c r="I123" i="74" s="1"/>
  <c r="I129" i="74" s="1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F70" i="74"/>
  <c r="F69" i="74"/>
  <c r="F68" i="74"/>
  <c r="I67" i="74"/>
  <c r="F67" i="74"/>
  <c r="I66" i="74"/>
  <c r="F66" i="74"/>
  <c r="I68" i="74" s="1"/>
  <c r="I65" i="74"/>
  <c r="F65" i="74"/>
  <c r="F64" i="74"/>
  <c r="F63" i="74"/>
  <c r="I64" i="74" s="1"/>
  <c r="F62" i="74"/>
  <c r="I63" i="74" s="1"/>
  <c r="I69" i="74" s="1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I36" i="74"/>
  <c r="F36" i="74"/>
  <c r="I38" i="74" s="1"/>
  <c r="I35" i="74"/>
  <c r="F35" i="74"/>
  <c r="F34" i="74"/>
  <c r="F33" i="74"/>
  <c r="I34" i="74" s="1"/>
  <c r="F32" i="74"/>
  <c r="I33" i="74" s="1"/>
  <c r="I39" i="74" s="1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8" i="73" s="1"/>
  <c r="I65" i="73"/>
  <c r="F65" i="73"/>
  <c r="F64" i="73"/>
  <c r="F63" i="73"/>
  <c r="I64" i="73" s="1"/>
  <c r="F62" i="73"/>
  <c r="I63" i="73" s="1"/>
  <c r="I69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8" i="73" s="1"/>
  <c r="I35" i="73"/>
  <c r="F35" i="73"/>
  <c r="F34" i="73"/>
  <c r="F33" i="73"/>
  <c r="I34" i="73" s="1"/>
  <c r="F32" i="73"/>
  <c r="I33" i="73" s="1"/>
  <c r="I39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I8" i="73" s="1"/>
  <c r="I5" i="73"/>
  <c r="F5" i="73"/>
  <c r="F4" i="73"/>
  <c r="F3" i="73"/>
  <c r="I4" i="73" s="1"/>
  <c r="F2" i="73"/>
  <c r="I3" i="73" s="1"/>
  <c r="I9" i="73" s="1"/>
  <c r="F2" i="72"/>
  <c r="F3" i="72"/>
  <c r="F4" i="72"/>
  <c r="F5" i="72"/>
  <c r="I4" i="72" s="1"/>
  <c r="I5" i="72"/>
  <c r="F6" i="72"/>
  <c r="I6" i="72"/>
  <c r="F7" i="72"/>
  <c r="I7" i="72"/>
  <c r="F8" i="72"/>
  <c r="I8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I34" i="72" s="1"/>
  <c r="I35" i="72"/>
  <c r="F36" i="72"/>
  <c r="I36" i="72"/>
  <c r="F37" i="72"/>
  <c r="I37" i="72"/>
  <c r="F38" i="72"/>
  <c r="I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I65" i="72"/>
  <c r="F66" i="72"/>
  <c r="I66" i="72"/>
  <c r="F67" i="72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I140" i="72"/>
  <c r="F141" i="72"/>
  <c r="I141" i="72"/>
  <c r="F142" i="72"/>
  <c r="I142" i="72"/>
  <c r="F143" i="72"/>
  <c r="I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I156" i="71"/>
  <c r="F156" i="71"/>
  <c r="I158" i="71" s="1"/>
  <c r="F155" i="71"/>
  <c r="F154" i="7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3" i="71" s="1"/>
  <c r="I140" i="71"/>
  <c r="F140" i="71"/>
  <c r="F139" i="7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I110" i="71"/>
  <c r="F110" i="71"/>
  <c r="F109" i="71"/>
  <c r="I111" i="71" s="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I96" i="71"/>
  <c r="F96" i="71"/>
  <c r="I98" i="71" s="1"/>
  <c r="I95" i="71"/>
  <c r="F95" i="71"/>
  <c r="F94" i="71"/>
  <c r="F93" i="71"/>
  <c r="I94" i="71" s="1"/>
  <c r="F92" i="71"/>
  <c r="I93" i="71" s="1"/>
  <c r="I99" i="71" s="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I66" i="71"/>
  <c r="F66" i="71"/>
  <c r="I68" i="71" s="1"/>
  <c r="I65" i="71"/>
  <c r="F65" i="71"/>
  <c r="F64" i="71"/>
  <c r="F63" i="71"/>
  <c r="I64" i="71" s="1"/>
  <c r="F62" i="71"/>
  <c r="I63" i="71" s="1"/>
  <c r="I69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I36" i="71"/>
  <c r="F36" i="71"/>
  <c r="I38" i="71" s="1"/>
  <c r="I35" i="71"/>
  <c r="F35" i="71"/>
  <c r="F34" i="71"/>
  <c r="F33" i="71"/>
  <c r="I34" i="71" s="1"/>
  <c r="F32" i="71"/>
  <c r="I33" i="71" s="1"/>
  <c r="I39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I6" i="71"/>
  <c r="F6" i="71"/>
  <c r="I8" i="71" s="1"/>
  <c r="I5" i="71"/>
  <c r="F5" i="71"/>
  <c r="F4" i="71"/>
  <c r="F3" i="71"/>
  <c r="I4" i="71" s="1"/>
  <c r="F2" i="71"/>
  <c r="I3" i="71" s="1"/>
  <c r="I9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I37" i="69"/>
  <c r="F37" i="69"/>
  <c r="F36" i="69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0" i="72" l="1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74" l="1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<sst xmlns="http://schemas.openxmlformats.org/spreadsheetml/2006/main" count="6783" uniqueCount="1263">
  <si>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</si>
  <si>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</si>
  <si>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</si>
  <si>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</si>
  <si>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</si>
  <si>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</si>
  <si>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</si>
  <si>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</si>
  <si>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</si>
  <si>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</si>
  <si>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</si>
  <si>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</si>
  <si>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</si>
  <si>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</si>
  <si>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</si>
  <si>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</si>
  <si>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</si>
  <si>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</si>
  <si>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</si>
  <si>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</si>
  <si>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</si>
  <si>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</si>
  <si>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</si>
  <si>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</si>
  <si>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</si>
  <si>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</si>
  <si>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</si>
  <si>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</si>
  <si>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</si>
  <si>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</si>
  <si>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</si>
  <si>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</si>
  <si>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</si>
  <si>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</si>
  <si>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</si>
  <si>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</si>
  <si>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</si>
  <si>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</si>
  <si>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</si>
  <si>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</si>
  <si>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</si>
  <si>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</si>
  <si>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</si>
  <si>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</si>
  <si>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</si>
  <si>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</si>
  <si>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</si>
  <si>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</si>
  <si>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</si>
  <si>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</si>
  <si>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</si>
  <si>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</si>
  <si>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</si>
  <si>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</si>
  <si>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</si>
  <si>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</si>
  <si>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</si>
  <si>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</si>
  <si>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</si>
  <si>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</si>
  <si>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</si>
  <si>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</si>
  <si>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</si>
  <si>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</si>
  <si>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</si>
  <si>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</si>
  <si>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</si>
  <si>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</si>
  <si>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</si>
  <si>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</si>
  <si>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</si>
  <si>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</si>
  <si>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</si>
  <si>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</si>
  <si>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</si>
  <si>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</si>
  <si>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</si>
  <si>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</si>
  <si>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</si>
  <si>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</si>
  <si>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</si>
  <si>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</si>
  <si>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</si>
  <si>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</si>
  <si>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</si>
  <si>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</si>
  <si>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</si>
  <si>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</si>
  <si>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</si>
  <si>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</si>
  <si>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</si>
  <si>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</si>
  <si>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</si>
  <si>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</si>
  <si>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</si>
  <si>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</si>
  <si>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</si>
  <si>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</si>
  <si>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</si>
  <si>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</si>
  <si>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</si>
  <si>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</si>
  <si>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</si>
  <si>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</si>
  <si>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</si>
  <si>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</si>
  <si>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</si>
  <si>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</si>
  <si>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</si>
  <si>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</si>
  <si>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</si>
  <si>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</si>
  <si>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</si>
  <si>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</si>
  <si>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</si>
  <si>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</si>
  <si>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</si>
  <si>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</si>
  <si>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</si>
  <si>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</si>
  <si>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</si>
  <si>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</si>
  <si>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</si>
  <si>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</si>
  <si>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</si>
  <si>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</si>
  <si>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</si>
  <si>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</si>
  <si>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</si>
  <si>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</si>
  <si>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</si>
  <si>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</si>
  <si>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</si>
  <si>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</si>
  <si>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</si>
  <si>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</si>
  <si>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</si>
  <si>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</si>
  <si>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</si>
  <si>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</si>
  <si>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</si>
  <si>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</si>
  <si>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</si>
  <si>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</si>
  <si>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</si>
  <si>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</si>
  <si>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</si>
  <si>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</si>
  <si>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</si>
  <si>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</si>
  <si>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</si>
  <si>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</si>
  <si>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</si>
  <si>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</si>
  <si>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</si>
  <si>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</si>
  <si>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</si>
  <si>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</si>
  <si>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</si>
  <si>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</si>
  <si>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</si>
  <si>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</si>
  <si>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</si>
  <si>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</si>
  <si>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</si>
  <si>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</si>
  <si>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</si>
  <si>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</si>
  <si>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</si>
  <si>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</si>
  <si>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</si>
  <si>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</si>
  <si>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</si>
  <si>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</si>
  <si>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</si>
  <si>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</si>
  <si>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</si>
  <si>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</si>
  <si>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</si>
  <si>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</si>
  <si>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</si>
  <si>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</si>
  <si>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</si>
  <si>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</si>
  <si>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</si>
  <si>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</si>
  <si>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</si>
  <si>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</si>
  <si>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</si>
  <si>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</si>
  <si>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</si>
  <si>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</si>
  <si>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</si>
  <si>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</si>
  <si>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</si>
  <si>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</si>
  <si>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</si>
  <si>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</si>
  <si>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</si>
  <si>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</si>
  <si>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</si>
  <si>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</si>
  <si>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</si>
  <si>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</si>
  <si>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</si>
  <si>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</si>
  <si>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</si>
  <si>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</si>
  <si>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</si>
  <si>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</si>
  <si>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</si>
  <si>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</si>
  <si>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</si>
  <si>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</si>
  <si>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</si>
  <si>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</si>
  <si>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</si>
  <si>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</si>
  <si>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</si>
  <si>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</si>
  <si>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</si>
  <si>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</si>
  <si>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</si>
  <si>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</si>
  <si>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</si>
  <si>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</si>
  <si>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</si>
  <si>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</si>
  <si>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</si>
  <si>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</si>
  <si>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</si>
  <si>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</si>
  <si>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</si>
  <si>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</si>
  <si>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</si>
  <si>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</si>
  <si>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</si>
  <si>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</si>
  <si>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</si>
  <si>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</si>
  <si>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</si>
  <si>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</si>
  <si>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</si>
  <si>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</si>
  <si>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</si>
  <si>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</si>
  <si>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</si>
  <si>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</si>
  <si>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</si>
  <si>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</si>
  <si>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</si>
  <si>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</si>
  <si>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</si>
  <si>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</si>
  <si>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</si>
  <si>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</si>
  <si>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</si>
  <si>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</si>
  <si>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</si>
  <si>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</si>
  <si>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</si>
  <si>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</si>
  <si>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</si>
  <si>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</si>
  <si>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</si>
  <si>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</si>
  <si>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</si>
  <si>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</si>
  <si>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</si>
  <si>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</si>
  <si>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</si>
  <si>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</si>
  <si>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</si>
  <si>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</si>
  <si>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</si>
  <si>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</si>
  <si>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</si>
  <si>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</si>
  <si>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</si>
  <si>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</si>
  <si>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</si>
  <si>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</si>
  <si>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</si>
  <si>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</si>
  <si>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</si>
  <si>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</si>
  <si>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</si>
  <si>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</si>
  <si>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</si>
  <si>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</si>
  <si>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</si>
  <si>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</si>
  <si>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</si>
  <si>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</si>
  <si>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</si>
  <si>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</si>
  <si>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</si>
  <si>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</si>
  <si>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</si>
  <si>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</si>
  <si>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</si>
  <si>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</si>
  <si>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</si>
  <si>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</si>
  <si>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</si>
  <si>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</si>
  <si>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</si>
  <si>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</si>
  <si>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</si>
  <si>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</si>
  <si>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</si>
  <si>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</si>
  <si>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</si>
  <si>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</si>
  <si>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</si>
  <si>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</si>
  <si>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</si>
  <si>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</si>
  <si>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</si>
  <si>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</si>
  <si>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</si>
  <si>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</si>
  <si>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</si>
  <si>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</si>
  <si>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</si>
  <si>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</si>
  <si>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</si>
  <si>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</si>
  <si>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</si>
  <si>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</si>
  <si>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</si>
  <si>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</si>
  <si>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</si>
  <si>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</si>
  <si>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</si>
  <si>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</si>
  <si>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</si>
  <si>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</si>
  <si>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</si>
  <si>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</si>
  <si>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</si>
  <si>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</si>
  <si>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</si>
  <si>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</si>
  <si>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</si>
  <si>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</si>
  <si>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</si>
  <si>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</si>
  <si>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</si>
  <si>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</si>
  <si>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</si>
  <si>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</si>
  <si>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</si>
  <si>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</si>
  <si>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</si>
  <si>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</si>
  <si>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</si>
  <si>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</si>
  <si>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</si>
  <si>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</si>
  <si>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</si>
  <si>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</si>
  <si>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</si>
  <si>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</si>
  <si>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</si>
  <si>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</si>
  <si>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</si>
  <si>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</si>
  <si>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</si>
  <si>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</si>
  <si>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</si>
  <si>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</si>
  <si>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</si>
  <si>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</si>
  <si>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</si>
  <si>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</si>
  <si>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</si>
  <si>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</si>
  <si>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</si>
  <si>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</si>
  <si>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</si>
  <si>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</si>
  <si>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</si>
  <si>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</si>
  <si>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</si>
  <si>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</si>
  <si>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</si>
  <si>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</si>
  <si>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</si>
  <si>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</si>
  <si>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</si>
  <si>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</si>
  <si>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</si>
  <si>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</si>
  <si>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</si>
  <si>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</si>
  <si>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</si>
  <si>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</si>
  <si>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</si>
  <si>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</si>
  <si>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</si>
  <si>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</si>
  <si>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</si>
  <si>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</si>
  <si>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</si>
  <si>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</si>
  <si>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</si>
  <si>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</si>
  <si>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</si>
  <si>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</si>
  <si>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</si>
  <si>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</si>
  <si>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</si>
  <si>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</si>
  <si>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</si>
  <si>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</si>
  <si>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</si>
  <si>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</si>
  <si>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</si>
  <si>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</si>
  <si>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</si>
  <si>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</si>
  <si>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</si>
  <si>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</si>
  <si>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</si>
  <si>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</si>
  <si>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</si>
  <si>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</si>
  <si>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</si>
  <si>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</si>
  <si>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</si>
  <si>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</si>
  <si>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</si>
  <si>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</si>
  <si>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</si>
  <si>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</si>
  <si>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</si>
  <si>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</si>
  <si>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</si>
  <si>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</si>
  <si>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</si>
  <si>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</si>
  <si>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</si>
  <si>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</si>
  <si>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</si>
  <si>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</si>
  <si>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</si>
  <si>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</si>
  <si>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</si>
  <si>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</si>
  <si>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</si>
  <si>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</si>
  <si>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</si>
  <si>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</si>
  <si>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</si>
  <si>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</si>
  <si>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</si>
  <si>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</si>
  <si>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</si>
  <si>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</si>
  <si>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</si>
  <si>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</si>
  <si>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</si>
  <si>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</si>
  <si>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</si>
  <si>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</si>
  <si>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</si>
  <si>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</si>
  <si>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</si>
  <si>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</si>
  <si>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</si>
  <si>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</si>
  <si>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</si>
  <si>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</si>
  <si>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</si>
  <si>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</si>
  <si>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</si>
  <si>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</si>
  <si>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</si>
  <si>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</si>
  <si>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</si>
  <si>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</si>
  <si>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</si>
  <si>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</si>
  <si>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</si>
  <si>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</si>
  <si>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</si>
  <si>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</si>
  <si>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</si>
  <si>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</si>
  <si>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</si>
  <si>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</si>
  <si>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</si>
  <si>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</si>
  <si>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</si>
  <si>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</si>
  <si>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</si>
  <si>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</si>
  <si>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</si>
  <si>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</si>
  <si>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</si>
  <si>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</si>
  <si>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</si>
  <si>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</si>
  <si>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</si>
  <si>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</si>
  <si>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</si>
  <si>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</si>
  <si>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</si>
  <si>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</si>
  <si>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</si>
  <si>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</si>
  <si>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</si>
  <si>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</si>
  <si>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</si>
  <si>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</si>
  <si>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</si>
  <si>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</si>
  <si>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</si>
  <si>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</si>
  <si>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</si>
  <si>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</si>
  <si>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</si>
  <si>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</si>
  <si>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</si>
  <si>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</si>
  <si>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</si>
  <si>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</si>
  <si>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</si>
  <si>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</si>
  <si>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</si>
  <si>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</si>
  <si>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</si>
  <si>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</si>
  <si>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</si>
  <si>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</si>
  <si>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</si>
  <si>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</si>
  <si>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</si>
  <si>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</si>
  <si>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</si>
  <si>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</si>
  <si>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</si>
  <si>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</si>
  <si>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</si>
  <si>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</si>
  <si>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</si>
  <si>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</si>
  <si>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</si>
  <si>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</si>
  <si>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</si>
  <si>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</si>
  <si>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</si>
  <si>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</si>
  <si>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</si>
  <si>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</si>
  <si>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</si>
  <si>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</si>
  <si>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</si>
  <si>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</si>
  <si>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</si>
  <si>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</si>
  <si>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</si>
  <si>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</si>
  <si>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</si>
  <si>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</si>
  <si>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</si>
  <si>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</si>
  <si>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</si>
  <si>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</si>
  <si>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</si>
  <si>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</si>
  <si>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</si>
  <si>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</si>
  <si>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</si>
  <si>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</si>
  <si>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</si>
  <si>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</si>
  <si>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</si>
  <si>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</si>
  <si>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</si>
  <si>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</si>
  <si>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</si>
  <si>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</si>
  <si>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</si>
  <si>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</si>
  <si>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</si>
  <si>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</si>
  <si>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</si>
  <si>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</si>
  <si>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</si>
  <si>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</si>
  <si>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</si>
  <si>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</si>
  <si>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</si>
  <si>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</si>
  <si>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</si>
  <si>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</si>
  <si>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</si>
  <si>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</si>
  <si>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</si>
  <si>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</si>
  <si>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</si>
  <si>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</si>
  <si>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</si>
  <si>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</si>
  <si>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</si>
  <si>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</si>
  <si>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</si>
  <si>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</si>
  <si>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</si>
  <si>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</si>
  <si>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</si>
  <si>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</si>
  <si>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</si>
  <si>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</si>
  <si>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</si>
  <si>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</si>
  <si>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</si>
  <si>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</si>
  <si>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</si>
  <si>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</si>
  <si>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</si>
  <si>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</si>
  <si>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</si>
  <si>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</si>
  <si>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</si>
  <si>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</si>
  <si>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</si>
  <si>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</si>
  <si>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</si>
  <si>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</si>
  <si>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</si>
  <si>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</si>
  <si>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</si>
  <si>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</si>
  <si>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</si>
  <si>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</si>
  <si>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</si>
  <si>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</si>
  <si>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</si>
  <si>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</si>
  <si>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</si>
  <si>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</si>
  <si>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</si>
  <si>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</si>
  <si>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</si>
  <si>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</si>
  <si>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</si>
  <si>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</si>
  <si>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</si>
  <si>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</si>
  <si>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</si>
  <si>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</si>
  <si>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</si>
  <si>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</si>
  <si>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</si>
  <si>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</si>
  <si>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</si>
  <si>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</si>
  <si>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</si>
  <si>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</si>
  <si>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</si>
  <si>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</si>
  <si>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</si>
  <si>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</si>
  <si>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</si>
  <si>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</si>
  <si>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</si>
  <si>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</si>
  <si>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</si>
  <si>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</si>
  <si>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</si>
  <si>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</si>
  <si>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</si>
  <si>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</si>
  <si>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</si>
  <si>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</si>
  <si>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</si>
  <si>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</si>
  <si>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</si>
  <si>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</si>
  <si>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</si>
  <si>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</si>
  <si>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</si>
  <si>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</si>
  <si>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</si>
  <si>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</si>
  <si>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</si>
  <si>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</si>
  <si>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</si>
  <si>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</si>
  <si>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</si>
  <si>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</si>
  <si>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</si>
  <si>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</si>
  <si>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</si>
  <si>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</si>
  <si>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</si>
  <si>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</si>
  <si>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</si>
  <si>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</si>
  <si>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</si>
  <si>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</si>
  <si>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</si>
  <si>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</si>
  <si>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</si>
  <si>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</si>
  <si>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</si>
  <si>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</si>
  <si>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</si>
  <si>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</si>
  <si>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</si>
  <si>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</si>
  <si>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</si>
  <si>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</si>
  <si>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</si>
  <si>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</si>
  <si>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</si>
  <si>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</si>
  <si>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</si>
  <si>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</si>
  <si>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</si>
  <si>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</si>
  <si>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</si>
  <si>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</si>
  <si>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</si>
  <si>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</si>
  <si>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</si>
  <si>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</si>
  <si>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</si>
  <si>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</si>
  <si>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</si>
  <si>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</si>
  <si>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</si>
  <si>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</si>
  <si>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</si>
  <si>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</si>
  <si>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</si>
  <si>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</si>
  <si>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</si>
  <si>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</si>
  <si>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</si>
  <si>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</si>
  <si>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</si>
  <si>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</si>
  <si>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</si>
  <si>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</si>
  <si>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</si>
  <si>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</si>
  <si>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</si>
  <si>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</si>
  <si>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</si>
  <si>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</si>
  <si>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</si>
  <si>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</si>
  <si>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</si>
  <si>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</si>
  <si>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</si>
  <si>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</si>
  <si>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</si>
  <si>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</si>
  <si>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</si>
  <si>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</si>
  <si>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</si>
  <si>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</si>
  <si>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</si>
  <si>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</si>
  <si>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</si>
  <si>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</si>
  <si>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</si>
  <si>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</si>
  <si>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</si>
  <si>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</si>
  <si>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</si>
  <si>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</si>
  <si>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</si>
  <si>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</si>
  <si>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</si>
  <si>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</si>
  <si>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</si>
  <si>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</si>
  <si>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</si>
  <si>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</si>
  <si>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</si>
  <si>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</si>
  <si>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</si>
  <si>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</si>
  <si>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</si>
  <si>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</si>
  <si>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</si>
  <si>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</si>
  <si>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</si>
  <si>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</si>
  <si>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</si>
  <si>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</si>
  <si>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</si>
  <si>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</si>
  <si>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</si>
  <si>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</si>
  <si>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</si>
  <si>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</si>
  <si>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</si>
  <si>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</si>
  <si>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</si>
  <si>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</si>
  <si>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</si>
  <si>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</si>
  <si>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</si>
  <si>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</si>
  <si>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</si>
  <si>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</si>
  <si>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</si>
  <si>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</si>
  <si>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</si>
  <si>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</si>
  <si>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</si>
  <si>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</si>
  <si>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</si>
  <si>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</si>
  <si>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</si>
  <si>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</si>
  <si>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</si>
  <si>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</si>
  <si>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</si>
  <si>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</si>
  <si>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</si>
  <si>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</si>
  <si>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</si>
  <si>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</si>
  <si>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</si>
  <si>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</si>
  <si>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</si>
  <si>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</si>
  <si>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</si>
  <si>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</si>
  <si>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</si>
  <si>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</si>
  <si>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</si>
  <si>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</si>
  <si>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</si>
  <si>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</si>
  <si>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</si>
  <si>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</si>
  <si>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</si>
  <si>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</si>
  <si>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</si>
  <si>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</si>
  <si>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</si>
  <si>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</si>
  <si>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</si>
  <si>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</si>
  <si>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</si>
  <si>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</si>
  <si>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</si>
  <si>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</si>
  <si>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</si>
  <si>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</si>
  <si>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</si>
  <si>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</si>
  <si>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</si>
  <si>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</si>
  <si>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</si>
  <si>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</si>
  <si>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</si>
  <si>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</si>
  <si>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</si>
  <si>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</si>
  <si>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</si>
  <si>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</si>
  <si>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</si>
  <si>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</si>
  <si>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</si>
  <si>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</si>
  <si>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</si>
  <si>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</si>
  <si>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</si>
  <si>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</si>
  <si>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</si>
  <si>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</si>
  <si>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</si>
  <si>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</si>
  <si>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</si>
  <si>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</si>
  <si>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</si>
  <si>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</si>
  <si>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</si>
  <si>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</si>
  <si>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</si>
  <si>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</si>
  <si>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</si>
  <si>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</si>
  <si>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</si>
  <si>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</si>
  <si>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</si>
  <si>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</si>
  <si>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</si>
  <si>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</si>
  <si>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</si>
  <si>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</si>
  <si>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</si>
  <si>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</si>
  <si>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</si>
  <si>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</si>
  <si>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</si>
  <si>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</si>
  <si>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</si>
  <si>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</si>
  <si>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</si>
  <si>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</si>
  <si>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</si>
  <si>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</si>
  <si>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</si>
  <si>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</si>
  <si>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</si>
  <si>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</si>
  <si>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</si>
  <si>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</si>
  <si>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</si>
  <si>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</si>
  <si>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</si>
  <si>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</si>
  <si>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</si>
  <si>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</si>
  <si>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</si>
  <si>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</si>
  <si>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</si>
  <si>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</si>
  <si>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</si>
  <si>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</si>
  <si>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</si>
  <si>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</si>
  <si>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</si>
  <si>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</si>
  <si>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</si>
  <si>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</si>
  <si>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</si>
  <si>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</si>
  <si>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</si>
  <si>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</si>
  <si>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</si>
  <si>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</si>
  <si>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</si>
  <si>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</si>
  <si>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</si>
  <si>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</si>
  <si>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</si>
  <si>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</si>
  <si>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</si>
  <si>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</si>
  <si>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</si>
  <si>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</si>
  <si>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</si>
  <si>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</si>
  <si>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</si>
  <si>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</si>
  <si>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</si>
  <si>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</si>
  <si>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</si>
  <si>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</si>
  <si>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</si>
  <si>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</si>
  <si>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</si>
  <si>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</si>
  <si>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</si>
  <si>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</si>
  <si>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</si>
  <si>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</si>
  <si>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</si>
  <si>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</si>
  <si>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</si>
  <si>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</si>
  <si>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</si>
  <si>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</si>
  <si>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</si>
  <si>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</si>
  <si>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</si>
  <si>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</si>
  <si>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</si>
  <si>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</si>
  <si>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</si>
  <si>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</si>
  <si>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</si>
  <si>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</si>
  <si>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</si>
  <si>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</si>
  <si>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</si>
  <si>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</si>
  <si>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</si>
  <si>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</si>
  <si>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</si>
  <si>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</si>
  <si>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</si>
  <si>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</si>
  <si>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</si>
  <si>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</si>
  <si>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</si>
  <si>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</si>
  <si>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</si>
  <si>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</si>
  <si>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</si>
  <si>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</si>
  <si>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</si>
  <si>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</si>
  <si>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</si>
  <si>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</si>
  <si>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</si>
  <si>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</si>
  <si>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</si>
  <si>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</si>
  <si>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</si>
  <si>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</si>
  <si>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</si>
  <si>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</si>
  <si>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</si>
  <si>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</si>
  <si>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</si>
  <si>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</si>
  <si>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</si>
  <si>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</si>
  <si>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</si>
  <si>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</si>
  <si>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</si>
  <si>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</si>
  <si>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</si>
  <si>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</si>
  <si>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</si>
  <si>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</si>
  <si>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</si>
  <si>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</si>
  <si>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</si>
  <si>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</si>
  <si>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</si>
  <si>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</si>
  <si>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</si>
  <si>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</si>
  <si>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</si>
  <si>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</si>
  <si>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</si>
  <si>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</si>
  <si>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</si>
  <si>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</si>
  <si>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</si>
  <si>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</si>
  <si>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</si>
  <si>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</si>
  <si>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</si>
  <si>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</si>
  <si>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</si>
  <si>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</si>
  <si>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</si>
  <si>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</si>
  <si>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</si>
  <si>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</si>
  <si>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</si>
  <si>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</si>
  <si>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</si>
  <si>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</si>
  <si>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</si>
  <si>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</si>
  <si>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</si>
  <si>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</si>
  <si>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</si>
  <si>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</si>
  <si>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</si>
  <si>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</si>
  <si>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</si>
  <si>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</si>
  <si>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</si>
  <si>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</si>
  <si>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</si>
  <si>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</si>
  <si>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</si>
  <si>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</si>
  <si>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</si>
  <si>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</si>
  <si>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</si>
  <si>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</si>
  <si>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</si>
  <si>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</si>
  <si>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</si>
  <si>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</si>
  <si>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</si>
  <si>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</si>
  <si>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</si>
  <si>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</si>
  <si>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</si>
  <si>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</si>
  <si>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</si>
  <si>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</si>
  <si>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</si>
  <si>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add user</t>
  </si>
  <si>
    <t>client Meeting with Rafi</t>
  </si>
  <si>
    <t>user service, helping team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</si>
  <si>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</si>
  <si>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</si>
  <si>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</si>
  <si>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</si>
  <si>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</si>
  <si>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</si>
  <si>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</si>
  <si>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</si>
  <si>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</si>
  <si>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</si>
  <si>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</si>
  <si>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</si>
  <si>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</si>
  <si>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</si>
  <si>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</si>
  <si>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</si>
  <si>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</si>
  <si>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</si>
  <si>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</si>
  <si>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</si>
  <si>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</si>
  <si>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</si>
  <si>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</si>
  <si>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</si>
  <si>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</si>
  <si>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</si>
  <si>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</si>
  <si>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</si>
  <si>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</si>
  <si>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</si>
  <si>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</si>
  <si>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</si>
  <si>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</si>
  <si>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</si>
  <si>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</si>
  <si>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</si>
  <si>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</si>
  <si>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</si>
  <si>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</si>
  <si>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</si>
  <si>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</si>
  <si>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</si>
  <si>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</si>
  <si>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</si>
  <si>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</si>
  <si>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</si>
  <si>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</si>
  <si>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</si>
  <si>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</si>
  <si>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</si>
  <si>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</si>
  <si>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</si>
  <si>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</si>
  <si>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</si>
  <si>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</si>
  <si>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</si>
  <si>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</si>
  <si>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</si>
  <si>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</si>
  <si>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</si>
  <si>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</si>
  <si>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</si>
  <si>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</si>
  <si>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</si>
  <si>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</si>
  <si>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</si>
  <si>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</si>
  <si>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</si>
  <si>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</si>
  <si>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</si>
  <si>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</si>
  <si>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</si>
  <si>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</si>
  <si>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</si>
  <si>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</si>
  <si>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</si>
  <si>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</si>
  <si>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</si>
  <si>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</si>
  <si>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Resource Name 1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</si>
  <si>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</si>
  <si>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</si>
  <si>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</si>
  <si>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</si>
  <si>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</si>
  <si>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</si>
  <si>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</si>
  <si>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</si>
  <si>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Resource Name 3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</si>
  <si>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</si>
  <si>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</si>
  <si>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</si>
  <si>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</si>
  <si>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</si>
  <si>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</si>
  <si>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</si>
  <si>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</si>
  <si>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</si>
  <si>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</si>
  <si>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</si>
  <si>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</si>
  <si>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Angular Session 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</si>
  <si>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</si>
  <si>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</si>
  <si>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</si>
  <si>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</si>
  <si>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</si>
  <si>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</si>
  <si>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Resource Name 9</t>
  </si>
  <si>
    <t>Resource Name 10</t>
  </si>
  <si>
    <t>Refined schedule review</t>
  </si>
  <si>
    <t>Database migration</t>
  </si>
  <si>
    <t>Worked on angular integration</t>
  </si>
  <si>
    <t>team meeting</t>
  </si>
  <si>
    <t>Gokul explain about create</t>
  </si>
  <si>
    <t>working on post (Course)</t>
  </si>
  <si>
    <t>Working on service on post(Course)</t>
  </si>
  <si>
    <t>working on integration (api and angular)</t>
  </si>
  <si>
    <t>Create course(resolving problem )</t>
  </si>
  <si>
    <t>working on course</t>
  </si>
  <si>
    <t>Changes in UserList (Angular Page)</t>
  </si>
  <si>
    <t>Working on All User Add Pages in Angular</t>
  </si>
  <si>
    <t>Resolving Errors in Angular</t>
  </si>
  <si>
    <t>Angular Components , routing path for assignment view</t>
  </si>
  <si>
    <t xml:space="preserve">lunch 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</si>
  <si>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</si>
  <si>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</si>
  <si>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</si>
  <si>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</si>
  <si>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</si>
  <si>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Reworked on schedule review</t>
  </si>
  <si>
    <t>Worked on Create(Review)</t>
  </si>
  <si>
    <t>Resolving errors during creation</t>
  </si>
  <si>
    <t>Worked on Web api and angular integration</t>
  </si>
  <si>
    <t>angular services</t>
  </si>
  <si>
    <t>correction in Removed DTO Model</t>
  </si>
  <si>
    <t>working on New structured Api(post)</t>
  </si>
  <si>
    <t>Working on Add Users Pages for Integration</t>
  </si>
  <si>
    <t>Integration for Add Department and Department List in Angular</t>
  </si>
  <si>
    <t>Resolving Errors in Routing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</si>
  <si>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</si>
  <si>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</si>
  <si>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</si>
  <si>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</si>
  <si>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</si>
  <si>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</si>
  <si>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</si>
  <si>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</si>
  <si>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</si>
  <si>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</si>
  <si>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</si>
  <si>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</si>
  <si>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Doing College Project Works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</si>
  <si>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</si>
  <si>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</si>
  <si>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</si>
  <si>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</si>
  <si>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</si>
  <si>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Migrated all the works</t>
  </si>
  <si>
    <t>Resolved errors</t>
  </si>
  <si>
    <t>Resolving migration errors in db</t>
  </si>
  <si>
    <t>working on college project</t>
  </si>
  <si>
    <t>integrating my local work on new api</t>
  </si>
  <si>
    <t>Went to College for Review</t>
  </si>
  <si>
    <t>Worked on work given by saraswati</t>
  </si>
  <si>
    <t>Explored on Angular</t>
  </si>
  <si>
    <t>Integrated my local works</t>
  </si>
  <si>
    <t>Resolved migration errors</t>
  </si>
  <si>
    <t xml:space="preserve">Working on Integration(Review)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</si>
</sst>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9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8 I63 I78 I93 I108 I123 I138 I153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49 I64 I79 I94 I109 I124 I139 I154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0 I65 I80 I95 I110 I125 I140 I155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1 I66 I81 I96 I111 I126 I141 I156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2 I67 I82 I97 I112 I127 I142 I157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36"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20" priority="38" operator="greaterThan">
      <formula>0.25</formula>
    </cfRule>
    <cfRule type="cellIs" dxfId="219" priority="39" operator="lessThan">
      <formula>0.25</formula>
    </cfRule>
  </conditionalFormatting>
  <conditionalFormatting sqref="I4 I19 I34 I49 I64 I79 I109 I124 I139 I154">
    <cfRule type="cellIs" dxfId="218" priority="35" operator="lessThan">
      <formula>0.0416666666666667</formula>
    </cfRule>
    <cfRule type="cellIs" dxfId="217" priority="36" operator="greaterThan">
      <formula>0.0416666666666667</formula>
    </cfRule>
    <cfRule type="cellIs" dxfId="216" priority="37" operator="greaterThan">
      <formula>0.0416666666666667</formula>
    </cfRule>
  </conditionalFormatting>
  <conditionalFormatting sqref="I5 I20 I35 I50 I65 I80 I110 I125 I140 I155">
    <cfRule type="cellIs" dxfId="215" priority="33" operator="lessThan">
      <formula>0.0833333333333333</formula>
    </cfRule>
    <cfRule type="cellIs" dxfId="214" priority="34" operator="greaterThan">
      <formula>0.0833333333333333</formula>
    </cfRule>
  </conditionalFormatting>
  <conditionalFormatting sqref="I6 I21 I36 I51 I66 I81 I111 I126 I141 I156">
    <cfRule type="cellIs" dxfId="213" priority="31" operator="lessThan">
      <formula>0.0416666666666667</formula>
    </cfRule>
    <cfRule type="cellIs" dxfId="212" priority="32" operator="greaterThan">
      <formula>0.0416666666666667</formula>
    </cfRule>
  </conditionalFormatting>
  <conditionalFormatting sqref="I7 I22 I37 I52 I67 I82 I112 I127 I142 I157">
    <cfRule type="cellIs" dxfId="211" priority="29" operator="lessThan">
      <formula>0.0416666666666667</formula>
    </cfRule>
    <cfRule type="cellIs" dxfId="210" priority="30" operator="greaterThan">
      <formula>0.0416666666666667</formula>
    </cfRule>
  </conditionalFormatting>
  <conditionalFormatting sqref="I8 I23 I38 I53 I68 I83 I113 I128 I143 I158">
    <cfRule type="cellIs" dxfId="209" priority="27" operator="lessThan">
      <formula>0.0625</formula>
    </cfRule>
    <cfRule type="cellIs" dxfId="208" priority="28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68" priority="25" operator="greaterThan">
      <formula>0.25</formula>
    </cfRule>
    <cfRule type="cellIs" dxfId="167" priority="26" operator="lessThan">
      <formula>0.25</formula>
    </cfRule>
  </conditionalFormatting>
  <conditionalFormatting sqref="I4 I19 I34 I49 I64 I79 I109 I124 I139 I154">
    <cfRule type="cellIs" dxfId="166" priority="22" operator="lessThan">
      <formula>0.0416666666666667</formula>
    </cfRule>
    <cfRule type="cellIs" dxfId="165" priority="23" operator="greaterThan">
      <formula>0.0416666666666667</formula>
    </cfRule>
    <cfRule type="cellIs" dxfId="164" priority="24" operator="greaterThan">
      <formula>0.0416666666666667</formula>
    </cfRule>
  </conditionalFormatting>
  <conditionalFormatting sqref="I5 I20 I35 I50 I65 I80 I110 I125 I140 I155">
    <cfRule type="cellIs" dxfId="163" priority="20" operator="lessThan">
      <formula>0.0833333333333333</formula>
    </cfRule>
    <cfRule type="cellIs" dxfId="162" priority="21" operator="greaterThan">
      <formula>0.0833333333333333</formula>
    </cfRule>
  </conditionalFormatting>
  <conditionalFormatting sqref="I6 I21 I36 I51 I66 I81 I111 I126 I141 I156">
    <cfRule type="cellIs" dxfId="161" priority="18" operator="lessThan">
      <formula>0.0416666666666667</formula>
    </cfRule>
    <cfRule type="cellIs" dxfId="160" priority="19" operator="greaterThan">
      <formula>0.0416666666666667</formula>
    </cfRule>
  </conditionalFormatting>
  <conditionalFormatting sqref="I7 I22 I37 I52 I67 I82 I112 I127 I142 I157">
    <cfRule type="cellIs" dxfId="159" priority="16" operator="lessThan">
      <formula>0.0416666666666667</formula>
    </cfRule>
    <cfRule type="cellIs" dxfId="158" priority="17" operator="greaterThan">
      <formula>0.0416666666666667</formula>
    </cfRule>
  </conditionalFormatting>
  <conditionalFormatting sqref="I8 I23 I38 I53 I68 I83 I113 I128 I143 I158">
    <cfRule type="cellIs" dxfId="157" priority="14" operator="lessThan">
      <formula>0.0625</formula>
    </cfRule>
    <cfRule type="cellIs" dxfId="156" priority="15" operator="greaterThan">
      <formula>0.0625</formula>
    </cfRule>
  </conditionalFormatting>
  <conditionalFormatting sqref="I9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9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9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9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9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9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B71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42" priority="25" operator="greaterThan">
      <formula>0.25</formula>
    </cfRule>
    <cfRule type="cellIs" dxfId="141" priority="26" operator="lessThan">
      <formula>0.25</formula>
    </cfRule>
  </conditionalFormatting>
  <conditionalFormatting sqref="I4 I19 I34 I49 I64 I79 I109 I124 I139 I154">
    <cfRule type="cellIs" dxfId="140" priority="22" operator="lessThan">
      <formula>0.0416666666666667</formula>
    </cfRule>
    <cfRule type="cellIs" dxfId="139" priority="23" operator="greaterThan">
      <formula>0.0416666666666667</formula>
    </cfRule>
    <cfRule type="cellIs" dxfId="138" priority="24" operator="greaterThan">
      <formula>0.0416666666666667</formula>
    </cfRule>
  </conditionalFormatting>
  <conditionalFormatting sqref="I5 I20 I35 I50 I65 I80 I110 I125 I140 I155">
    <cfRule type="cellIs" dxfId="137" priority="20" operator="lessThan">
      <formula>0.0833333333333333</formula>
    </cfRule>
    <cfRule type="cellIs" dxfId="136" priority="21" operator="greaterThan">
      <formula>0.0833333333333333</formula>
    </cfRule>
  </conditionalFormatting>
  <conditionalFormatting sqref="I6 I21 I36 I51 I66 I81 I111 I126 I141 I156">
    <cfRule type="cellIs" dxfId="135" priority="18" operator="lessThan">
      <formula>0.0416666666666667</formula>
    </cfRule>
    <cfRule type="cellIs" dxfId="134" priority="19" operator="greaterThan">
      <formula>0.0416666666666667</formula>
    </cfRule>
  </conditionalFormatting>
  <conditionalFormatting sqref="I7 I22 I37 I52 I67 I82 I112 I127 I142 I157">
    <cfRule type="cellIs" dxfId="133" priority="16" operator="lessThan">
      <formula>0.0416666666666667</formula>
    </cfRule>
    <cfRule type="cellIs" dxfId="132" priority="17" operator="greaterThan">
      <formula>0.0416666666666667</formula>
    </cfRule>
  </conditionalFormatting>
  <conditionalFormatting sqref="I8 I23 I38 I53 I68 I83 I113 I128 I143 I158">
    <cfRule type="cellIs" dxfId="131" priority="14" operator="lessThan">
      <formula>0.0625</formula>
    </cfRule>
    <cfRule type="cellIs" dxfId="130" priority="15" operator="greaterThan">
      <formula>0.0625</formula>
    </cfRule>
  </conditionalFormatting>
  <conditionalFormatting sqref="I9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9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9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9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9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9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12.243055555555555</v>
      </c>
      <c r="K18" t="s">
        <v>1081</v>
      </c>
    </row>
    <row r="19" spans="1:11">
      <c r="A19" s="99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7.9861111111108329E-2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1086</v>
      </c>
      <c r="C25" s="80" t="s">
        <v>508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1091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1093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1094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1095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1096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1097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1098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1099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1100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1101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1102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1103</v>
      </c>
    </row>
    <row r="65" spans="1:11">
      <c r="A65" s="99"/>
      <c r="B65" s="80" t="s">
        <v>1104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1105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1106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1107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1108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1109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1110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1111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1112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1113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1114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99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99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99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1115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1112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1116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1117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1118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1119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1120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1099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1121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1122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1123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1124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1125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1099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1126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1121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1127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1123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1128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1125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1099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1129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1130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1131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16" priority="25" operator="greaterThan">
      <formula>0.25</formula>
    </cfRule>
    <cfRule type="cellIs" dxfId="115" priority="26" operator="lessThan">
      <formula>0.25</formula>
    </cfRule>
  </conditionalFormatting>
  <conditionalFormatting sqref="I4 I19 I34 I49 I64 I79 I109 I124 I139 I154">
    <cfRule type="cellIs" dxfId="114" priority="22" operator="lessThan">
      <formula>0.0416666666666667</formula>
    </cfRule>
    <cfRule type="cellIs" dxfId="113" priority="23" operator="greaterThan">
      <formula>0.0416666666666667</formula>
    </cfRule>
    <cfRule type="cellIs" dxfId="112" priority="24" operator="greaterThan">
      <formula>0.0416666666666667</formula>
    </cfRule>
  </conditionalFormatting>
  <conditionalFormatting sqref="I5 I20 I35 I50 I65 I80 I110 I125 I140 I155">
    <cfRule type="cellIs" dxfId="111" priority="20" operator="lessThan">
      <formula>0.0833333333333333</formula>
    </cfRule>
    <cfRule type="cellIs" dxfId="110" priority="21" operator="greaterThan">
      <formula>0.0833333333333333</formula>
    </cfRule>
  </conditionalFormatting>
  <conditionalFormatting sqref="I6 I21 I36 I51 I66 I81 I111 I126 I141 I156">
    <cfRule type="cellIs" dxfId="109" priority="18" operator="lessThan">
      <formula>0.0416666666666667</formula>
    </cfRule>
    <cfRule type="cellIs" dxfId="108" priority="19" operator="greaterThan">
      <formula>0.0416666666666667</formula>
    </cfRule>
  </conditionalFormatting>
  <conditionalFormatting sqref="I7 I22 I37 I52 I67 I82 I112 I127 I142 I157">
    <cfRule type="cellIs" dxfId="107" priority="16" operator="lessThan">
      <formula>0.0416666666666667</formula>
    </cfRule>
    <cfRule type="cellIs" dxfId="106" priority="17" operator="greaterThan">
      <formula>0.0416666666666667</formula>
    </cfRule>
  </conditionalFormatting>
  <conditionalFormatting sqref="I8 I23 I38 I53 I68 I83 I113 I128 I143 I158">
    <cfRule type="cellIs" dxfId="105" priority="14" operator="lessThan">
      <formula>0.0625</formula>
    </cfRule>
    <cfRule type="cellIs" dxfId="104" priority="15" operator="greaterThan">
      <formula>0.0625</formula>
    </cfRule>
  </conditionalFormatting>
  <conditionalFormatting sqref="I9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9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9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9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9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9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topLeftCell="A103"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0.2013888888888889</v>
      </c>
      <c r="K3" s="82" t="s">
        <v>632</v>
      </c>
      <c r="Q3" t="s">
        <v>508</v>
      </c>
    </row>
    <row r="4" spans="1:17">
      <c r="A4" s="99"/>
      <c r="B4" s="80" t="s">
        <v>1132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99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99"/>
      <c r="B8" t="s">
        <v>1133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99"/>
      <c r="B9" s="80" t="s">
        <v>1134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0.31597222222222221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1135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99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99"/>
      <c r="B20" s="80" t="s">
        <v>1136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99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99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99"/>
      <c r="B25" s="80" t="s">
        <v>1137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99"/>
      <c r="B26" s="80" t="s">
        <v>1138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99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99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99"/>
      <c r="B29" s="80" t="s">
        <v>1139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99"/>
      <c r="B30" s="80" t="s">
        <v>1140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1091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1093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1141</v>
      </c>
    </row>
    <row r="49" spans="1:11">
      <c r="A49" s="99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99"/>
      <c r="B50" s="80" t="s">
        <v>1142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99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99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99"/>
      <c r="B54" s="80" t="s">
        <v>1143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99"/>
      <c r="B56" s="80" t="s">
        <v>1144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99"/>
      <c r="B57" s="80"/>
      <c r="C57" s="80"/>
      <c r="D57" s="81"/>
      <c r="E57" s="81"/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1145</v>
      </c>
    </row>
    <row r="65" spans="1:11">
      <c r="A65" s="99"/>
      <c r="B65" s="80" t="s">
        <v>1146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99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99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99"/>
      <c r="B68" t="s">
        <v>1147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99"/>
      <c r="B69" s="80" t="s">
        <v>1148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99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99"/>
      <c r="B71" t="s">
        <v>1149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99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99"/>
      <c r="B81" s="80" t="s">
        <v>1150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1151</v>
      </c>
    </row>
    <row r="82" spans="1:11">
      <c r="A82" s="99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99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1152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99"/>
      <c r="B85" s="80" t="s">
        <v>1153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99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1154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99"/>
      <c r="B94" s="80" t="s">
        <v>1155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1156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99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99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t="s">
        <v>1157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99"/>
      <c r="B99" s="80" t="s">
        <v>1158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99"/>
      <c r="B100" s="80" t="s">
        <v>1159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99"/>
      <c r="B101" t="s">
        <v>1160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C103" s="80"/>
      <c r="D103" s="81"/>
      <c r="E103" s="81"/>
      <c r="F103" s="81"/>
    </row>
    <row r="104" spans="1:11">
      <c r="A104" s="99"/>
      <c r="C104" s="80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1161</v>
      </c>
    </row>
    <row r="109" spans="1:11">
      <c r="A109" s="99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99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99"/>
      <c r="B111" s="80" t="s">
        <v>1162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99"/>
      <c r="B112" s="80" t="s">
        <v>1117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99"/>
      <c r="B114" s="80" t="s">
        <v>1163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99"/>
      <c r="B115" s="18" t="s">
        <v>1164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99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99"/>
      <c r="B117" s="18" t="s">
        <v>1165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99"/>
      <c r="B118" s="18" t="s">
        <v>1164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99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99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99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1121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99"/>
      <c r="B125" s="80" t="s">
        <v>1122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1123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99"/>
      <c r="B130" s="80" t="s">
        <v>1124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1125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1099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1126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99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99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99"/>
      <c r="B142" s="80" t="s">
        <v>1166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99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99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99"/>
      <c r="B145" s="80" t="s">
        <v>1167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99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99"/>
      <c r="B147" s="80" t="s">
        <v>1168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1169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99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99"/>
      <c r="B155" s="80" t="s">
        <v>1170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99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99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99"/>
      <c r="B159" s="80" t="s">
        <v>1171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99"/>
      <c r="B160" s="80" t="s">
        <v>1148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99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99"/>
      <c r="B162" s="80" t="s">
        <v>1172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99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90" priority="25" operator="greaterThan">
      <formula>0.25</formula>
    </cfRule>
    <cfRule type="cellIs" dxfId="89" priority="26" operator="lessThan">
      <formula>0.25</formula>
    </cfRule>
  </conditionalFormatting>
  <conditionalFormatting sqref="I4 I19 I34 I49 I64 I79 I109 I124 I139 I154">
    <cfRule type="cellIs" dxfId="88" priority="22" operator="lessThan">
      <formula>0.0416666666666667</formula>
    </cfRule>
    <cfRule type="cellIs" dxfId="87" priority="23" operator="greaterThan">
      <formula>0.0416666666666667</formula>
    </cfRule>
    <cfRule type="cellIs" dxfId="86" priority="24" operator="greaterThan">
      <formula>0.0416666666666667</formula>
    </cfRule>
  </conditionalFormatting>
  <conditionalFormatting sqref="I5 I20 I35 I50 I65 I80 I110 I125 I140 I155">
    <cfRule type="cellIs" dxfId="85" priority="20" operator="lessThan">
      <formula>0.0833333333333333</formula>
    </cfRule>
    <cfRule type="cellIs" dxfId="84" priority="21" operator="greaterThan">
      <formula>0.0833333333333333</formula>
    </cfRule>
  </conditionalFormatting>
  <conditionalFormatting sqref="I6 I21 I36 I51 I66 I81 I111 I126 I141 I156">
    <cfRule type="cellIs" dxfId="83" priority="18" operator="lessThan">
      <formula>0.0416666666666667</formula>
    </cfRule>
    <cfRule type="cellIs" dxfId="82" priority="19" operator="greaterThan">
      <formula>0.0416666666666667</formula>
    </cfRule>
  </conditionalFormatting>
  <conditionalFormatting sqref="I7 I22 I37 I52 I67 I82 I112 I127 I142 I157">
    <cfRule type="cellIs" dxfId="81" priority="16" operator="lessThan">
      <formula>0.0416666666666667</formula>
    </cfRule>
    <cfRule type="cellIs" dxfId="80" priority="17" operator="greaterThan">
      <formula>0.0416666666666667</formula>
    </cfRule>
  </conditionalFormatting>
  <conditionalFormatting sqref="I8 I23 I38 I53 I68 I83 I113 I128 I143 I158">
    <cfRule type="cellIs" dxfId="79" priority="14" operator="lessThan">
      <formula>0.0625</formula>
    </cfRule>
    <cfRule type="cellIs" dxfId="78" priority="15" operator="greaterThan">
      <formula>0.0625</formula>
    </cfRule>
  </conditionalFormatting>
  <conditionalFormatting sqref="I9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9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9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9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9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9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topLeftCell="A43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1173</v>
      </c>
      <c r="B2" s="80"/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0.22916666666666674</v>
      </c>
      <c r="Q3" t="s">
        <v>508</v>
      </c>
    </row>
    <row r="4" spans="1:17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 t="shared" si="0"/>
        <v>1.3888888888888951E-2</v>
      </c>
      <c r="H4" s="83" t="s">
        <v>508</v>
      </c>
      <c r="I4" s="81">
        <f>SUMIFS(F2:F16, C2:C16,H4)</f>
        <v>7.2916666666666685E-2</v>
      </c>
      <c r="Q4" t="s">
        <v>510</v>
      </c>
    </row>
    <row r="5" spans="1:17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 t="shared" si="0"/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 t="shared" si="0"/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 t="shared" si="0"/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0.34027777777777773</v>
      </c>
    </row>
    <row r="10" spans="1:17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 t="shared" si="0"/>
        <v>0.125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t="s">
        <v>1174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99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99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99"/>
      <c r="B20" s="80" t="s">
        <v>1175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99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99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99"/>
      <c r="B25" s="80" t="s">
        <v>1176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99"/>
      <c r="B26" s="80" t="s">
        <v>1177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99"/>
      <c r="B27" s="80" t="s">
        <v>1178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99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99"/>
      <c r="B29" s="80" t="s">
        <v>1179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99"/>
      <c r="B30" s="80" t="s">
        <v>1180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99"/>
      <c r="B31" s="80" t="s">
        <v>1181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99" t="s">
        <v>1182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2"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3"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4"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5"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6"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7"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8"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99"/>
      <c r="B41" s="80"/>
      <c r="C41" s="80"/>
      <c r="D41" s="81"/>
      <c r="E41" s="81"/>
      <c r="F41" s="81">
        <f t="shared" si="0"/>
        <v>0</v>
      </c>
      <c r="I41" s="84"/>
    </row>
    <row r="42" spans="1:9">
      <c r="A42" s="99"/>
      <c r="B42" s="80"/>
      <c r="C42" s="80"/>
      <c r="D42" s="81"/>
      <c r="E42" s="81"/>
      <c r="F42" s="81">
        <f t="shared" si="0"/>
        <v>0</v>
      </c>
    </row>
    <row r="43" spans="1:9">
      <c r="A43" s="99"/>
      <c r="B43" s="80"/>
      <c r="C43" s="80"/>
      <c r="D43" s="81"/>
      <c r="E43" s="81"/>
      <c r="F43" s="81">
        <f t="shared" si="0"/>
        <v>0</v>
      </c>
    </row>
    <row r="44" spans="1:9">
      <c r="A44" s="99"/>
      <c r="B44" s="80"/>
      <c r="C44" s="80"/>
      <c r="D44" s="81"/>
      <c r="E44" s="81"/>
      <c r="F44" s="81">
        <f t="shared" si="0"/>
        <v>0</v>
      </c>
    </row>
    <row r="45" spans="1:9">
      <c r="A45" s="99"/>
      <c r="B45" s="80"/>
      <c r="C45" s="80"/>
      <c r="D45" s="81"/>
      <c r="E45" s="81"/>
      <c r="F45" s="81">
        <f t="shared" si="0"/>
        <v>0</v>
      </c>
    </row>
    <row r="46" spans="1:9">
      <c r="A46" s="99"/>
      <c r="B46" s="80"/>
      <c r="C46" s="80"/>
      <c r="D46" s="81"/>
      <c r="E46" s="81"/>
      <c r="F46" s="81">
        <f t="shared" si="0"/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1183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99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99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99"/>
      <c r="B51" s="80" t="s">
        <v>1184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99"/>
      <c r="B54" s="80" t="s">
        <v>1185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99"/>
      <c r="B56" s="80" t="s">
        <v>1185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99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99"/>
      <c r="B58" s="80" t="s">
        <v>1186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1187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17"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18"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19">E66-D66</f>
        <v>2.0833333333333259E-2</v>
      </c>
      <c r="H66" s="83" t="s">
        <v>513</v>
      </c>
      <c r="I66" s="81">
        <f t="shared" ref="I66" si="20"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19"/>
        <v>6.9444444444444198E-3</v>
      </c>
      <c r="H67" s="83" t="s">
        <v>512</v>
      </c>
      <c r="I67" s="81">
        <f t="shared" ref="I67" si="21"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19"/>
        <v>1.041666666666663E-2</v>
      </c>
      <c r="H68" s="83" t="s">
        <v>516</v>
      </c>
      <c r="I68" s="81">
        <f t="shared" ref="I68" si="22"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19"/>
        <v>8.333333333333337E-2</v>
      </c>
      <c r="H69" s="78" t="s">
        <v>519</v>
      </c>
      <c r="I69" s="79">
        <f t="shared" ref="I69" si="23"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19"/>
        <v>0.125</v>
      </c>
      <c r="I70" s="84"/>
    </row>
    <row r="71" spans="1:9">
      <c r="A71" s="99"/>
      <c r="B71" s="80"/>
      <c r="C71" s="80"/>
      <c r="D71" s="81"/>
      <c r="E71" s="81"/>
      <c r="F71" s="81">
        <f t="shared" si="19"/>
        <v>0</v>
      </c>
      <c r="I71" s="84"/>
    </row>
    <row r="72" spans="1:9">
      <c r="A72" s="99"/>
      <c r="B72" s="80"/>
      <c r="C72" s="80"/>
      <c r="D72" s="81"/>
      <c r="E72" s="81"/>
      <c r="F72" s="81">
        <f t="shared" si="19"/>
        <v>0</v>
      </c>
    </row>
    <row r="73" spans="1:9">
      <c r="A73" s="99"/>
      <c r="B73" s="80"/>
      <c r="C73" s="80"/>
      <c r="D73" s="81"/>
      <c r="E73" s="81"/>
      <c r="F73" s="81">
        <f t="shared" si="19"/>
        <v>0</v>
      </c>
    </row>
    <row r="74" spans="1:9">
      <c r="A74" s="99"/>
      <c r="B74" s="80"/>
      <c r="C74" s="80"/>
      <c r="D74" s="81"/>
      <c r="E74" s="81"/>
      <c r="F74" s="81">
        <f t="shared" si="19"/>
        <v>0</v>
      </c>
    </row>
    <row r="75" spans="1:9">
      <c r="A75" s="99"/>
      <c r="B75" s="80"/>
      <c r="C75" s="80"/>
      <c r="D75" s="81"/>
      <c r="E75" s="81"/>
      <c r="F75" s="81">
        <f t="shared" si="19"/>
        <v>0</v>
      </c>
    </row>
    <row r="76" spans="1:9">
      <c r="A76" s="99"/>
      <c r="B76" s="80"/>
      <c r="C76" s="80"/>
      <c r="D76" s="81"/>
      <c r="E76" s="81"/>
      <c r="F76" s="81">
        <f t="shared" si="19"/>
        <v>0</v>
      </c>
    </row>
    <row r="77" spans="1:9">
      <c r="A77" s="99" t="s">
        <v>19</v>
      </c>
      <c r="B77" s="80" t="s">
        <v>1154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1188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99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99"/>
      <c r="B81" s="80" t="s">
        <v>1189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99"/>
      <c r="B84" s="80" t="s">
        <v>1190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99"/>
      <c r="B86" s="80" t="s">
        <v>1191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99"/>
      <c r="B87" s="80" t="s">
        <v>1191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99"/>
      <c r="B89" s="80" t="s">
        <v>1192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99"/>
      <c r="B90" s="80"/>
      <c r="C90" s="80"/>
      <c r="D90" s="81"/>
      <c r="E90" s="81"/>
      <c r="F90" s="81">
        <f t="shared" si="19"/>
        <v>0</v>
      </c>
    </row>
    <row r="91" spans="1:9">
      <c r="A91" s="99"/>
      <c r="B91" s="80"/>
      <c r="C91" s="80"/>
      <c r="D91" s="81"/>
      <c r="E91" s="81"/>
      <c r="F91" s="81">
        <f t="shared" si="19"/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1154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99"/>
      <c r="B94" s="80" t="s">
        <v>1193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99"/>
      <c r="B95" s="80" t="s">
        <v>1194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99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99"/>
      <c r="B97" s="80" t="s">
        <v>1195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99"/>
      <c r="B99" s="80" t="s">
        <v>1196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99"/>
      <c r="B100" s="80" t="s">
        <v>1197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99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99"/>
      <c r="B102" s="80" t="s">
        <v>1185</v>
      </c>
      <c r="C102" s="80"/>
      <c r="D102" s="81"/>
      <c r="E102" s="81"/>
      <c r="F102" s="81">
        <f t="shared" si="19"/>
        <v>0</v>
      </c>
    </row>
    <row r="103" spans="1:9">
      <c r="A103" s="99"/>
      <c r="B103" s="80"/>
      <c r="C103" s="80"/>
      <c r="D103" s="81"/>
      <c r="E103" s="81"/>
      <c r="F103" s="81">
        <f t="shared" si="19"/>
        <v>0</v>
      </c>
    </row>
    <row r="104" spans="1:9">
      <c r="A104" s="99"/>
      <c r="B104" s="80"/>
      <c r="C104" s="80"/>
      <c r="D104" s="81"/>
      <c r="E104" s="81"/>
      <c r="F104" s="81">
        <f t="shared" si="19"/>
        <v>0</v>
      </c>
    </row>
    <row r="105" spans="1:9">
      <c r="A105" s="99"/>
      <c r="B105" s="80"/>
      <c r="C105" s="80"/>
      <c r="D105" s="81"/>
      <c r="E105" s="81"/>
      <c r="F105" s="81">
        <f t="shared" si="19"/>
        <v>0</v>
      </c>
    </row>
    <row r="106" spans="1:9">
      <c r="A106" s="99"/>
      <c r="B106" s="80"/>
      <c r="C106" s="80"/>
      <c r="D106" s="81"/>
      <c r="E106" s="81"/>
      <c r="F106" s="81">
        <f t="shared" si="19"/>
        <v>0</v>
      </c>
    </row>
    <row r="107" spans="1:9">
      <c r="A107" s="99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1198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99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99"/>
      <c r="B111" s="80" t="s">
        <v>1199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99"/>
      <c r="B114" s="80" t="s">
        <v>1199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99"/>
      <c r="B115" s="18" t="s">
        <v>1200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99"/>
      <c r="B116" s="80" t="s">
        <v>1201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99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99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99"/>
      <c r="B119" s="80"/>
      <c r="C119" s="80"/>
      <c r="D119" s="81"/>
      <c r="E119" s="81"/>
      <c r="F119" s="81">
        <f t="shared" si="19"/>
        <v>0</v>
      </c>
    </row>
    <row r="120" spans="1:9">
      <c r="A120" s="99"/>
      <c r="B120" s="80"/>
      <c r="C120" s="80"/>
      <c r="D120" s="81"/>
      <c r="E120" s="81"/>
      <c r="F120" s="81">
        <f t="shared" si="19"/>
        <v>0</v>
      </c>
    </row>
    <row r="121" spans="1:9">
      <c r="A121" s="99"/>
      <c r="B121" s="80"/>
      <c r="C121" s="80"/>
      <c r="D121" s="81"/>
      <c r="E121" s="81"/>
      <c r="F121" s="81">
        <f t="shared" si="19"/>
        <v>0</v>
      </c>
    </row>
    <row r="122" spans="1:9">
      <c r="A122" s="99" t="s">
        <v>1202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19"/>
        <v>3.125E-2</v>
      </c>
      <c r="H123" s="83" t="s">
        <v>504</v>
      </c>
      <c r="I123" s="81">
        <f t="shared" ref="I123" si="45"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19"/>
        <v>1.3888888888888951E-2</v>
      </c>
      <c r="H124" s="83" t="s">
        <v>508</v>
      </c>
      <c r="I124" s="81">
        <f t="shared" ref="I124" si="46"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19"/>
        <v>4.1666666666666685E-2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19"/>
        <v>2.0833333333333259E-2</v>
      </c>
      <c r="H126" s="83" t="s">
        <v>513</v>
      </c>
      <c r="I126" s="81">
        <f t="shared" ref="I126" si="48"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19"/>
        <v>6.9444444444444198E-3</v>
      </c>
      <c r="H127" s="83" t="s">
        <v>512</v>
      </c>
      <c r="I127" s="81">
        <f t="shared" ref="I127" si="49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19"/>
        <v>1.041666666666663E-2</v>
      </c>
      <c r="H128" s="83" t="s">
        <v>516</v>
      </c>
      <c r="I128" s="81">
        <f t="shared" ref="I128" si="50"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19"/>
        <v>8.333333333333337E-2</v>
      </c>
      <c r="H129" s="78" t="s">
        <v>519</v>
      </c>
      <c r="I129" s="79">
        <f t="shared" ref="I129" si="51"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2"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2"/>
        <v>0</v>
      </c>
    </row>
    <row r="133" spans="1:9">
      <c r="A133" s="99"/>
      <c r="B133" s="80"/>
      <c r="C133" s="80"/>
      <c r="D133" s="81"/>
      <c r="E133" s="81"/>
      <c r="F133" s="81">
        <f t="shared" si="52"/>
        <v>0</v>
      </c>
    </row>
    <row r="134" spans="1:9">
      <c r="A134" s="99"/>
      <c r="B134" s="80"/>
      <c r="C134" s="80"/>
      <c r="D134" s="81"/>
      <c r="E134" s="81"/>
      <c r="F134" s="81">
        <f t="shared" si="52"/>
        <v>0</v>
      </c>
    </row>
    <row r="135" spans="1:9">
      <c r="A135" s="99"/>
      <c r="B135" s="80"/>
      <c r="C135" s="80"/>
      <c r="D135" s="81"/>
      <c r="E135" s="81"/>
      <c r="F135" s="81">
        <f t="shared" si="52"/>
        <v>0</v>
      </c>
    </row>
    <row r="136" spans="1:9">
      <c r="A136" s="99"/>
      <c r="B136" s="80"/>
      <c r="C136" s="80"/>
      <c r="D136" s="81"/>
      <c r="E136" s="81"/>
      <c r="F136" s="81">
        <f t="shared" si="52"/>
        <v>0</v>
      </c>
    </row>
    <row r="137" spans="1:9">
      <c r="A137" s="99" t="s">
        <v>1203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2"/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2"/>
        <v>1.3888888888888951E-2</v>
      </c>
      <c r="H139" s="83" t="s">
        <v>508</v>
      </c>
      <c r="I139" s="81">
        <f t="shared" ref="I139" si="54"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2"/>
        <v>4.1666666666666685E-2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2"/>
        <v>2.0833333333333259E-2</v>
      </c>
      <c r="H141" s="83" t="s">
        <v>513</v>
      </c>
      <c r="I141" s="81">
        <f t="shared" ref="I141" si="56"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2"/>
        <v>6.9444444444444198E-3</v>
      </c>
      <c r="H142" s="83" t="s">
        <v>512</v>
      </c>
      <c r="I142" s="81">
        <f t="shared" ref="I142" si="57"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2"/>
        <v>1.041666666666663E-2</v>
      </c>
      <c r="H143" s="83" t="s">
        <v>516</v>
      </c>
      <c r="I143" s="81">
        <f t="shared" ref="I143" si="58"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2"/>
        <v>8.333333333333337E-2</v>
      </c>
      <c r="H144" s="78" t="s">
        <v>519</v>
      </c>
      <c r="I144" s="79">
        <f t="shared" ref="I144" si="59"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2"/>
        <v>0.125</v>
      </c>
      <c r="I145" s="84"/>
    </row>
    <row r="146" spans="1:9">
      <c r="A146" s="99"/>
      <c r="B146" s="80"/>
      <c r="C146" s="80"/>
      <c r="D146" s="81"/>
      <c r="E146" s="81"/>
      <c r="F146" s="81">
        <f t="shared" si="52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2"/>
        <v>0</v>
      </c>
    </row>
    <row r="148" spans="1:9">
      <c r="A148" s="99"/>
      <c r="B148" s="80"/>
      <c r="C148" s="80"/>
      <c r="D148" s="81"/>
      <c r="E148" s="81"/>
      <c r="F148" s="81">
        <f t="shared" si="52"/>
        <v>0</v>
      </c>
    </row>
    <row r="149" spans="1:9">
      <c r="A149" s="99"/>
      <c r="B149" s="80"/>
      <c r="C149" s="80"/>
      <c r="D149" s="81"/>
      <c r="E149" s="81"/>
      <c r="F149" s="81">
        <f t="shared" si="52"/>
        <v>0</v>
      </c>
    </row>
    <row r="150" spans="1:9">
      <c r="A150" s="99"/>
      <c r="B150" s="80"/>
      <c r="C150" s="80"/>
      <c r="D150" s="81"/>
      <c r="E150" s="81"/>
      <c r="F150" s="81">
        <f t="shared" si="52"/>
        <v>0</v>
      </c>
    </row>
    <row r="151" spans="1:9">
      <c r="A151" s="99"/>
      <c r="B151" s="80"/>
      <c r="C151" s="80"/>
      <c r="D151" s="81"/>
      <c r="E151" s="81"/>
      <c r="F151" s="81">
        <f t="shared" si="52"/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99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99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99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99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99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99"/>
      <c r="B159" s="80" t="s">
        <v>1204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99"/>
      <c r="B160" s="80" t="s">
        <v>1205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99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99"/>
      <c r="B162" s="80" t="s">
        <v>1206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99"/>
      <c r="B163" s="80"/>
      <c r="C163" s="80"/>
      <c r="D163" s="81"/>
      <c r="E163" s="81"/>
      <c r="F163" s="81">
        <f t="shared" si="52"/>
        <v>0</v>
      </c>
    </row>
    <row r="164" spans="1:9">
      <c r="A164" s="99"/>
      <c r="B164" s="80"/>
      <c r="C164" s="80"/>
      <c r="D164" s="81"/>
      <c r="E164" s="81"/>
      <c r="F164" s="81">
        <f t="shared" si="52"/>
        <v>0</v>
      </c>
    </row>
    <row r="165" spans="1:9">
      <c r="A165" s="99"/>
      <c r="B165" s="80"/>
      <c r="C165" s="80"/>
      <c r="D165" s="81"/>
      <c r="E165" s="81"/>
      <c r="F165" s="81">
        <f t="shared" si="52"/>
        <v>0</v>
      </c>
    </row>
    <row r="166" spans="1:9">
      <c r="A166" s="99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abSelected="1" topLeftCell="A101" workbookViewId="0">
      <selection activeCell="F116" sqref="F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1173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  <c r="Q3" t="s">
        <v>508</v>
      </c>
    </row>
    <row r="4" spans="1:17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  <c r="Q4" t="s">
        <v>510</v>
      </c>
    </row>
    <row r="5" spans="1:17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17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1207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99"/>
      <c r="B18" s="80" t="s">
        <v>1154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99"/>
      <c r="B19" t="s">
        <v>1208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99"/>
      <c r="B20" s="80" t="s">
        <v>1209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99"/>
      <c r="B22" s="80" t="s">
        <v>1210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1211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99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99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99"/>
      <c r="B26" s="80" t="s">
        <v>1212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99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99"/>
      <c r="B28" s="80" t="s">
        <v>1213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1182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99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99"/>
      <c r="B49" s="80" t="s">
        <v>1214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1185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99"/>
      <c r="B54" s="80" t="s">
        <v>1215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99"/>
      <c r="B56" s="80" t="s">
        <v>1216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1187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1154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1189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1190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1191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1191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1192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1154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99"/>
      <c r="B94" s="80" t="s">
        <v>1217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99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99"/>
      <c r="B97" s="80" t="s">
        <v>1218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1185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99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99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99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99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99"/>
      <c r="B109" s="80" t="s">
        <v>1219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99"/>
      <c r="B111" s="80" t="s">
        <v>1220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99"/>
      <c r="B114" s="80" t="s">
        <v>1221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99"/>
      <c r="B115" s="80" t="s">
        <v>1222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99"/>
      <c r="B116" s="80" t="s">
        <v>1223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1202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1203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99"/>
      <c r="B154" s="80" t="s">
        <v>1224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99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99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1225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99"/>
      <c r="B159" s="80" t="s">
        <v>1226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99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99"/>
      <c r="B161" s="80" t="s">
        <v>1227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topLeftCell="A102" workbookViewId="0">
      <selection activeCell="B107" sqref="B107"/>
    </sheetView>
  </sheetViews>
  <sheetFormatPr defaultColWidth="17.42578125" defaultRowHeight="15"/>
  <cols>
    <col min="1" max="1" width="24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1173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1228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99"/>
      <c r="B18" s="80" t="s">
        <v>1229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99"/>
      <c r="B20" s="18" t="s">
        <v>1230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1230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99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99"/>
      <c r="B25" s="80" t="s">
        <v>1186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1182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1231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99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99"/>
      <c r="B50" t="s">
        <v>1232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99"/>
      <c r="B53" t="s">
        <v>1232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99"/>
      <c r="B54" s="80" t="s">
        <v>1233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99"/>
      <c r="B56" s="80" t="s">
        <v>1233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1187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1154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1189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1190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1191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1191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1192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1234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99"/>
      <c r="B94" s="80" t="s">
        <v>1235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 t="s">
        <v>1236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 t="s">
        <v>1237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1238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99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99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99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99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99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1202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1203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1239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99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1240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99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1241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99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99"/>
      <c r="B160" s="80" t="s">
        <v>1242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9" workbookViewId="0">
      <selection activeCell="F80" sqref="F80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99"/>
      <c r="B3" s="80" t="s">
        <v>1243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99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99"/>
      <c r="B10" s="80"/>
      <c r="C10" s="80"/>
      <c r="D10" s="81"/>
      <c r="E10" s="81"/>
      <c r="F10" s="81">
        <f>E10-D10</f>
        <v>0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1244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99"/>
      <c r="B19" t="s">
        <v>1245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99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1182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1246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99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1187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99"/>
      <c r="B78" s="80" t="s">
        <v>1247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99"/>
      <c r="B79" s="80" t="s">
        <v>1248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1249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1250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99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1251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1202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1203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1252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99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99"/>
      <c r="B155" s="80" t="s">
        <v>1253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99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99"/>
      <c r="B157" s="80" t="s">
        <v>1254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100" workbookViewId="0">
      <selection activeCell="I103" sqref="I103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1173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1255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0.10416666666666663</v>
      </c>
    </row>
    <row r="19" spans="1:9">
      <c r="A19" s="99"/>
      <c r="B19" t="s">
        <v>1256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99"/>
      <c r="B20" s="80" t="s">
        <v>1213</v>
      </c>
      <c r="C20" s="80" t="s">
        <v>504</v>
      </c>
      <c r="D20" s="81">
        <v>0.6875</v>
      </c>
      <c r="E20" s="81">
        <v>0.75</v>
      </c>
      <c r="F20" s="81">
        <f>E20-D20</f>
        <v>6.25E-2</v>
      </c>
      <c r="H20" s="83" t="s">
        <v>510</v>
      </c>
      <c r="I20" s="81">
        <f>SUMIFS(F17:F31, C17:C31,H20)</f>
        <v>4.1666666666666685E-2</v>
      </c>
    </row>
    <row r="21" spans="1:9">
      <c r="A21" s="99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0.34722222222222227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1182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1246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99"/>
      <c r="B50" s="80" t="s">
        <v>1246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1187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>E63-D63</f>
        <v>3.125E-2</v>
      </c>
      <c r="H63" s="83" t="s">
        <v>504</v>
      </c>
      <c r="I63" s="81">
        <f>SUMIFS(F62:F76, C62:C76,H63)</f>
        <v>0.22916666666666674</v>
      </c>
    </row>
    <row r="64" spans="1:9">
      <c r="A64" s="99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>E65-D65</f>
        <v>4.1666666666666685E-2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>E66-D66</f>
        <v>2.0833333333333259E-2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>E68-D68</f>
        <v>1.041666666666663E-2</v>
      </c>
      <c r="H68" s="83" t="s">
        <v>516</v>
      </c>
      <c r="I68" s="81">
        <f>SUMIFS(F62:F76, C62:C76,H68)</f>
        <v>3.8194444444444309E-2</v>
      </c>
    </row>
    <row r="69" spans="1:9">
      <c r="A69" s="99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0.34027777777777773</v>
      </c>
    </row>
    <row r="70" spans="1:9">
      <c r="A70" s="99"/>
      <c r="B70" s="80" t="s">
        <v>546</v>
      </c>
      <c r="C70" s="80" t="s">
        <v>504</v>
      </c>
      <c r="D70" s="81">
        <v>0.75</v>
      </c>
      <c r="E70" s="81">
        <v>0.875</v>
      </c>
      <c r="F70" s="81">
        <f>E70-D70</f>
        <v>0.125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1154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1189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1190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1191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1191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1192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1257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1258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1259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1238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1202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1203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1260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99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1261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99"/>
      <c r="B157" s="80" t="s">
        <v>1262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2022-05-18T18:14:38Z</dcterms:modified>
  <cp:category/>
  <cp:contentStatus/>
</cp:coreProperties>
</file>