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1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3414A8DF-1E5E-4E8F-884E-FFCE8CBBF837}" xr6:coauthVersionLast="47" xr6:coauthVersionMax="47" xr10:uidLastSave="{00000000-0000-0000-0000-000000000000}"/>
  <bookViews>
    <workbookView xWindow="-108" yWindow="-108" windowWidth="23256" windowHeight="12456" firstSheet="56" activeTab="56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06-07-22" sheetId="99" r:id="rId53"/>
    <sheet name="07-07-22" sheetId="100" r:id="rId54"/>
    <sheet name="08-07-22" sheetId="101" r:id="rId55"/>
    <sheet name="11-07-22" sheetId="102" r:id="rId56"/>
    <sheet name="12-07-22" sheetId="103" r:id="rId57"/>
    <sheet name="empty copy" sheetId="98" r:id="rId58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1" i="103" l="1"/>
  <c r="F112" i="103"/>
  <c r="F166" i="103"/>
  <c r="F165" i="103"/>
  <c r="F164" i="103"/>
  <c r="F163" i="103"/>
  <c r="F162" i="103"/>
  <c r="F161" i="103"/>
  <c r="F160" i="103"/>
  <c r="F159" i="103"/>
  <c r="I158" i="103"/>
  <c r="F158" i="103"/>
  <c r="I157" i="103"/>
  <c r="F157" i="103"/>
  <c r="I156" i="103"/>
  <c r="F156" i="103"/>
  <c r="I155" i="103"/>
  <c r="F155" i="103"/>
  <c r="I154" i="103"/>
  <c r="F154" i="103"/>
  <c r="I153" i="103"/>
  <c r="I159" i="103" s="1"/>
  <c r="F153" i="103"/>
  <c r="F152" i="103"/>
  <c r="F151" i="103"/>
  <c r="F150" i="103"/>
  <c r="F149" i="103"/>
  <c r="F148" i="103"/>
  <c r="F147" i="103"/>
  <c r="F146" i="103"/>
  <c r="F145" i="103"/>
  <c r="F144" i="103"/>
  <c r="F143" i="103"/>
  <c r="I142" i="103"/>
  <c r="F142" i="103"/>
  <c r="I141" i="103"/>
  <c r="F141" i="103"/>
  <c r="I140" i="103"/>
  <c r="F140" i="103"/>
  <c r="I139" i="103"/>
  <c r="F139" i="103"/>
  <c r="I143" i="103" s="1"/>
  <c r="F138" i="103"/>
  <c r="F137" i="103"/>
  <c r="I138" i="103" s="1"/>
  <c r="I144" i="103" s="1"/>
  <c r="F136" i="103"/>
  <c r="F135" i="103"/>
  <c r="F134" i="103"/>
  <c r="F133" i="103"/>
  <c r="F132" i="103"/>
  <c r="F131" i="103"/>
  <c r="F130" i="103"/>
  <c r="F129" i="103"/>
  <c r="F128" i="103"/>
  <c r="I127" i="103"/>
  <c r="F127" i="103"/>
  <c r="I126" i="103"/>
  <c r="F126" i="103"/>
  <c r="I125" i="103"/>
  <c r="F125" i="103"/>
  <c r="F124" i="103"/>
  <c r="I128" i="103" s="1"/>
  <c r="F123" i="103"/>
  <c r="I123" i="103" s="1"/>
  <c r="F122" i="103"/>
  <c r="I124" i="103" s="1"/>
  <c r="F121" i="103"/>
  <c r="F120" i="103"/>
  <c r="F119" i="103"/>
  <c r="F118" i="103"/>
  <c r="F117" i="103"/>
  <c r="F116" i="103"/>
  <c r="F115" i="103"/>
  <c r="F114" i="103"/>
  <c r="F113" i="103"/>
  <c r="I112" i="103"/>
  <c r="I111" i="103"/>
  <c r="F110" i="103"/>
  <c r="I109" i="103"/>
  <c r="F109" i="103"/>
  <c r="I110" i="103" s="1"/>
  <c r="F108" i="103"/>
  <c r="F107" i="103"/>
  <c r="I108" i="103" s="1"/>
  <c r="F106" i="103"/>
  <c r="F105" i="103"/>
  <c r="F104" i="103"/>
  <c r="F103" i="103"/>
  <c r="F102" i="103"/>
  <c r="F101" i="103"/>
  <c r="F100" i="103"/>
  <c r="F99" i="103"/>
  <c r="F98" i="103"/>
  <c r="I97" i="103"/>
  <c r="F97" i="103"/>
  <c r="I96" i="103"/>
  <c r="F96" i="103"/>
  <c r="F95" i="103"/>
  <c r="F94" i="103"/>
  <c r="I98" i="103" s="1"/>
  <c r="I93" i="103"/>
  <c r="F93" i="103"/>
  <c r="I95" i="103" s="1"/>
  <c r="F92" i="103"/>
  <c r="I94" i="103" s="1"/>
  <c r="F91" i="103"/>
  <c r="F90" i="103"/>
  <c r="F89" i="103"/>
  <c r="F88" i="103"/>
  <c r="F87" i="103"/>
  <c r="F86" i="103"/>
  <c r="F85" i="103"/>
  <c r="F84" i="103"/>
  <c r="F83" i="103"/>
  <c r="I82" i="103"/>
  <c r="F82" i="103"/>
  <c r="I81" i="103"/>
  <c r="F81" i="103"/>
  <c r="I80" i="103"/>
  <c r="F80" i="103"/>
  <c r="I83" i="103" s="1"/>
  <c r="F79" i="103"/>
  <c r="F78" i="103"/>
  <c r="I78" i="103" s="1"/>
  <c r="F77" i="103"/>
  <c r="I79" i="103" s="1"/>
  <c r="F76" i="103"/>
  <c r="F75" i="103"/>
  <c r="F74" i="103"/>
  <c r="F73" i="103"/>
  <c r="F72" i="103"/>
  <c r="F71" i="103"/>
  <c r="F70" i="103"/>
  <c r="F69" i="103"/>
  <c r="F68" i="103"/>
  <c r="I67" i="103"/>
  <c r="F67" i="103"/>
  <c r="I66" i="103"/>
  <c r="F66" i="103"/>
  <c r="F65" i="103"/>
  <c r="I68" i="103" s="1"/>
  <c r="F64" i="103"/>
  <c r="I65" i="103" s="1"/>
  <c r="I63" i="103"/>
  <c r="F63" i="103"/>
  <c r="F62" i="103"/>
  <c r="I64" i="103" s="1"/>
  <c r="F61" i="103"/>
  <c r="F60" i="103"/>
  <c r="F59" i="103"/>
  <c r="F58" i="103"/>
  <c r="F57" i="103"/>
  <c r="F56" i="103"/>
  <c r="F55" i="103"/>
  <c r="F54" i="103"/>
  <c r="F53" i="103"/>
  <c r="I52" i="103"/>
  <c r="F52" i="103"/>
  <c r="I51" i="103"/>
  <c r="F51" i="103"/>
  <c r="I50" i="103"/>
  <c r="F50" i="103"/>
  <c r="F49" i="103"/>
  <c r="I53" i="103" s="1"/>
  <c r="F48" i="103"/>
  <c r="I48" i="103" s="1"/>
  <c r="F47" i="103"/>
  <c r="I49" i="103" s="1"/>
  <c r="F46" i="103"/>
  <c r="F45" i="103"/>
  <c r="F44" i="103"/>
  <c r="F43" i="103"/>
  <c r="F42" i="103"/>
  <c r="F41" i="103"/>
  <c r="F40" i="103"/>
  <c r="F39" i="103"/>
  <c r="I38" i="103"/>
  <c r="F38" i="103"/>
  <c r="I37" i="103"/>
  <c r="F37" i="103"/>
  <c r="I36" i="103"/>
  <c r="F36" i="103"/>
  <c r="I35" i="103"/>
  <c r="F35" i="103"/>
  <c r="I34" i="103"/>
  <c r="F34" i="103"/>
  <c r="I33" i="103"/>
  <c r="I39" i="103" s="1"/>
  <c r="F33" i="103"/>
  <c r="F32" i="103"/>
  <c r="F31" i="103"/>
  <c r="F30" i="103"/>
  <c r="F29" i="103"/>
  <c r="F28" i="103"/>
  <c r="F27" i="103"/>
  <c r="F26" i="103"/>
  <c r="F25" i="103"/>
  <c r="F24" i="103"/>
  <c r="F23" i="103"/>
  <c r="I22" i="103"/>
  <c r="F22" i="103"/>
  <c r="I21" i="103"/>
  <c r="F21" i="103"/>
  <c r="I20" i="103"/>
  <c r="F20" i="103"/>
  <c r="F19" i="103"/>
  <c r="I23" i="103" s="1"/>
  <c r="F18" i="103"/>
  <c r="I18" i="103" s="1"/>
  <c r="F17" i="103"/>
  <c r="I19" i="103" s="1"/>
  <c r="F16" i="103"/>
  <c r="F15" i="103"/>
  <c r="F14" i="103"/>
  <c r="F13" i="103"/>
  <c r="F12" i="103"/>
  <c r="F11" i="103"/>
  <c r="F10" i="103"/>
  <c r="F9" i="103"/>
  <c r="F8" i="103"/>
  <c r="I7" i="103"/>
  <c r="F7" i="103"/>
  <c r="I6" i="103"/>
  <c r="F6" i="103"/>
  <c r="I8" i="103" s="1"/>
  <c r="I5" i="103"/>
  <c r="F5" i="103"/>
  <c r="F4" i="103"/>
  <c r="F3" i="103"/>
  <c r="I3" i="103" s="1"/>
  <c r="F2" i="103"/>
  <c r="I4" i="103" s="1"/>
  <c r="F65" i="102"/>
  <c r="F115" i="102"/>
  <c r="F116" i="102"/>
  <c r="F117" i="102"/>
  <c r="F118" i="102"/>
  <c r="F166" i="102"/>
  <c r="F165" i="102"/>
  <c r="F164" i="102"/>
  <c r="F163" i="102"/>
  <c r="F162" i="102"/>
  <c r="F161" i="102"/>
  <c r="F160" i="102"/>
  <c r="F159" i="102"/>
  <c r="I158" i="102"/>
  <c r="F158" i="102"/>
  <c r="I157" i="102"/>
  <c r="F157" i="102"/>
  <c r="I156" i="102"/>
  <c r="F156" i="102"/>
  <c r="I155" i="102"/>
  <c r="F155" i="102"/>
  <c r="I154" i="102"/>
  <c r="F154" i="102"/>
  <c r="I153" i="102"/>
  <c r="I159" i="102" s="1"/>
  <c r="F153" i="102"/>
  <c r="F152" i="102"/>
  <c r="F151" i="102"/>
  <c r="F150" i="102"/>
  <c r="F149" i="102"/>
  <c r="F148" i="102"/>
  <c r="F147" i="102"/>
  <c r="F146" i="102"/>
  <c r="F145" i="102"/>
  <c r="F144" i="102"/>
  <c r="F143" i="102"/>
  <c r="I142" i="102"/>
  <c r="F142" i="102"/>
  <c r="F141" i="102"/>
  <c r="I140" i="102"/>
  <c r="F140" i="102"/>
  <c r="F139" i="102"/>
  <c r="F138" i="102"/>
  <c r="I138" i="102" s="1"/>
  <c r="F137" i="102"/>
  <c r="I139" i="102" s="1"/>
  <c r="F136" i="102"/>
  <c r="F135" i="102"/>
  <c r="F134" i="102"/>
  <c r="F133" i="102"/>
  <c r="F132" i="102"/>
  <c r="F131" i="102"/>
  <c r="F130" i="102"/>
  <c r="F129" i="102"/>
  <c r="F128" i="102"/>
  <c r="I127" i="102"/>
  <c r="F127" i="102"/>
  <c r="I126" i="102"/>
  <c r="F126" i="102"/>
  <c r="I128" i="102" s="1"/>
  <c r="I125" i="102"/>
  <c r="F125" i="102"/>
  <c r="F124" i="102"/>
  <c r="F123" i="102"/>
  <c r="I123" i="102" s="1"/>
  <c r="F122" i="102"/>
  <c r="I124" i="102" s="1"/>
  <c r="F121" i="102"/>
  <c r="F120" i="102"/>
  <c r="F119" i="102"/>
  <c r="F114" i="102"/>
  <c r="F113" i="102"/>
  <c r="I112" i="102"/>
  <c r="F112" i="102"/>
  <c r="I111" i="102"/>
  <c r="F111" i="102"/>
  <c r="I113" i="102" s="1"/>
  <c r="I110" i="102"/>
  <c r="F110" i="102"/>
  <c r="F109" i="102"/>
  <c r="I109" i="102" s="1"/>
  <c r="F108" i="102"/>
  <c r="F107" i="102"/>
  <c r="I108" i="102" s="1"/>
  <c r="I114" i="102" s="1"/>
  <c r="F106" i="102"/>
  <c r="F105" i="102"/>
  <c r="F104" i="102"/>
  <c r="F103" i="102"/>
  <c r="F102" i="102"/>
  <c r="F101" i="102"/>
  <c r="F100" i="102"/>
  <c r="F99" i="102"/>
  <c r="F98" i="102"/>
  <c r="I97" i="102"/>
  <c r="F97" i="102"/>
  <c r="F96" i="102"/>
  <c r="I95" i="102"/>
  <c r="F95" i="102"/>
  <c r="F94" i="102"/>
  <c r="I94" i="102" s="1"/>
  <c r="I93" i="102"/>
  <c r="F93" i="102"/>
  <c r="I98" i="102" s="1"/>
  <c r="F92" i="102"/>
  <c r="I96" i="102" s="1"/>
  <c r="F91" i="102"/>
  <c r="F90" i="102"/>
  <c r="F89" i="102"/>
  <c r="F88" i="102"/>
  <c r="F87" i="102"/>
  <c r="F86" i="102"/>
  <c r="F85" i="102"/>
  <c r="F83" i="102"/>
  <c r="I82" i="102"/>
  <c r="F82" i="102"/>
  <c r="I81" i="102"/>
  <c r="F81" i="102"/>
  <c r="I80" i="102"/>
  <c r="F80" i="102"/>
  <c r="F79" i="102"/>
  <c r="I83" i="102" s="1"/>
  <c r="F78" i="102"/>
  <c r="I78" i="102" s="1"/>
  <c r="F77" i="102"/>
  <c r="I79" i="102" s="1"/>
  <c r="F76" i="102"/>
  <c r="F75" i="102"/>
  <c r="F74" i="102"/>
  <c r="F73" i="102"/>
  <c r="F72" i="102"/>
  <c r="F71" i="102"/>
  <c r="F70" i="102"/>
  <c r="F69" i="102"/>
  <c r="F68" i="102"/>
  <c r="I67" i="102"/>
  <c r="F67" i="102"/>
  <c r="I66" i="102"/>
  <c r="F66" i="102"/>
  <c r="I65" i="102"/>
  <c r="F64" i="102"/>
  <c r="I68" i="102" s="1"/>
  <c r="I63" i="102"/>
  <c r="F63" i="102"/>
  <c r="F62" i="102"/>
  <c r="I64" i="102" s="1"/>
  <c r="F61" i="102"/>
  <c r="F60" i="102"/>
  <c r="F59" i="102"/>
  <c r="F58" i="102"/>
  <c r="F57" i="102"/>
  <c r="F56" i="102"/>
  <c r="F55" i="102"/>
  <c r="F54" i="102"/>
  <c r="F53" i="102"/>
  <c r="I52" i="102"/>
  <c r="F52" i="102"/>
  <c r="I51" i="102"/>
  <c r="F51" i="102"/>
  <c r="I50" i="102"/>
  <c r="F50" i="102"/>
  <c r="F49" i="102"/>
  <c r="F48" i="102"/>
  <c r="I48" i="102" s="1"/>
  <c r="F47" i="102"/>
  <c r="I49" i="102" s="1"/>
  <c r="F46" i="102"/>
  <c r="F45" i="102"/>
  <c r="F44" i="102"/>
  <c r="F43" i="102"/>
  <c r="F42" i="102"/>
  <c r="F41" i="102"/>
  <c r="F40" i="102"/>
  <c r="F39" i="102"/>
  <c r="F38" i="102"/>
  <c r="I37" i="102"/>
  <c r="F37" i="102"/>
  <c r="F36" i="102"/>
  <c r="I35" i="102"/>
  <c r="F35" i="102"/>
  <c r="I38" i="102" s="1"/>
  <c r="F34" i="102"/>
  <c r="I33" i="102"/>
  <c r="F33" i="102"/>
  <c r="I36" i="102" s="1"/>
  <c r="F32" i="102"/>
  <c r="I34" i="102" s="1"/>
  <c r="F31" i="102"/>
  <c r="F30" i="102"/>
  <c r="F29" i="102"/>
  <c r="F28" i="102"/>
  <c r="F27" i="102"/>
  <c r="F26" i="102"/>
  <c r="F25" i="102"/>
  <c r="F24" i="102"/>
  <c r="F23" i="102"/>
  <c r="I22" i="102"/>
  <c r="F22" i="102"/>
  <c r="I21" i="102"/>
  <c r="F21" i="102"/>
  <c r="F20" i="102"/>
  <c r="F19" i="102"/>
  <c r="I23" i="102" s="1"/>
  <c r="I18" i="102"/>
  <c r="F18" i="102"/>
  <c r="I20" i="102" s="1"/>
  <c r="F17" i="102"/>
  <c r="I19" i="102" s="1"/>
  <c r="F16" i="102"/>
  <c r="F15" i="102"/>
  <c r="F14" i="102"/>
  <c r="F13" i="102"/>
  <c r="F12" i="102"/>
  <c r="F11" i="102"/>
  <c r="F10" i="102"/>
  <c r="F9" i="102"/>
  <c r="F8" i="102"/>
  <c r="I7" i="102"/>
  <c r="F7" i="102"/>
  <c r="I6" i="102"/>
  <c r="F6" i="102"/>
  <c r="I8" i="102" s="1"/>
  <c r="I5" i="102"/>
  <c r="F5" i="102"/>
  <c r="F4" i="102"/>
  <c r="F3" i="102"/>
  <c r="I3" i="102" s="1"/>
  <c r="F2" i="102"/>
  <c r="I4" i="102" s="1"/>
  <c r="F166" i="101"/>
  <c r="F165" i="101"/>
  <c r="F164" i="101"/>
  <c r="F163" i="101"/>
  <c r="F162" i="101"/>
  <c r="F161" i="101"/>
  <c r="F160" i="101"/>
  <c r="F159" i="101"/>
  <c r="I158" i="101"/>
  <c r="F158" i="101"/>
  <c r="I157" i="101"/>
  <c r="F157" i="101"/>
  <c r="I156" i="101"/>
  <c r="F156" i="101"/>
  <c r="I155" i="101"/>
  <c r="F155" i="101"/>
  <c r="I154" i="101"/>
  <c r="F154" i="101"/>
  <c r="I153" i="101"/>
  <c r="I159" i="101" s="1"/>
  <c r="F153" i="101"/>
  <c r="F152" i="101"/>
  <c r="F151" i="101"/>
  <c r="F150" i="101"/>
  <c r="F149" i="101"/>
  <c r="F148" i="101"/>
  <c r="F147" i="101"/>
  <c r="F146" i="101"/>
  <c r="F145" i="101"/>
  <c r="F144" i="101"/>
  <c r="F143" i="101"/>
  <c r="I142" i="101"/>
  <c r="F142" i="101"/>
  <c r="I141" i="101"/>
  <c r="F141" i="101"/>
  <c r="I140" i="101"/>
  <c r="F140" i="101"/>
  <c r="F139" i="101"/>
  <c r="I143" i="101" s="1"/>
  <c r="F138" i="101"/>
  <c r="I138" i="101" s="1"/>
  <c r="F137" i="101"/>
  <c r="I139" i="101" s="1"/>
  <c r="F136" i="101"/>
  <c r="F135" i="101"/>
  <c r="F134" i="101"/>
  <c r="F133" i="101"/>
  <c r="F132" i="101"/>
  <c r="F131" i="101"/>
  <c r="F130" i="101"/>
  <c r="F129" i="101"/>
  <c r="I128" i="101"/>
  <c r="F128" i="101"/>
  <c r="I127" i="101"/>
  <c r="F127" i="101"/>
  <c r="I126" i="101"/>
  <c r="F126" i="101"/>
  <c r="I125" i="101"/>
  <c r="F125" i="101"/>
  <c r="I124" i="101"/>
  <c r="F124" i="101"/>
  <c r="F123" i="101"/>
  <c r="F122" i="101"/>
  <c r="I123" i="101" s="1"/>
  <c r="I129" i="101" s="1"/>
  <c r="F121" i="101"/>
  <c r="F120" i="101"/>
  <c r="F119" i="101"/>
  <c r="F118" i="101"/>
  <c r="F117" i="101"/>
  <c r="F116" i="101"/>
  <c r="F115" i="101"/>
  <c r="F114" i="101"/>
  <c r="F113" i="101"/>
  <c r="I112" i="101"/>
  <c r="F112" i="101"/>
  <c r="I111" i="101"/>
  <c r="F111" i="101"/>
  <c r="I110" i="101"/>
  <c r="F110" i="101"/>
  <c r="I113" i="101" s="1"/>
  <c r="I109" i="101"/>
  <c r="F109" i="101"/>
  <c r="F108" i="101"/>
  <c r="F107" i="101"/>
  <c r="I108" i="101" s="1"/>
  <c r="I114" i="101" s="1"/>
  <c r="F106" i="101"/>
  <c r="F105" i="101"/>
  <c r="F104" i="101"/>
  <c r="F103" i="101"/>
  <c r="F102" i="101"/>
  <c r="F101" i="101"/>
  <c r="F100" i="101"/>
  <c r="F99" i="101"/>
  <c r="F98" i="101"/>
  <c r="I97" i="101"/>
  <c r="F97" i="101"/>
  <c r="F96" i="101"/>
  <c r="I95" i="101"/>
  <c r="F95" i="101"/>
  <c r="F94" i="101"/>
  <c r="I94" i="101" s="1"/>
  <c r="I93" i="101"/>
  <c r="F93" i="101"/>
  <c r="I98" i="101" s="1"/>
  <c r="F92" i="101"/>
  <c r="I96" i="101" s="1"/>
  <c r="F91" i="101"/>
  <c r="F90" i="101"/>
  <c r="F89" i="101"/>
  <c r="F88" i="101"/>
  <c r="F87" i="101"/>
  <c r="F86" i="101"/>
  <c r="F85" i="101"/>
  <c r="F84" i="101"/>
  <c r="F83" i="101"/>
  <c r="I82" i="101"/>
  <c r="F82" i="101"/>
  <c r="I81" i="101"/>
  <c r="F81" i="101"/>
  <c r="I80" i="101"/>
  <c r="F80" i="101"/>
  <c r="F79" i="101"/>
  <c r="I83" i="101" s="1"/>
  <c r="F78" i="101"/>
  <c r="I78" i="101" s="1"/>
  <c r="F77" i="101"/>
  <c r="I79" i="101" s="1"/>
  <c r="F76" i="101"/>
  <c r="F75" i="101"/>
  <c r="F74" i="101"/>
  <c r="F73" i="101"/>
  <c r="F72" i="101"/>
  <c r="F71" i="101"/>
  <c r="F70" i="101"/>
  <c r="F69" i="101"/>
  <c r="I68" i="101"/>
  <c r="F68" i="101"/>
  <c r="I67" i="101"/>
  <c r="F67" i="101"/>
  <c r="I66" i="101"/>
  <c r="F66" i="101"/>
  <c r="I65" i="101"/>
  <c r="F65" i="101"/>
  <c r="I64" i="101"/>
  <c r="F64" i="101"/>
  <c r="I63" i="101"/>
  <c r="I69" i="101" s="1"/>
  <c r="F63" i="101"/>
  <c r="F62" i="101"/>
  <c r="F61" i="101"/>
  <c r="F60" i="101"/>
  <c r="F59" i="101"/>
  <c r="F58" i="101"/>
  <c r="F57" i="101"/>
  <c r="F56" i="101"/>
  <c r="F55" i="101"/>
  <c r="F54" i="101"/>
  <c r="F53" i="101"/>
  <c r="I52" i="101"/>
  <c r="F52" i="101"/>
  <c r="I51" i="101"/>
  <c r="F51" i="101"/>
  <c r="I50" i="101"/>
  <c r="F50" i="101"/>
  <c r="F49" i="101"/>
  <c r="I53" i="101" s="1"/>
  <c r="F48" i="101"/>
  <c r="I48" i="101" s="1"/>
  <c r="F47" i="101"/>
  <c r="I49" i="101" s="1"/>
  <c r="F46" i="101"/>
  <c r="F45" i="101"/>
  <c r="F44" i="101"/>
  <c r="F43" i="101"/>
  <c r="F42" i="101"/>
  <c r="F41" i="101"/>
  <c r="F40" i="101"/>
  <c r="F39" i="101"/>
  <c r="I38" i="101"/>
  <c r="F38" i="101"/>
  <c r="I37" i="101"/>
  <c r="F37" i="101"/>
  <c r="I36" i="101"/>
  <c r="F36" i="101"/>
  <c r="I35" i="101"/>
  <c r="F35" i="101"/>
  <c r="I34" i="101"/>
  <c r="F34" i="101"/>
  <c r="I33" i="101"/>
  <c r="I39" i="101" s="1"/>
  <c r="F33" i="101"/>
  <c r="F32" i="101"/>
  <c r="F31" i="101"/>
  <c r="F30" i="101"/>
  <c r="F29" i="101"/>
  <c r="F28" i="101"/>
  <c r="F27" i="101"/>
  <c r="F26" i="101"/>
  <c r="F25" i="101"/>
  <c r="F24" i="101"/>
  <c r="F23" i="101"/>
  <c r="I22" i="101"/>
  <c r="F22" i="101"/>
  <c r="I21" i="101"/>
  <c r="F21" i="101"/>
  <c r="I20" i="101"/>
  <c r="F20" i="101"/>
  <c r="F19" i="101"/>
  <c r="I23" i="101" s="1"/>
  <c r="F18" i="101"/>
  <c r="I18" i="101" s="1"/>
  <c r="F17" i="101"/>
  <c r="I19" i="101" s="1"/>
  <c r="F16" i="101"/>
  <c r="F15" i="101"/>
  <c r="F14" i="101"/>
  <c r="F13" i="101"/>
  <c r="F12" i="101"/>
  <c r="F11" i="101"/>
  <c r="F10" i="101"/>
  <c r="F9" i="101"/>
  <c r="F8" i="101"/>
  <c r="I7" i="101"/>
  <c r="F7" i="101"/>
  <c r="F6" i="101"/>
  <c r="I5" i="101"/>
  <c r="F5" i="101"/>
  <c r="I8" i="101" s="1"/>
  <c r="F4" i="101"/>
  <c r="I6" i="101" s="1"/>
  <c r="F3" i="101"/>
  <c r="I3" i="101" s="1"/>
  <c r="F2" i="101"/>
  <c r="I4" i="101" s="1"/>
  <c r="F166" i="100"/>
  <c r="F165" i="100"/>
  <c r="F164" i="100"/>
  <c r="F163" i="100"/>
  <c r="F162" i="100"/>
  <c r="F161" i="100"/>
  <c r="F160" i="100"/>
  <c r="F159" i="100"/>
  <c r="I158" i="100"/>
  <c r="F158" i="100"/>
  <c r="I157" i="100"/>
  <c r="F157" i="100"/>
  <c r="I156" i="100"/>
  <c r="F156" i="100"/>
  <c r="I155" i="100"/>
  <c r="F155" i="100"/>
  <c r="I154" i="100"/>
  <c r="F154" i="100"/>
  <c r="I153" i="100"/>
  <c r="I159" i="100" s="1"/>
  <c r="F153" i="100"/>
  <c r="F152" i="100"/>
  <c r="F151" i="100"/>
  <c r="F150" i="100"/>
  <c r="F149" i="100"/>
  <c r="F148" i="100"/>
  <c r="F147" i="100"/>
  <c r="F146" i="100"/>
  <c r="F145" i="100"/>
  <c r="F144" i="100"/>
  <c r="F143" i="100"/>
  <c r="I142" i="100"/>
  <c r="F142" i="100"/>
  <c r="F141" i="100"/>
  <c r="F140" i="100"/>
  <c r="I139" i="100"/>
  <c r="F139" i="100"/>
  <c r="I143" i="100" s="1"/>
  <c r="F138" i="100"/>
  <c r="I141" i="100" s="1"/>
  <c r="F137" i="100"/>
  <c r="F136" i="100"/>
  <c r="F135" i="100"/>
  <c r="F134" i="100"/>
  <c r="F133" i="100"/>
  <c r="F132" i="100"/>
  <c r="F131" i="100"/>
  <c r="F130" i="100"/>
  <c r="F129" i="100"/>
  <c r="F128" i="100"/>
  <c r="I127" i="100"/>
  <c r="F127" i="100"/>
  <c r="F126" i="100"/>
  <c r="F125" i="100"/>
  <c r="I128" i="100" s="1"/>
  <c r="I124" i="100"/>
  <c r="F124" i="100"/>
  <c r="I126" i="100" s="1"/>
  <c r="F123" i="100"/>
  <c r="I125" i="100" s="1"/>
  <c r="F122" i="100"/>
  <c r="I123" i="100" s="1"/>
  <c r="I129" i="100" s="1"/>
  <c r="F121" i="100"/>
  <c r="F120" i="100"/>
  <c r="F119" i="100"/>
  <c r="F118" i="100"/>
  <c r="F117" i="100"/>
  <c r="F116" i="100"/>
  <c r="F115" i="100"/>
  <c r="F114" i="100"/>
  <c r="F113" i="100"/>
  <c r="I112" i="100"/>
  <c r="F112" i="100"/>
  <c r="F111" i="100"/>
  <c r="I110" i="100"/>
  <c r="F110" i="100"/>
  <c r="I109" i="100"/>
  <c r="F109" i="100"/>
  <c r="I111" i="100" s="1"/>
  <c r="F108" i="100"/>
  <c r="F107" i="100"/>
  <c r="I108" i="100" s="1"/>
  <c r="F106" i="100"/>
  <c r="F105" i="100"/>
  <c r="F104" i="100"/>
  <c r="F103" i="100"/>
  <c r="F102" i="100"/>
  <c r="F101" i="100"/>
  <c r="F100" i="100"/>
  <c r="F99" i="100"/>
  <c r="I98" i="100"/>
  <c r="F98" i="100"/>
  <c r="I97" i="100"/>
  <c r="F97" i="100"/>
  <c r="I96" i="100"/>
  <c r="F96" i="100"/>
  <c r="I95" i="100"/>
  <c r="F95" i="100"/>
  <c r="I94" i="100"/>
  <c r="F94" i="100"/>
  <c r="I93" i="100"/>
  <c r="I99" i="100" s="1"/>
  <c r="F93" i="100"/>
  <c r="F92" i="100"/>
  <c r="F91" i="100"/>
  <c r="F90" i="100"/>
  <c r="F89" i="100"/>
  <c r="F88" i="100"/>
  <c r="F87" i="100"/>
  <c r="F86" i="100"/>
  <c r="F85" i="100"/>
  <c r="F84" i="100"/>
  <c r="F83" i="100"/>
  <c r="I82" i="100"/>
  <c r="F82" i="100"/>
  <c r="F81" i="100"/>
  <c r="I80" i="100"/>
  <c r="F80" i="100"/>
  <c r="F79" i="100"/>
  <c r="I81" i="100" s="1"/>
  <c r="F78" i="100"/>
  <c r="I78" i="100" s="1"/>
  <c r="F77" i="100"/>
  <c r="I79" i="100" s="1"/>
  <c r="F76" i="100"/>
  <c r="F75" i="100"/>
  <c r="F74" i="100"/>
  <c r="F73" i="100"/>
  <c r="F72" i="100"/>
  <c r="F71" i="100"/>
  <c r="F70" i="100"/>
  <c r="F69" i="100"/>
  <c r="I68" i="100"/>
  <c r="F68" i="100"/>
  <c r="I67" i="100"/>
  <c r="F67" i="100"/>
  <c r="I66" i="100"/>
  <c r="F66" i="100"/>
  <c r="F65" i="100"/>
  <c r="I64" i="100"/>
  <c r="F64" i="100"/>
  <c r="I63" i="100"/>
  <c r="F63" i="100"/>
  <c r="F62" i="100"/>
  <c r="I65" i="100" s="1"/>
  <c r="F61" i="100"/>
  <c r="F60" i="100"/>
  <c r="F59" i="100"/>
  <c r="F58" i="100"/>
  <c r="F57" i="100"/>
  <c r="F56" i="100"/>
  <c r="F55" i="100"/>
  <c r="F54" i="100"/>
  <c r="F53" i="100"/>
  <c r="I52" i="100"/>
  <c r="F52" i="100"/>
  <c r="F51" i="100"/>
  <c r="I50" i="100"/>
  <c r="F50" i="100"/>
  <c r="I53" i="100" s="1"/>
  <c r="F49" i="100"/>
  <c r="I51" i="100" s="1"/>
  <c r="F48" i="100"/>
  <c r="I48" i="100" s="1"/>
  <c r="F47" i="100"/>
  <c r="I49" i="100" s="1"/>
  <c r="F46" i="100"/>
  <c r="F45" i="100"/>
  <c r="F44" i="100"/>
  <c r="F43" i="100"/>
  <c r="F42" i="100"/>
  <c r="F41" i="100"/>
  <c r="F40" i="100"/>
  <c r="F39" i="100"/>
  <c r="I38" i="100"/>
  <c r="F38" i="100"/>
  <c r="I37" i="100"/>
  <c r="F37" i="100"/>
  <c r="I36" i="100"/>
  <c r="F36" i="100"/>
  <c r="I35" i="100"/>
  <c r="F35" i="100"/>
  <c r="I34" i="100"/>
  <c r="F34" i="100"/>
  <c r="I33" i="100"/>
  <c r="I39" i="100" s="1"/>
  <c r="F33" i="100"/>
  <c r="F32" i="100"/>
  <c r="F31" i="100"/>
  <c r="F30" i="100"/>
  <c r="F29" i="100"/>
  <c r="F28" i="100"/>
  <c r="F27" i="100"/>
  <c r="F26" i="100"/>
  <c r="F25" i="100"/>
  <c r="F24" i="100"/>
  <c r="F23" i="100"/>
  <c r="I22" i="100"/>
  <c r="F22" i="100"/>
  <c r="F21" i="100"/>
  <c r="F20" i="100"/>
  <c r="I23" i="100" s="1"/>
  <c r="F19" i="100"/>
  <c r="I21" i="100" s="1"/>
  <c r="I18" i="100"/>
  <c r="F18" i="100"/>
  <c r="I20" i="100" s="1"/>
  <c r="F17" i="100"/>
  <c r="I19" i="100" s="1"/>
  <c r="F16" i="100"/>
  <c r="F15" i="100"/>
  <c r="F14" i="100"/>
  <c r="F13" i="100"/>
  <c r="F12" i="100"/>
  <c r="F11" i="100"/>
  <c r="F10" i="100"/>
  <c r="F9" i="100"/>
  <c r="F8" i="100"/>
  <c r="I7" i="100"/>
  <c r="F7" i="100"/>
  <c r="F6" i="100"/>
  <c r="F5" i="100"/>
  <c r="I8" i="100" s="1"/>
  <c r="F4" i="100"/>
  <c r="I6" i="100" s="1"/>
  <c r="F3" i="100"/>
  <c r="F2" i="100"/>
  <c r="I4" i="100" s="1"/>
  <c r="F166" i="99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1" i="99"/>
  <c r="F150" i="99"/>
  <c r="F149" i="99"/>
  <c r="F148" i="99"/>
  <c r="F147" i="99"/>
  <c r="F146" i="99"/>
  <c r="F145" i="99"/>
  <c r="F144" i="99"/>
  <c r="F143" i="99"/>
  <c r="I142" i="99"/>
  <c r="F142" i="99"/>
  <c r="F141" i="99"/>
  <c r="F140" i="99"/>
  <c r="I139" i="99"/>
  <c r="F139" i="99"/>
  <c r="I143" i="99" s="1"/>
  <c r="I138" i="99"/>
  <c r="F138" i="99"/>
  <c r="I141" i="99" s="1"/>
  <c r="F137" i="99"/>
  <c r="I140" i="99" s="1"/>
  <c r="F136" i="99"/>
  <c r="F135" i="99"/>
  <c r="F134" i="99"/>
  <c r="F133" i="99"/>
  <c r="F132" i="99"/>
  <c r="F131" i="99"/>
  <c r="F130" i="99"/>
  <c r="F129" i="99"/>
  <c r="F128" i="99"/>
  <c r="I127" i="99"/>
  <c r="F127" i="99"/>
  <c r="F126" i="99"/>
  <c r="F125" i="99"/>
  <c r="I128" i="99" s="1"/>
  <c r="I124" i="99"/>
  <c r="F124" i="99"/>
  <c r="I126" i="99" s="1"/>
  <c r="F123" i="99"/>
  <c r="I125" i="99" s="1"/>
  <c r="F122" i="99"/>
  <c r="I123" i="99" s="1"/>
  <c r="I129" i="99" s="1"/>
  <c r="F121" i="99"/>
  <c r="F120" i="99"/>
  <c r="F119" i="99"/>
  <c r="F118" i="99"/>
  <c r="F117" i="99"/>
  <c r="F116" i="99"/>
  <c r="F115" i="99"/>
  <c r="F114" i="99"/>
  <c r="F113" i="99"/>
  <c r="I112" i="99"/>
  <c r="F112" i="99"/>
  <c r="F111" i="99"/>
  <c r="I110" i="99"/>
  <c r="F110" i="99"/>
  <c r="I113" i="99" s="1"/>
  <c r="I109" i="99"/>
  <c r="F109" i="99"/>
  <c r="I111" i="99" s="1"/>
  <c r="F108" i="99"/>
  <c r="F107" i="99"/>
  <c r="F106" i="99"/>
  <c r="F105" i="99"/>
  <c r="F104" i="99"/>
  <c r="F103" i="99"/>
  <c r="F102" i="99"/>
  <c r="F101" i="99"/>
  <c r="F100" i="99"/>
  <c r="F99" i="99"/>
  <c r="I98" i="99"/>
  <c r="F98" i="99"/>
  <c r="I97" i="99"/>
  <c r="F97" i="99"/>
  <c r="I96" i="99"/>
  <c r="F96" i="99"/>
  <c r="I95" i="99"/>
  <c r="F95" i="99"/>
  <c r="I94" i="99"/>
  <c r="F94" i="99"/>
  <c r="I93" i="99"/>
  <c r="I99" i="99" s="1"/>
  <c r="F93" i="99"/>
  <c r="F92" i="99"/>
  <c r="F91" i="99"/>
  <c r="F90" i="99"/>
  <c r="F89" i="99"/>
  <c r="F88" i="99"/>
  <c r="F87" i="99"/>
  <c r="F86" i="99"/>
  <c r="F85" i="99"/>
  <c r="F84" i="99"/>
  <c r="F83" i="99"/>
  <c r="I82" i="99"/>
  <c r="F82" i="99"/>
  <c r="F81" i="99"/>
  <c r="I80" i="99"/>
  <c r="F80" i="99"/>
  <c r="I83" i="99" s="1"/>
  <c r="F79" i="99"/>
  <c r="I81" i="99" s="1"/>
  <c r="F78" i="99"/>
  <c r="I78" i="99" s="1"/>
  <c r="F77" i="99"/>
  <c r="I79" i="99" s="1"/>
  <c r="F76" i="99"/>
  <c r="F75" i="99"/>
  <c r="F74" i="99"/>
  <c r="F73" i="99"/>
  <c r="F72" i="99"/>
  <c r="F71" i="99"/>
  <c r="F70" i="99"/>
  <c r="F69" i="99"/>
  <c r="I68" i="99"/>
  <c r="F68" i="99"/>
  <c r="I67" i="99"/>
  <c r="F67" i="99"/>
  <c r="I66" i="99"/>
  <c r="F66" i="99"/>
  <c r="F65" i="99"/>
  <c r="I64" i="99"/>
  <c r="F64" i="99"/>
  <c r="I63" i="99"/>
  <c r="F63" i="99"/>
  <c r="F62" i="99"/>
  <c r="I65" i="99" s="1"/>
  <c r="F61" i="99"/>
  <c r="F60" i="99"/>
  <c r="F59" i="99"/>
  <c r="F58" i="99"/>
  <c r="F57" i="99"/>
  <c r="F56" i="99"/>
  <c r="F55" i="99"/>
  <c r="F54" i="99"/>
  <c r="F53" i="99"/>
  <c r="I52" i="99"/>
  <c r="F52" i="99"/>
  <c r="F51" i="99"/>
  <c r="I50" i="99"/>
  <c r="F50" i="99"/>
  <c r="I53" i="99" s="1"/>
  <c r="F49" i="99"/>
  <c r="I51" i="99" s="1"/>
  <c r="F48" i="99"/>
  <c r="I48" i="99" s="1"/>
  <c r="F47" i="99"/>
  <c r="I49" i="99" s="1"/>
  <c r="F46" i="99"/>
  <c r="F45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I35" i="99"/>
  <c r="F35" i="99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F23" i="99"/>
  <c r="I22" i="99"/>
  <c r="F22" i="99"/>
  <c r="F21" i="99"/>
  <c r="F20" i="99"/>
  <c r="I23" i="99" s="1"/>
  <c r="F19" i="99"/>
  <c r="I21" i="99" s="1"/>
  <c r="I18" i="99"/>
  <c r="F18" i="99"/>
  <c r="F17" i="99"/>
  <c r="F16" i="99"/>
  <c r="F15" i="99"/>
  <c r="F14" i="99"/>
  <c r="F13" i="99"/>
  <c r="F12" i="99"/>
  <c r="F11" i="99"/>
  <c r="F10" i="99"/>
  <c r="F9" i="99"/>
  <c r="F8" i="99"/>
  <c r="I7" i="99"/>
  <c r="F7" i="99"/>
  <c r="F6" i="99"/>
  <c r="F5" i="99"/>
  <c r="I8" i="99" s="1"/>
  <c r="F4" i="99"/>
  <c r="I6" i="99" s="1"/>
  <c r="I3" i="99"/>
  <c r="F3" i="99"/>
  <c r="I5" i="99" s="1"/>
  <c r="F2" i="99"/>
  <c r="I4" i="99" s="1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69" i="103" l="1"/>
  <c r="I113" i="103"/>
  <c r="I114" i="103" s="1"/>
  <c r="I99" i="103"/>
  <c r="I129" i="103"/>
  <c r="I24" i="103"/>
  <c r="I84" i="103"/>
  <c r="I54" i="103"/>
  <c r="I9" i="103"/>
  <c r="I39" i="102"/>
  <c r="I99" i="102"/>
  <c r="I141" i="102"/>
  <c r="I143" i="102"/>
  <c r="I53" i="102"/>
  <c r="I69" i="102"/>
  <c r="I144" i="102"/>
  <c r="I54" i="102"/>
  <c r="I129" i="102"/>
  <c r="I24" i="102"/>
  <c r="I99" i="101"/>
  <c r="I84" i="102"/>
  <c r="I9" i="102"/>
  <c r="I84" i="101"/>
  <c r="I144" i="101"/>
  <c r="I24" i="101"/>
  <c r="I54" i="101"/>
  <c r="I9" i="101"/>
  <c r="I113" i="100"/>
  <c r="I114" i="100" s="1"/>
  <c r="I83" i="100"/>
  <c r="I140" i="100"/>
  <c r="I138" i="100"/>
  <c r="I84" i="99"/>
  <c r="I5" i="100"/>
  <c r="I3" i="100"/>
  <c r="I9" i="100"/>
  <c r="I24" i="100"/>
  <c r="I54" i="100"/>
  <c r="I69" i="100"/>
  <c r="I84" i="100"/>
  <c r="I144" i="100"/>
  <c r="I69" i="99"/>
  <c r="I108" i="99"/>
  <c r="I114" i="99" s="1"/>
  <c r="I54" i="99"/>
  <c r="I144" i="99"/>
  <c r="I20" i="99"/>
  <c r="I19" i="99"/>
  <c r="I24" i="99"/>
  <c r="I9" i="99"/>
  <c r="I124" i="97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54" i="97" l="1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<sst xmlns="http://schemas.openxmlformats.org/spreadsheetml/2006/main" count="12980" uniqueCount="1835">
  <si>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</si>
  <si>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</si>
  <si>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</si>
  <si>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</si>
  <si>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</si>
  <si>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</si>
  <si>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</si>
  <si>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</si>
  <si>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</si>
  <si>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</si>
  <si>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</si>
  <si>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</si>
  <si>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</si>
  <si>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</si>
  <si>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</si>
  <si>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</si>
  <si>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</si>
  <si>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</si>
  <si>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</si>
  <si>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</si>
  <si>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</si>
  <si>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</si>
  <si>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</si>
  <si>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</si>
  <si>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</si>
  <si>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</si>
  <si>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</si>
  <si>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</si>
  <si>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</si>
  <si>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</si>
  <si>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</si>
  <si>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</si>
  <si>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</si>
  <si>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</si>
  <si>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</si>
  <si>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</si>
  <si>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</si>
  <si>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</si>
  <si>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</si>
  <si>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</si>
  <si>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</si>
  <si>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</si>
  <si>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</si>
  <si>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</si>
  <si>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</si>
  <si>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</si>
  <si>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</si>
  <si>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</si>
  <si>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</si>
  <si>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</si>
  <si>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</si>
  <si>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</si>
  <si>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</si>
  <si>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</si>
  <si>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</si>
  <si>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</si>
  <si>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</si>
  <si>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</si>
  <si>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</si>
  <si>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</si>
  <si>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</si>
  <si>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</si>
  <si>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</si>
  <si>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</si>
  <si>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</si>
  <si>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</si>
  <si>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</si>
  <si>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</si>
  <si>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</si>
  <si>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</si>
  <si>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</si>
  <si>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</si>
  <si>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</si>
  <si>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</si>
  <si>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</si>
  <si>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</si>
  <si>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</si>
  <si>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</si>
  <si>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</si>
  <si>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</si>
  <si>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</si>
  <si>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</si>
  <si>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</si>
  <si>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</si>
  <si>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</si>
  <si>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</si>
  <si>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</si>
  <si>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</si>
  <si>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</si>
  <si>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</si>
  <si>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</si>
  <si>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</si>
  <si>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</si>
  <si>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</si>
  <si>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</si>
  <si>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</si>
  <si>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</si>
  <si>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</si>
  <si>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</si>
  <si>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</si>
  <si>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</si>
  <si>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</si>
  <si>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</si>
  <si>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</si>
  <si>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</si>
  <si>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</si>
  <si>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</si>
  <si>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</si>
  <si>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</si>
  <si>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</si>
  <si>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</si>
  <si>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</si>
  <si>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</si>
  <si>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</si>
  <si>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</si>
  <si>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</si>
  <si>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</si>
  <si>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</si>
  <si>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</si>
  <si>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</si>
  <si>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</si>
  <si>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</si>
  <si>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</si>
  <si>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</si>
  <si>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</si>
  <si>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</si>
  <si>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</si>
  <si>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</si>
  <si>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</si>
  <si>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</si>
  <si>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</si>
  <si>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</si>
  <si>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</si>
  <si>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</si>
  <si>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</si>
  <si>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</si>
  <si>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</si>
  <si>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</si>
  <si>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</si>
  <si>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</si>
  <si>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</si>
  <si>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</si>
  <si>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</si>
  <si>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</si>
  <si>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</si>
  <si>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</si>
  <si>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</si>
  <si>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</si>
  <si>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</si>
  <si>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</si>
  <si>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</si>
  <si>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</si>
  <si>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</si>
  <si>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</si>
  <si>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</si>
  <si>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</si>
  <si>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</si>
  <si>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</si>
  <si>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</si>
  <si>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</si>
  <si>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</si>
  <si>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</si>
  <si>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</si>
  <si>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</si>
  <si>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</si>
  <si>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</si>
  <si>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</si>
  <si>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</si>
  <si>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</si>
  <si>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</si>
  <si>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</si>
  <si>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</si>
  <si>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</si>
  <si>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</si>
  <si>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</si>
  <si>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</si>
  <si>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</si>
  <si>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</si>
  <si>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</si>
  <si>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</si>
  <si>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</si>
  <si>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</si>
  <si>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</si>
  <si>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</si>
  <si>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</si>
  <si>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</si>
  <si>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</si>
  <si>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</si>
  <si>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</si>
  <si>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</si>
  <si>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</si>
  <si>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</si>
  <si>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</si>
  <si>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</si>
  <si>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</si>
  <si>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</si>
  <si>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</si>
  <si>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</si>
  <si>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</si>
  <si>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</si>
  <si>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</si>
  <si>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</si>
  <si>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</si>
  <si>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</si>
  <si>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</si>
  <si>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</si>
  <si>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</si>
  <si>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</si>
  <si>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</si>
  <si>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</si>
  <si>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</si>
  <si>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</si>
  <si>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</si>
  <si>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</si>
  <si>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</si>
  <si>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</si>
  <si>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</si>
  <si>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</si>
  <si>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</si>
  <si>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</si>
  <si>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</si>
  <si>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</si>
  <si>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</si>
  <si>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</si>
  <si>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</si>
  <si>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</si>
  <si>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</si>
  <si>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</si>
  <si>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</si>
  <si>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</si>
  <si>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</si>
  <si>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</si>
  <si>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</si>
  <si>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</si>
  <si>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</si>
  <si>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</si>
  <si>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</si>
  <si>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</si>
  <si>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</si>
  <si>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</si>
  <si>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</si>
  <si>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</si>
  <si>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</si>
  <si>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</si>
  <si>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</si>
  <si>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</si>
  <si>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</si>
  <si>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</si>
  <si>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</si>
  <si>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</si>
  <si>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</si>
  <si>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</si>
  <si>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</si>
  <si>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</si>
  <si>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</si>
  <si>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</si>
  <si>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</si>
  <si>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</si>
  <si>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</si>
  <si>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</si>
  <si>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</si>
  <si>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</si>
  <si>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</si>
  <si>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</si>
  <si>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</si>
  <si>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</si>
  <si>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</si>
  <si>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</si>
  <si>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</si>
  <si>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</si>
  <si>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</si>
  <si>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</si>
  <si>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</si>
  <si>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</si>
  <si>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</si>
  <si>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</si>
  <si>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</si>
  <si>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</si>
  <si>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</si>
  <si>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</si>
  <si>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</si>
  <si>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</si>
  <si>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</si>
  <si>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</si>
  <si>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</si>
  <si>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</si>
  <si>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</si>
  <si>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</si>
  <si>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</si>
  <si>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</si>
  <si>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</si>
  <si>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</si>
  <si>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</si>
  <si>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</si>
  <si>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</si>
  <si>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</si>
  <si>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</si>
  <si>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</si>
  <si>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</si>
  <si>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</si>
  <si>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</si>
  <si>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</si>
  <si>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</si>
  <si>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</si>
  <si>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</si>
  <si>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</si>
  <si>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</si>
  <si>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</si>
  <si>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</si>
  <si>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</si>
  <si>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</si>
  <si>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</si>
  <si>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</si>
  <si>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</si>
  <si>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</si>
  <si>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</si>
  <si>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</si>
  <si>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</si>
  <si>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</si>
  <si>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</si>
  <si>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</si>
  <si>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</si>
  <si>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</si>
  <si>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</si>
  <si>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</si>
  <si>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</si>
  <si>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</si>
  <si>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</si>
  <si>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</si>
  <si>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</si>
  <si>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</si>
  <si>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</si>
  <si>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</si>
  <si>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</si>
  <si>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</si>
  <si>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</si>
  <si>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</si>
  <si>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</si>
  <si>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</si>
  <si>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</si>
  <si>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</si>
  <si>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</si>
  <si>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</si>
  <si>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</si>
  <si>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</si>
  <si>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</si>
  <si>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</si>
  <si>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</si>
  <si>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</si>
  <si>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</si>
  <si>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</si>
  <si>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</si>
  <si>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</si>
  <si>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</si>
  <si>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</si>
  <si>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</si>
  <si>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</si>
  <si>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</si>
  <si>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</si>
  <si>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</si>
  <si>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</si>
  <si>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</si>
  <si>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</si>
  <si>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</si>
  <si>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</si>
  <si>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</si>
  <si>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</si>
  <si>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</si>
  <si>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</si>
  <si>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</si>
  <si>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</si>
  <si>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</si>
  <si>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</si>
  <si>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</si>
  <si>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</si>
  <si>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</si>
  <si>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</si>
  <si>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</si>
  <si>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</si>
  <si>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</si>
  <si>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</si>
  <si>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</si>
  <si>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</si>
  <si>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</si>
  <si>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</si>
  <si>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</si>
  <si>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</si>
  <si>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</si>
  <si>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</si>
  <si>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</si>
  <si>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</si>
  <si>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</si>
  <si>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</si>
  <si>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</si>
  <si>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</si>
  <si>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</si>
  <si>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</si>
  <si>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</si>
  <si>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</si>
  <si>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</si>
  <si>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</si>
  <si>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</si>
  <si>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</si>
  <si>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</si>
  <si>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</si>
  <si>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</si>
  <si>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</si>
  <si>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</si>
  <si>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</si>
  <si>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</si>
  <si>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</si>
  <si>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</si>
  <si>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</si>
  <si>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</si>
  <si>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</si>
  <si>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</si>
  <si>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</si>
  <si>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</si>
  <si>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</si>
  <si>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</si>
  <si>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</si>
  <si>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</si>
  <si>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</si>
  <si>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</si>
  <si>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</si>
  <si>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</si>
  <si>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</si>
  <si>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</si>
  <si>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</si>
  <si>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</si>
  <si>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</si>
  <si>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</si>
  <si>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</si>
  <si>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</si>
  <si>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</si>
  <si>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</si>
  <si>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</si>
  <si>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</si>
  <si>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</si>
  <si>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</si>
  <si>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</si>
  <si>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</si>
  <si>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</si>
  <si>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</si>
  <si>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</si>
  <si>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</si>
  <si>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</si>
  <si>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</si>
  <si>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</si>
  <si>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</si>
  <si>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</si>
  <si>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</si>
  <si>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</si>
  <si>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</si>
  <si>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</si>
  <si>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</si>
  <si>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</si>
  <si>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</si>
  <si>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</si>
  <si>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</si>
  <si>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</si>
  <si>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</si>
  <si>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</si>
  <si>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</si>
  <si>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</si>
  <si>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</si>
  <si>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</si>
  <si>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</si>
  <si>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</si>
  <si>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</si>
  <si>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</si>
  <si>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</si>
  <si>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</si>
  <si>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</si>
  <si>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</si>
  <si>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</si>
  <si>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</si>
  <si>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</si>
  <si>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</si>
  <si>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</si>
  <si>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</si>
  <si>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</si>
  <si>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</si>
  <si>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</si>
  <si>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</si>
  <si>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</si>
  <si>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</si>
  <si>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</si>
  <si>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</si>
  <si>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</si>
  <si>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</si>
  <si>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</si>
  <si>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</si>
  <si>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</si>
  <si>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</si>
  <si>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</si>
  <si>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</si>
  <si>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</si>
  <si>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</si>
  <si>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</si>
  <si>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</si>
  <si>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</si>
  <si>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</si>
  <si>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</si>
  <si>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</si>
  <si>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</si>
  <si>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</si>
  <si>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</si>
  <si>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</si>
  <si>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</si>
  <si>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</si>
  <si>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</si>
  <si>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</si>
  <si>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</si>
  <si>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</si>
  <si>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</si>
  <si>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</si>
  <si>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</si>
  <si>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</si>
  <si>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</si>
  <si>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</si>
  <si>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</si>
  <si>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</si>
  <si>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</si>
  <si>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</si>
  <si>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</si>
  <si>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</si>
  <si>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</si>
  <si>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</si>
  <si>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</si>
  <si>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</si>
  <si>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</si>
  <si>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</si>
  <si>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</si>
  <si>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</si>
  <si>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</si>
  <si>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</si>
  <si>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</si>
  <si>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</si>
  <si>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</si>
  <si>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</si>
  <si>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</si>
  <si>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</si>
  <si>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</si>
  <si>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</si>
  <si>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</si>
  <si>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</si>
  <si>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</si>
  <si>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</si>
  <si>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</si>
  <si>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</si>
  <si>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</si>
  <si>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</si>
  <si>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</si>
  <si>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</si>
  <si>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</si>
  <si>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</si>
  <si>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</si>
  <si>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</si>
  <si>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</si>
  <si>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</si>
  <si>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</si>
  <si>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</si>
  <si>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</si>
  <si>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</si>
  <si>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</si>
  <si>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</si>
  <si>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</si>
  <si>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</si>
  <si>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</si>
  <si>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</si>
  <si>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</si>
  <si>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</si>
  <si>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</si>
  <si>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</si>
  <si>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</si>
  <si>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</si>
  <si>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</si>
  <si>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</si>
  <si>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</si>
  <si>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</si>
  <si>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</si>
  <si>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</si>
  <si>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</si>
  <si>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</si>
  <si>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</si>
  <si>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</si>
  <si>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</si>
  <si>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</si>
  <si>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</si>
  <si>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</si>
  <si>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</si>
  <si>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</si>
  <si>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</si>
  <si>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</si>
  <si>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</si>
  <si>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</si>
  <si>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</si>
  <si>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</si>
  <si>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</si>
  <si>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</si>
  <si>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</si>
  <si>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</si>
  <si>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</si>
  <si>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</si>
  <si>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</si>
  <si>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</si>
  <si>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</si>
  <si>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</si>
  <si>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</si>
  <si>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</si>
  <si>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</si>
  <si>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</si>
  <si>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</si>
  <si>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</si>
  <si>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</si>
  <si>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</si>
  <si>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</si>
  <si>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</si>
  <si>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</si>
  <si>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</si>
  <si>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</si>
  <si>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</si>
  <si>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</si>
  <si>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</si>
  <si>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</si>
  <si>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</si>
  <si>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</si>
  <si>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</si>
  <si>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</si>
  <si>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</si>
  <si>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</si>
  <si>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</si>
  <si>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</si>
  <si>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</si>
  <si>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</si>
  <si>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</si>
  <si>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</si>
  <si>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</si>
  <si>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</si>
  <si>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</si>
  <si>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</si>
  <si>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</si>
  <si>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</si>
  <si>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</si>
  <si>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</si>
  <si>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</si>
  <si>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</si>
  <si>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</si>
  <si>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</si>
  <si>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</si>
  <si>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</si>
  <si>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</si>
  <si>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</si>
  <si>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</si>
  <si>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</si>
  <si>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</si>
  <si>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</si>
  <si>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</si>
  <si>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</si>
  <si>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</si>
  <si>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</si>
  <si>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</si>
  <si>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</si>
  <si>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</si>
  <si>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</si>
  <si>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</si>
  <si>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</si>
  <si>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</si>
  <si>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</si>
  <si>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</si>
  <si>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</si>
  <si>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</si>
  <si>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</si>
  <si>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</si>
  <si>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</si>
  <si>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</si>
  <si>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</si>
  <si>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</si>
  <si>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</si>
  <si>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</si>
  <si>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</si>
  <si>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</si>
  <si>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</si>
  <si>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</si>
  <si>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</si>
  <si>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</si>
  <si>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</si>
  <si>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</si>
  <si>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</si>
  <si>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</si>
  <si>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</si>
  <si>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</si>
  <si>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</si>
  <si>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</si>
  <si>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</si>
  <si>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</si>
  <si>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</si>
  <si>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</si>
  <si>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</si>
  <si>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</si>
  <si>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</si>
  <si>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</si>
  <si>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</si>
  <si>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</si>
  <si>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</si>
  <si>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</si>
  <si>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</si>
  <si>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</si>
  <si>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</si>
  <si>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</si>
  <si>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</si>
  <si>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</si>
  <si>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</si>
  <si>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</si>
  <si>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</si>
  <si>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</si>
  <si>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</si>
  <si>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</si>
  <si>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</si>
  <si>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</si>
  <si>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</si>
  <si>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</si>
  <si>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</si>
  <si>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</si>
  <si>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</si>
  <si>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</si>
  <si>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</si>
  <si>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</si>
  <si>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</si>
  <si>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</si>
  <si>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</si>
  <si>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</si>
  <si>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</si>
  <si>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</si>
  <si>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</si>
  <si>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</si>
  <si>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</si>
  <si>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</si>
  <si>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</si>
  <si>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</si>
  <si>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</si>
  <si>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</si>
  <si>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</si>
  <si>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</si>
  <si>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</si>
  <si>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</si>
  <si>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</si>
  <si>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</si>
  <si>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</si>
  <si>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</si>
  <si>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</si>
  <si>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</si>
  <si>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</si>
  <si>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</si>
  <si>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</si>
  <si>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</si>
  <si>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</si>
  <si>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</si>
  <si>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</si>
  <si>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</si>
  <si>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</si>
  <si>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</si>
  <si>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</si>
  <si>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</si>
  <si>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</si>
  <si>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</si>
  <si>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</si>
  <si>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</si>
  <si>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</si>
  <si>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</si>
  <si>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</si>
  <si>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</si>
  <si>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</si>
  <si>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</si>
  <si>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</si>
  <si>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</si>
  <si>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</si>
  <si>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</si>
  <si>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</si>
  <si>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</si>
  <si>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</si>
  <si>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</si>
  <si>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</si>
  <si>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</si>
  <si>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</si>
  <si>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</si>
  <si>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</si>
  <si>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</si>
  <si>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</si>
  <si>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</si>
  <si>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</si>
  <si>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</si>
  <si>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</si>
  <si>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</si>
  <si>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</si>
  <si>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</si>
  <si>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</si>
  <si>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</si>
  <si>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</si>
  <si>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</si>
  <si>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</si>
  <si>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</si>
  <si>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</si>
  <si>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</si>
  <si>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</si>
  <si>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</si>
  <si>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</si>
  <si>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</si>
  <si>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</si>
  <si>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</si>
  <si>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</si>
  <si>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</si>
  <si>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</si>
  <si>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</si>
  <si>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</si>
  <si>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</si>
  <si>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</si>
  <si>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</si>
  <si>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</si>
  <si>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</si>
  <si>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</si>
  <si>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</si>
  <si>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</si>
  <si>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</si>
  <si>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</si>
  <si>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</si>
  <si>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</si>
  <si>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</si>
  <si>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</si>
  <si>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</si>
  <si>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</si>
  <si>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</si>
  <si>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</si>
  <si>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</si>
  <si>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</si>
  <si>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</si>
  <si>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</si>
  <si>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</si>
  <si>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</si>
  <si>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</si>
  <si>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</si>
  <si>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</si>
  <si>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</si>
  <si>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</si>
  <si>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</si>
  <si>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</si>
  <si>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</si>
  <si>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</si>
  <si>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</si>
  <si>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</si>
  <si>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</si>
  <si>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</si>
  <si>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</si>
  <si>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</si>
  <si>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</si>
  <si>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</si>
  <si>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</si>
  <si>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</si>
  <si>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</si>
  <si>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</si>
  <si>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</si>
  <si>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</si>
  <si>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</si>
  <si>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</si>
  <si>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</si>
  <si>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</si>
  <si>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</si>
  <si>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</si>
  <si>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</si>
  <si>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</si>
  <si>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</si>
  <si>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</si>
  <si>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</si>
  <si>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</si>
  <si>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</si>
  <si>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</si>
  <si>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</si>
  <si>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</si>
  <si>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</si>
  <si>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</si>
  <si>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</si>
  <si>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</si>
  <si>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</si>
  <si>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</si>
  <si>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</si>
  <si>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</si>
  <si>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</si>
  <si>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</si>
  <si>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</si>
  <si>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</si>
  <si>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</si>
  <si>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</si>
  <si>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</si>
  <si>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</si>
  <si>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</si>
  <si>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</si>
  <si>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</si>
  <si>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</si>
  <si>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</si>
  <si>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</si>
  <si>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</si>
  <si>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</si>
  <si>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</si>
  <si>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</si>
  <si>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</si>
  <si>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</si>
  <si>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</si>
  <si>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</si>
  <si>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</si>
  <si>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</si>
  <si>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</si>
  <si>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</si>
  <si>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</si>
  <si>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</si>
  <si>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</si>
  <si>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</si>
  <si>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</si>
  <si>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</si>
  <si>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</si>
  <si>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</si>
  <si>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</si>
  <si>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</si>
  <si>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</si>
  <si>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</si>
  <si>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</si>
  <si>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</si>
  <si>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</si>
  <si>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</si>
  <si>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</si>
  <si>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</si>
  <si>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</si>
  <si>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</si>
  <si>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</si>
  <si>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</si>
  <si>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</si>
  <si>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</si>
  <si>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</si>
  <si>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</si>
  <si>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</si>
  <si>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</si>
  <si>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</si>
  <si>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</si>
  <si>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</si>
  <si>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</si>
  <si>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</si>
  <si>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</si>
  <si>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</si>
  <si>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</si>
  <si>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</si>
  <si>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</si>
  <si>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</si>
  <si>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</si>
  <si>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</si>
  <si>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</si>
  <si>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</si>
  <si>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</si>
  <si>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</si>
  <si>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</si>
  <si>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</si>
  <si>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</si>
  <si>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</si>
  <si>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</si>
  <si>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</si>
  <si>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</si>
  <si>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</si>
  <si>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</si>
  <si>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</si>
  <si>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</si>
  <si>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</si>
  <si>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</si>
  <si>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</si>
  <si>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</si>
  <si>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</si>
  <si>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</si>
  <si>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</si>
  <si>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</si>
  <si>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</si>
  <si>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</si>
  <si>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</si>
  <si>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</si>
  <si>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</si>
  <si>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</si>
  <si>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</si>
  <si>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</si>
  <si>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</si>
  <si>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</si>
  <si>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</si>
  <si>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</si>
  <si>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</si>
  <si>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</si>
  <si>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</si>
  <si>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</si>
  <si>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</si>
  <si>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</si>
  <si>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</si>
  <si>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</si>
  <si>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</si>
  <si>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</si>
  <si>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</si>
  <si>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</si>
  <si>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</si>
  <si>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</si>
  <si>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</si>
  <si>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</si>
  <si>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</si>
  <si>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</si>
  <si>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</si>
  <si>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</si>
  <si>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</si>
  <si>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</si>
  <si>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</si>
  <si>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</si>
  <si>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</si>
  <si>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</si>
  <si>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</si>
  <si>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</si>
  <si>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</si>
  <si>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</si>
  <si>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</si>
  <si>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</si>
  <si>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</si>
  <si>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</si>
  <si>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</si>
  <si>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</si>
  <si>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</si>
  <si>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</si>
  <si>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</si>
  <si>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</si>
  <si>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</si>
  <si>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</si>
  <si>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</si>
  <si>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</si>
  <si>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</si>
  <si>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</si>
  <si>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</si>
  <si>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</si>
  <si>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</si>
  <si>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</si>
  <si>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</si>
  <si>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</si>
  <si>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</si>
  <si>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</si>
  <si>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</si>
  <si>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</si>
  <si>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</si>
  <si>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</si>
  <si>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</si>
  <si>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</si>
  <si>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</si>
  <si>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</si>
  <si>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</si>
  <si>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</si>
  <si>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</si>
  <si>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</si>
  <si>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</si>
  <si>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</si>
  <si>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</si>
  <si>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</si>
  <si>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</si>
  <si>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</si>
  <si>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</si>
  <si>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</si>
  <si>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</si>
  <si>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</si>
  <si>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</si>
  <si>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</si>
  <si>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</si>
  <si>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</si>
  <si>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</si>
  <si>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</si>
  <si>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</si>
  <si>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</si>
  <si>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</si>
  <si>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</si>
  <si>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</si>
  <si>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</si>
  <si>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</si>
  <si>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</si>
  <si>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</si>
  <si>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</si>
  <si>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</si>
  <si>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</si>
  <si>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</si>
  <si>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</si>
  <si>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</si>
  <si>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</si>
  <si>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</si>
  <si>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</si>
  <si>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</si>
  <si>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</si>
  <si>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</si>
  <si>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</si>
  <si>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</si>
  <si>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</si>
  <si>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</si>
  <si>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</si>
  <si>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</si>
  <si>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</si>
  <si>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</si>
  <si>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</si>
  <si>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</si>
  <si>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</si>
  <si>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</si>
  <si>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</si>
  <si>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</si>
  <si>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</si>
  <si>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</si>
  <si>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</si>
  <si>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</si>
  <si>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</si>
  <si>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</si>
  <si>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</si>
  <si>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</si>
  <si>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</si>
  <si>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</si>
  <si>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</si>
  <si>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</si>
  <si>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</si>
  <si>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</si>
  <si>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</si>
  <si>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</si>
  <si>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</si>
  <si>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</si>
  <si>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</si>
  <si>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</si>
  <si>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</si>
  <si>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</si>
  <si>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</si>
  <si>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</si>
  <si>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</si>
  <si>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</si>
  <si>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</si>
  <si>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</si>
  <si>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</si>
  <si>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</si>
  <si>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</si>
  <si>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</si>
  <si>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</si>
  <si>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</si>
  <si>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</si>
  <si>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</si>
  <si>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</si>
  <si>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</si>
  <si>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</si>
  <si>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</si>
  <si>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</si>
  <si>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</si>
  <si>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</si>
  <si>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</si>
  <si>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</si>
  <si>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</si>
  <si>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</si>
  <si>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</si>
  <si>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</si>
  <si>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</si>
  <si>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</si>
  <si>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</si>
  <si>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</si>
  <si>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</si>
  <si>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</si>
  <si>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</si>
  <si>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</si>
  <si>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</si>
  <si>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</si>
  <si>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</si>
  <si>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</si>
  <si>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</si>
  <si>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</si>
  <si>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</si>
  <si>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</si>
  <si>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</si>
  <si>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</si>
  <si>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</si>
  <si>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</si>
  <si>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</si>
  <si>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</si>
  <si>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</si>
  <si>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</si>
  <si>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</si>
  <si>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</si>
  <si>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</si>
  <si>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</si>
  <si>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</si>
  <si>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</si>
  <si>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</si>
  <si>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</si>
  <si>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</si>
  <si>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</si>
  <si>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</si>
  <si>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</si>
  <si>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</si>
  <si>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</si>
  <si>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</si>
  <si>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</si>
  <si>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</si>
  <si>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</si>
  <si>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</si>
  <si>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</si>
  <si>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</si>
  <si>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</si>
  <si>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</si>
  <si>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</si>
  <si>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</si>
  <si>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</si>
  <si>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</si>
  <si>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</si>
  <si>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</si>
  <si>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</si>
  <si>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</si>
  <si>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</si>
  <si>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</si>
  <si>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</si>
  <si>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</si>
  <si>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</si>
  <si>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</si>
  <si>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</si>
  <si>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</si>
  <si>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</si>
  <si>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</si>
  <si>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</si>
  <si>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</si>
  <si>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</si>
  <si>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</si>
  <si>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</si>
  <si>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</si>
  <si>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</si>
  <si>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</si>
  <si>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</si>
  <si>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</si>
  <si>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</si>
  <si>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</si>
  <si>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</si>
  <si>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</si>
  <si>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</si>
  <si>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</si>
  <si>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</si>
  <si>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</si>
  <si>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</si>
  <si>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</si>
  <si>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</si>
  <si>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</si>
  <si>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</si>
  <si>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</si>
  <si>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</si>
  <si>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</si>
  <si>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</si>
  <si>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</si>
  <si>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</si>
  <si>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</si>
  <si>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</si>
  <si>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</si>
  <si>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</si>
  <si>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</si>
  <si>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</si>
  <si>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</si>
  <si>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</si>
  <si>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</si>
  <si>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</si>
  <si>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</si>
  <si>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</si>
  <si>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</si>
  <si>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</si>
  <si>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</si>
  <si>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</si>
  <si>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</si>
  <si>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</si>
  <si>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</si>
  <si>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</si>
  <si>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</si>
  <si>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</si>
  <si>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</si>
  <si>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</si>
  <si>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</si>
  <si>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</si>
  <si>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</si>
  <si>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</si>
  <si>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</si>
  <si>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</si>
  <si>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</si>
  <si>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</si>
  <si>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</si>
  <si>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</si>
  <si>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</si>
  <si>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</si>
  <si>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</si>
  <si>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</si>
  <si>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</si>
  <si>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</si>
  <si>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</si>
  <si>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</si>
  <si>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</si>
  <si>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</si>
  <si>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</si>
  <si>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</si>
  <si>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</si>
  <si>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</si>
  <si>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</si>
  <si>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</si>
  <si>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</si>
  <si>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</si>
  <si>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</si>
  <si>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</si>
  <si>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</si>
  <si>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</si>
  <si>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</si>
  <si>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</si>
  <si>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</si>
  <si>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</si>
  <si>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</si>
  <si>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</si>
  <si>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</si>
  <si>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</si>
  <si>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</si>
  <si>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</si>
  <si>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</si>
  <si>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</si>
  <si>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</si>
  <si>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</si>
  <si>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</si>
  <si>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</si>
  <si>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</si>
  <si>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</si>
  <si>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</si>
  <si>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</si>
  <si>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</si>
  <si>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</si>
  <si>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</si>
  <si>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</si>
  <si>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</si>
  <si>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</si>
  <si>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</si>
  <si>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</si>
  <si>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</si>
  <si>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</si>
  <si>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</si>
  <si>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</si>
  <si>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</si>
  <si>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</si>
  <si>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</si>
  <si>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</si>
  <si>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</si>
  <si>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</si>
  <si>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</si>
  <si>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</si>
  <si>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</si>
  <si>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</si>
  <si>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</si>
  <si>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</si>
  <si>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</si>
  <si>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</si>
  <si>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</si>
  <si>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</si>
  <si>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</si>
  <si>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</si>
  <si>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</si>
  <si>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</si>
  <si>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</si>
  <si>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</si>
  <si>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</si>
  <si>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</si>
  <si>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</si>
  <si>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</si>
  <si>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</si>
  <si>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</si>
  <si>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</si>
  <si>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</si>
  <si>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</si>
  <si>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</si>
  <si>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</si>
  <si>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</si>
  <si>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</si>
  <si>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</si>
  <si>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</si>
  <si>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</si>
  <si>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</si>
  <si>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</si>
  <si>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</si>
  <si>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</si>
  <si>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</si>
  <si>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</si>
  <si>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</si>
  <si>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</si>
  <si>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</si>
  <si>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</si>
  <si>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</si>
  <si>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</si>
  <si>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</si>
  <si>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</si>
  <si>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</si>
  <si>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</si>
  <si>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</si>
  <si>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</si>
  <si>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</si>
  <si>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</si>
  <si>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</si>
  <si>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</si>
  <si>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</si>
  <si>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</si>
  <si>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</si>
  <si>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</si>
  <si>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</si>
  <si>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</si>
  <si>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</si>
  <si>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</si>
  <si>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</si>
  <si>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</si>
  <si>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</si>
  <si>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</si>
  <si>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</si>
  <si>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</si>
  <si>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</si>
  <si>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</si>
  <si>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</si>
  <si>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</si>
  <si>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</si>
  <si>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</si>
  <si>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</si>
  <si>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</si>
  <si>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</si>
  <si>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</si>
  <si>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</si>
  <si>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</si>
  <si>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</si>
  <si>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</si>
  <si>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</si>
  <si>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</si>
  <si>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</si>
  <si>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</si>
  <si>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</si>
  <si>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</si>
  <si>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</si>
  <si>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</si>
  <si>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</si>
  <si>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</si>
  <si>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</si>
  <si>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</si>
  <si>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</si>
  <si>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</si>
  <si>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</si>
  <si>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</si>
  <si>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</si>
  <si>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</si>
  <si>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</si>
  <si>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</si>
  <si>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</si>
  <si>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</si>
  <si>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</si>
  <si>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</si>
  <si>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</si>
  <si>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</si>
  <si>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</si>
  <si>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</si>
  <si>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</si>
  <si>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</si>
  <si>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</si>
  <si>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</si>
  <si>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</si>
  <si>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</si>
  <si>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</si>
  <si>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</si>
  <si>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</si>
  <si>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</si>
  <si>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</si>
  <si>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</si>
  <si>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</si>
  <si>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</si>
  <si>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</si>
  <si>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</si>
  <si>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</si>
  <si>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</si>
  <si>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</si>
  <si>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</si>
  <si>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</si>
  <si>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</si>
  <si>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</si>
  <si>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</si>
  <si>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</si>
  <si>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</si>
  <si>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</si>
  <si>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</si>
  <si>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</si>
  <si>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</si>
  <si>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</si>
  <si>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</si>
  <si>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</si>
  <si>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</si>
  <si>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</si>
  <si>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</si>
  <si>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</si>
  <si>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</si>
  <si>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</si>
  <si>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</si>
  <si>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</si>
  <si>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</si>
  <si>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</si>
  <si>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</si>
  <si>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</si>
  <si>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</si>
  <si>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</si>
  <si>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</si>
  <si>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</si>
  <si>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</si>
  <si>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</si>
  <si>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</si>
  <si>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</si>
  <si>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</si>
  <si>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</si>
  <si>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</si>
  <si>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</si>
  <si>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</si>
  <si>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</si>
  <si>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</si>
  <si>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</si>
  <si>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</si>
  <si>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</si>
  <si>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</si>
  <si>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</si>
  <si>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</si>
  <si>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</si>
  <si>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</si>
  <si>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</si>
  <si>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</si>
  <si>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</si>
  <si>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</si>
  <si>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</si>
  <si>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</si>
  <si>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</si>
  <si>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</si>
  <si>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</si>
  <si>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</si>
  <si>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</si>
  <si>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</si>
  <si>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</si>
  <si>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</si>
  <si>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</si>
  <si>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</si>
  <si>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</si>
  <si>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</si>
  <si>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</si>
  <si>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</si>
  <si>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</si>
  <si>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</si>
  <si>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</si>
  <si>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</si>
  <si>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</si>
  <si>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</si>
  <si>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</si>
  <si>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</si>
  <si>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</si>
  <si>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</si>
  <si>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</si>
  <si>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</si>
  <si>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</si>
  <si>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</si>
  <si>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</si>
  <si>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</si>
  <si>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</si>
  <si>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</si>
  <si>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</si>
  <si>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</si>
  <si>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</si>
  <si>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</si>
  <si>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</si>
  <si>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</si>
  <si>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</si>
  <si>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</si>
  <si>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</si>
  <si>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</si>
  <si>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</si>
  <si>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</si>
  <si>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</si>
  <si>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</si>
  <si>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</si>
  <si>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</si>
  <si>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Angular Trainee Dashboard Component Updated and Conflict Resloved</t>
  </si>
  <si>
    <t>Reviewer Dashboard Updated</t>
  </si>
  <si>
    <t>Refining All User Flow and Correction</t>
  </si>
  <si>
    <t>Add Topic and List Pages Updated</t>
  </si>
  <si>
    <t>Client(Rafi) Meeting</t>
  </si>
  <si>
    <t>Refining Database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</si>
  <si>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</si>
  <si>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</si>
  <si>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</si>
  <si>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</si>
  <si>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</si>
  <si>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</si>
  <si>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</si>
  <si>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</si>
  <si>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</si>
  <si>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</si>
  <si>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</si>
  <si>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</si>
  <si>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</si>
  <si>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</si>
  <si>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</si>
  <si>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</si>
  <si>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</si>
  <si>
    <t>sonar qube installation and run testing</t>
  </si>
  <si>
    <t>Attendance list component and service</t>
  </si>
  <si>
    <t>Lunch Break</t>
  </si>
  <si>
    <t xml:space="preserve">Attendance list component and service </t>
  </si>
  <si>
    <t>Team hepling</t>
  </si>
  <si>
    <t>Validations in Html</t>
  </si>
  <si>
    <t>meeting preparation</t>
  </si>
  <si>
    <t>sonar qube</t>
  </si>
  <si>
    <t>IIS express software installation</t>
  </si>
  <si>
    <t>rafi meeting</t>
  </si>
  <si>
    <t>Sonar Qube Installation and Run Testing</t>
  </si>
  <si>
    <t>Team Discussion</t>
  </si>
  <si>
    <t>Morning Braek</t>
  </si>
  <si>
    <t>Filter , Search In UserList and Title , Route Link In Course Flow Updated</t>
  </si>
  <si>
    <t>Refing Course Flow and Correction</t>
  </si>
  <si>
    <t>Course Descrption Updated</t>
  </si>
  <si>
    <t>Course List, View Page(Button and Flow) Updated</t>
  </si>
  <si>
    <t xml:space="preserve">Worked on Topic List and View </t>
  </si>
  <si>
    <t>Topic List Updated(Edit and Disable)</t>
  </si>
  <si>
    <t>Breadcrum for Course Flow and Pointer(curser) Updated</t>
  </si>
  <si>
    <t>Sonar cube Exploration</t>
  </si>
  <si>
    <t>Exploration on Test scenario</t>
  </si>
  <si>
    <t>Test scenario for head flow</t>
  </si>
  <si>
    <t>Test scenario for coordinator flow</t>
  </si>
  <si>
    <t>Test scenario for trainee flow and review the trainer and reviewer flow</t>
  </si>
  <si>
    <t>Find the missing pages in the system</t>
  </si>
  <si>
    <t>Sonar Qube installation and run testing</t>
  </si>
  <si>
    <t>Brainstorming with Team</t>
  </si>
  <si>
    <t>Upload Assignment Component</t>
  </si>
  <si>
    <t>Worked on Upload Assignment</t>
  </si>
  <si>
    <t>Default option for dropdown in schedule review</t>
  </si>
  <si>
    <t xml:space="preserve">Date picker in schedule review </t>
  </si>
  <si>
    <t>resolving errors in schedule review (post)</t>
  </si>
  <si>
    <t>Helping other team with sonarqube</t>
  </si>
  <si>
    <t>Timesheet updateing</t>
  </si>
  <si>
    <t>Sonar cube and testing</t>
  </si>
  <si>
    <t>View course feedback intergration</t>
  </si>
  <si>
    <t>give course feedback page</t>
  </si>
  <si>
    <t>give course feedback (pass data from parent to child in angular)</t>
  </si>
  <si>
    <t>post course feedback error correction</t>
  </si>
  <si>
    <t>Sonar cube</t>
  </si>
  <si>
    <t>Teest scenrio for head</t>
  </si>
  <si>
    <t>Test scenario for reviewer and trainer</t>
  </si>
  <si>
    <t>Test scenario for trainee</t>
  </si>
  <si>
    <t>Identified missing pages in the system</t>
  </si>
  <si>
    <t>sonar cube installation</t>
  </si>
  <si>
    <t>Attendance list service written</t>
  </si>
  <si>
    <t>Added validations for text boxes in angular</t>
  </si>
  <si>
    <t>Validations in angular with error msg</t>
  </si>
  <si>
    <t>Schedule review errors solving</t>
  </si>
  <si>
    <t>Team hepling in sonarqube</t>
  </si>
  <si>
    <t>Validations updated in angular</t>
  </si>
  <si>
    <t>Topics page correction</t>
  </si>
  <si>
    <t>deployed a web api in iis</t>
  </si>
  <si>
    <t>worked on course trainee list page</t>
  </si>
  <si>
    <t>Schedule Review Page Updated</t>
  </si>
  <si>
    <t>Condition Updated for Feedback Page</t>
  </si>
  <si>
    <t>Worked on Assignment Page with Kavin</t>
  </si>
  <si>
    <t>Attendance Button Updated in Topic View</t>
  </si>
  <si>
    <t>Assignment Page Added in Topic View Page</t>
  </si>
  <si>
    <t>Services Updated for Assignment Page</t>
  </si>
  <si>
    <t xml:space="preserve">Worked on Course User Page </t>
  </si>
  <si>
    <t>q</t>
  </si>
  <si>
    <t>TimeSheet Updation and Mail Cheak</t>
  </si>
  <si>
    <t>Worked on Assignment Page with Gokul</t>
  </si>
  <si>
    <t>Test scenario for Head flow,Coordinator</t>
  </si>
  <si>
    <t>Breadcrums For Head Flow,coordinator Flow</t>
  </si>
  <si>
    <t>Breadcrums For Trainee,Trainer,Reviewer Flow</t>
  </si>
  <si>
    <t>Breadcrums reviewed and correction in routing link</t>
  </si>
  <si>
    <t>Add review in schedule review</t>
  </si>
  <si>
    <t>Date  format converting in schedule review</t>
  </si>
  <si>
    <t>Schedule review (Post)</t>
  </si>
  <si>
    <t>Update in Schedule review</t>
  </si>
  <si>
    <t>view trainee feedback page</t>
  </si>
  <si>
    <t>post trainee feedback page</t>
  </si>
  <si>
    <t>working on validation on angular (add user)</t>
  </si>
  <si>
    <t>working on validation on angular (add topic)</t>
  </si>
  <si>
    <t>working on validation on angular  (add topic duration regex)</t>
  </si>
  <si>
    <t>exploration on angular validation</t>
  </si>
  <si>
    <t>Corrections in test scenario</t>
  </si>
  <si>
    <t>Checked flow in TMS</t>
  </si>
  <si>
    <t>Worked on Assigment Page</t>
  </si>
  <si>
    <t>started working on attendance page</t>
  </si>
  <si>
    <t>Worked on API</t>
  </si>
  <si>
    <t>Resoved errors in attendance page</t>
  </si>
  <si>
    <t>Refactored Test scenario</t>
  </si>
  <si>
    <t>Angular Validations completed</t>
  </si>
  <si>
    <t>In meeting with team mate on Teams</t>
  </si>
  <si>
    <t>Worked on Upcoming review date formater</t>
  </si>
  <si>
    <t>Explained Validations for other Team</t>
  </si>
  <si>
    <t>Upcoming Review page work continued</t>
  </si>
  <si>
    <t>Topics view page work continuation</t>
  </si>
  <si>
    <t>Topics view page corrections</t>
  </si>
  <si>
    <t>code clean up in api controller</t>
  </si>
  <si>
    <t>code clean up in api services</t>
  </si>
  <si>
    <t xml:space="preserve">added comments in web api </t>
  </si>
  <si>
    <t>meeting</t>
  </si>
  <si>
    <t>angular routing exploration</t>
  </si>
  <si>
    <t>Timesheet Updated</t>
  </si>
  <si>
    <t>Worked on Course User Page</t>
  </si>
  <si>
    <t>Worked on Assignment Page</t>
  </si>
  <si>
    <t>Worked on Assignment Page(Getting Trainer Id)</t>
  </si>
  <si>
    <t>Worked on Assignment Page(Checking Outputs)</t>
  </si>
  <si>
    <t>Timesheet updation and Mail Checked</t>
  </si>
  <si>
    <t xml:space="preserve">Refactoring test scenario </t>
  </si>
  <si>
    <t>User Flow of TMS</t>
  </si>
  <si>
    <t>Routing Flow of Breadcrums and Page Flow</t>
  </si>
  <si>
    <t xml:space="preserve">Intrdouction meeting with Snigdha </t>
  </si>
  <si>
    <t xml:space="preserve">ID card </t>
  </si>
  <si>
    <t>Discussed with team mates</t>
  </si>
  <si>
    <t>Laptop</t>
  </si>
  <si>
    <t>Timesheet updation and Checked mail</t>
  </si>
  <si>
    <t>Resolved errors after pull request</t>
  </si>
  <si>
    <t xml:space="preserve">Transform date to bind in schedule review page </t>
  </si>
  <si>
    <t>worked on schedule review page (date and data binding)</t>
  </si>
  <si>
    <t>worked on update in schedule review</t>
  </si>
  <si>
    <t>working on validation for add topic page and add course</t>
  </si>
  <si>
    <t>Checking the flow of TMS</t>
  </si>
  <si>
    <t xml:space="preserve">Testing the flow </t>
  </si>
  <si>
    <t>Corrected Edit department</t>
  </si>
  <si>
    <t>Worked on the flaws in the system</t>
  </si>
  <si>
    <t>Angular token storage method corrections</t>
  </si>
  <si>
    <t>Updated login service with corrected token storage</t>
  </si>
  <si>
    <t>Team catch up</t>
  </si>
  <si>
    <t>Analysing the defects occured in TMS</t>
  </si>
  <si>
    <t>Explained validation done in TMS to other team</t>
  </si>
  <si>
    <t>Untracked hours</t>
  </si>
  <si>
    <t>Worked on assignment creation and assignment list</t>
  </si>
  <si>
    <t>explored on how to deploy angular in iis</t>
  </si>
  <si>
    <t>tried to deploy angular in iis</t>
  </si>
  <si>
    <t>worked on manage course users</t>
  </si>
  <si>
    <t>Getting Temporary ID Card</t>
  </si>
  <si>
    <t>Meeting with snigdha</t>
  </si>
  <si>
    <t>Getting Permanent ID</t>
  </si>
  <si>
    <t>getting laptop</t>
  </si>
  <si>
    <t>getting updates from team</t>
  </si>
  <si>
    <t>installing default apps in laptop by admin</t>
  </si>
  <si>
    <t>meeting with Rafi</t>
  </si>
  <si>
    <t>Timesheet Updation</t>
  </si>
  <si>
    <t>Checking Add Edit Disable in Trainee List(Added new Trainees and Making Changes)</t>
  </si>
  <si>
    <t xml:space="preserve">Morning Break </t>
  </si>
  <si>
    <t>Checking Add Edit Disable in Trainer List(Added new Trainers)</t>
  </si>
  <si>
    <t>Creating new Courses</t>
  </si>
  <si>
    <t>Worked on Attendance List Page</t>
  </si>
  <si>
    <t>Binding the Attendance List with Topic View Page</t>
  </si>
  <si>
    <t>Linting</t>
  </si>
  <si>
    <t>Code Cleaneup</t>
  </si>
  <si>
    <t>Welcome meeting with snigdha</t>
  </si>
  <si>
    <t>Waiting in Hydra</t>
  </si>
  <si>
    <t>Collecting ID card</t>
  </si>
  <si>
    <t>Getting Laptop</t>
  </si>
  <si>
    <t>Getting Wi-Fi connection</t>
  </si>
  <si>
    <t>Worked on Add, Edit, Disable in Trainee List</t>
  </si>
  <si>
    <t>Worked on Add, Edit, Disable in Trainer List</t>
  </si>
  <si>
    <t>Checked  Validations in Add and Edit List</t>
  </si>
  <si>
    <t>Checked Breadcrums in Co-ordinator Page</t>
  </si>
  <si>
    <t>LightHouse Tool</t>
  </si>
  <si>
    <t>LightHouse Tool Testing</t>
  </si>
  <si>
    <t>Kirubaharan  A</t>
  </si>
  <si>
    <t xml:space="preserve">Resolving errors in SonarQube </t>
  </si>
  <si>
    <t>Meeting team members</t>
  </si>
  <si>
    <t xml:space="preserve">Explaining date transform to other team </t>
  </si>
  <si>
    <t>Exploration on front end validation</t>
  </si>
  <si>
    <t xml:space="preserve">Presentation document for Co-ordinator </t>
  </si>
  <si>
    <t>project information to Kirubaharan</t>
  </si>
  <si>
    <t>Exploration on Jmeter &amp;Installation of Jmeter</t>
  </si>
  <si>
    <t>Angular token correction</t>
  </si>
  <si>
    <t>Updated the new token for login service</t>
  </si>
  <si>
    <t>team catch up</t>
  </si>
  <si>
    <t>solving erron in angular(all list page)</t>
  </si>
  <si>
    <t>working on add topic (error resolving)</t>
  </si>
  <si>
    <t>angular validation for duration and exploration for regex for duration</t>
  </si>
  <si>
    <t>working on assignment ques upload and assignment list page</t>
  </si>
  <si>
    <t>Worked on search bar</t>
  </si>
  <si>
    <t>Worked on mail, image validation</t>
  </si>
  <si>
    <t>Team catchup</t>
  </si>
  <si>
    <t>checking the flow of head, Coordinator</t>
  </si>
  <si>
    <t>Tried to deploy angular in iis</t>
  </si>
  <si>
    <t>checking the flow of trainer, trainee and reviewer</t>
  </si>
  <si>
    <t xml:space="preserve">Identified errors, corrected department dropdown </t>
  </si>
  <si>
    <t>Worked on acheiving Angular functionality</t>
  </si>
  <si>
    <t>Token extraction not valid resolving</t>
  </si>
  <si>
    <t>login service injection corrected</t>
  </si>
  <si>
    <t>Porfile and dashboard view</t>
  </si>
  <si>
    <t>worked on view page of topic and assignment list</t>
  </si>
  <si>
    <t>Jmeter exploration</t>
  </si>
  <si>
    <t>worked on Manage course trainees page</t>
  </si>
  <si>
    <t>explored jmeter with team</t>
  </si>
  <si>
    <t>explored css minification</t>
  </si>
  <si>
    <t>fixed bugs in department list with ragu</t>
  </si>
  <si>
    <t xml:space="preserve">Client meeting </t>
  </si>
  <si>
    <t>Angular Code Clean Up and View Page Alteration</t>
  </si>
  <si>
    <t>Added Course User Page in Course Flow</t>
  </si>
  <si>
    <t>Resloving Conflits in Department List and User List</t>
  </si>
  <si>
    <t>Angular Code Clean Up</t>
  </si>
  <si>
    <t>J-Meter Installation</t>
  </si>
  <si>
    <t>Worked on J-Meter(Login,GetDeapartment)</t>
  </si>
  <si>
    <t>Worked on J-Meter(Post)</t>
  </si>
  <si>
    <t>Install Jdk</t>
  </si>
  <si>
    <t>Exploration on Jmeter for API</t>
  </si>
  <si>
    <t>Jmeter installation and worked on jmeter</t>
  </si>
  <si>
    <t>Resolved errors in jmeter</t>
  </si>
  <si>
    <t>Installed required software</t>
  </si>
  <si>
    <t>Worked on Jmeter(Get method)</t>
  </si>
  <si>
    <t>Worked oh jmeter(put method)</t>
  </si>
  <si>
    <t>Lighthouse Test</t>
  </si>
  <si>
    <t>Comments and Exception Handling in Web API</t>
  </si>
  <si>
    <t>Helped for Software Installation</t>
  </si>
  <si>
    <t>Checked the Comments in Web API</t>
  </si>
  <si>
    <t>Comments and Exception Handling in Web API and corrections</t>
  </si>
  <si>
    <t>Explored on Jmeter</t>
  </si>
  <si>
    <t>Front end Validations (Discussion)</t>
  </si>
  <si>
    <t>Software Installation</t>
  </si>
  <si>
    <t>Setup Documentation</t>
  </si>
  <si>
    <t>Api flow discussion</t>
  </si>
  <si>
    <t xml:space="preserve">      </t>
  </si>
  <si>
    <t xml:space="preserve">Installation for other team member  </t>
  </si>
  <si>
    <t>Exploration on Api testing in Jmeter</t>
  </si>
  <si>
    <t xml:space="preserve">Testing in Jmeter </t>
  </si>
  <si>
    <t>Solving Errors in SonarQube</t>
  </si>
  <si>
    <t>worked on Api Testing in Jmeter(role,User)</t>
  </si>
  <si>
    <t>worked on Api Testing in Jmeter(Feedback)</t>
  </si>
  <si>
    <t>worked on Api Testing in Jmeter(Review)</t>
  </si>
  <si>
    <t>Angular code clean up in ts file</t>
  </si>
  <si>
    <t>Angular code clean up in ts and css file</t>
  </si>
  <si>
    <t xml:space="preserve">worked on assignment page </t>
  </si>
  <si>
    <t>resloving error in user list and course list</t>
  </si>
  <si>
    <t>worked on edit user ( tms flow)</t>
  </si>
  <si>
    <t>worked on edit course , topic and delete course</t>
  </si>
  <si>
    <t>worked on give feedback and view feeedback</t>
  </si>
  <si>
    <t>Checking the user flow</t>
  </si>
  <si>
    <t>Code cleanup in crud pages</t>
  </si>
  <si>
    <t>Code cleanup in schedule page</t>
  </si>
  <si>
    <t>Identified common errors in all pages</t>
  </si>
  <si>
    <t>Installed jmeter</t>
  </si>
  <si>
    <t>Resolved error in department list</t>
  </si>
  <si>
    <t>Checking the Head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</si>
</sst>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5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-Apple-System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616161"/>
      </left>
      <right style="thin">
        <color rgb="FF616161"/>
      </right>
      <top style="thin">
        <color rgb="FF616161"/>
      </top>
      <bottom style="thin">
        <color rgb="FF616161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13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2" fillId="0" borderId="5" xfId="0" applyFont="1" applyBorder="1"/>
    <xf numFmtId="0" fontId="0" fillId="0" borderId="4" xfId="0" applyBorder="1"/>
    <xf numFmtId="0" fontId="24" fillId="3" borderId="14" xfId="0" applyFont="1" applyFill="1" applyBorder="1" applyAlignment="1">
      <alignment wrapText="1"/>
    </xf>
    <xf numFmtId="0" fontId="0" fillId="0" borderId="15" xfId="0" applyBorder="1"/>
    <xf numFmtId="164" fontId="0" fillId="0" borderId="7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61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8" t="s">
        <v>94</v>
      </c>
      <c r="C2" s="99"/>
      <c r="D2" s="99"/>
      <c r="E2" s="99"/>
      <c r="F2" s="99"/>
      <c r="G2" s="100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101" t="s">
        <v>298</v>
      </c>
      <c r="C3" s="102"/>
      <c r="D3" s="102"/>
      <c r="E3" s="102"/>
      <c r="F3" s="102"/>
      <c r="G3" s="103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101" t="s">
        <v>298</v>
      </c>
      <c r="C3" s="102"/>
      <c r="D3" s="102"/>
      <c r="E3" s="102"/>
      <c r="F3" s="102"/>
      <c r="G3" s="103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104" t="s">
        <v>298</v>
      </c>
      <c r="C10" s="105"/>
      <c r="D10" s="105"/>
      <c r="E10" s="105"/>
      <c r="F10" s="105"/>
      <c r="G10" s="106"/>
    </row>
    <row r="11" spans="1:7" ht="36.75" customHeight="1">
      <c r="A11" s="16" t="s">
        <v>24</v>
      </c>
      <c r="B11" s="104" t="s">
        <v>298</v>
      </c>
      <c r="C11" s="105"/>
      <c r="D11" s="105"/>
      <c r="E11" s="105"/>
      <c r="F11" s="105"/>
      <c r="G11" s="106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7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7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7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7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7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7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7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7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7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7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7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7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7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7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7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7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7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7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7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7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7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7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7"/>
      <c r="B45" s="80"/>
      <c r="C45" s="80"/>
      <c r="D45" s="81"/>
      <c r="E45" s="81"/>
      <c r="F45" s="81">
        <f t="shared" si="0"/>
        <v>0</v>
      </c>
    </row>
    <row r="46" spans="1:11">
      <c r="A46" s="107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7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7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7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7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7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7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7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7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7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7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7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7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7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7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7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7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7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7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7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7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7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7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7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7"/>
    </row>
    <row r="74" spans="1:9">
      <c r="A74" s="107"/>
    </row>
    <row r="75" spans="1:9">
      <c r="A75" s="107"/>
    </row>
    <row r="76" spans="1:9">
      <c r="A76" s="107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7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7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7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7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7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7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7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7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7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7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7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7"/>
      <c r="B88" s="80"/>
      <c r="C88" s="80"/>
      <c r="D88" s="81"/>
      <c r="E88" s="81"/>
      <c r="F88" s="81">
        <f t="shared" si="17"/>
        <v>0</v>
      </c>
    </row>
    <row r="89" spans="1:9">
      <c r="A89" s="107"/>
      <c r="B89" s="80"/>
      <c r="C89" s="80"/>
      <c r="D89" s="81"/>
      <c r="E89" s="81"/>
      <c r="F89" s="81">
        <f t="shared" si="17"/>
        <v>0</v>
      </c>
    </row>
    <row r="90" spans="1:9">
      <c r="A90" s="107"/>
      <c r="B90" s="80"/>
      <c r="C90" s="80"/>
      <c r="D90" s="81"/>
      <c r="E90" s="81"/>
      <c r="F90" s="81">
        <f t="shared" si="17"/>
        <v>0</v>
      </c>
    </row>
    <row r="91" spans="1:9">
      <c r="A91" s="107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7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7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7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7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7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7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7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7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7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7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7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7"/>
      <c r="B103" s="80"/>
      <c r="C103" s="80"/>
      <c r="D103" s="81"/>
      <c r="E103" s="81"/>
      <c r="F103" s="81">
        <f t="shared" si="17"/>
        <v>0</v>
      </c>
    </row>
    <row r="104" spans="1:9">
      <c r="A104" s="107"/>
      <c r="B104" s="80"/>
      <c r="C104" s="80"/>
      <c r="D104" s="81"/>
      <c r="E104" s="81"/>
      <c r="F104" s="81">
        <f t="shared" si="17"/>
        <v>0</v>
      </c>
    </row>
    <row r="105" spans="1:9">
      <c r="A105" s="107"/>
      <c r="B105" s="80"/>
      <c r="C105" s="80"/>
      <c r="D105" s="81"/>
      <c r="E105" s="81"/>
      <c r="F105" s="81">
        <f t="shared" si="17"/>
        <v>0</v>
      </c>
    </row>
    <row r="106" spans="1:9">
      <c r="A106" s="107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7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7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7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7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7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7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7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7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7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7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7"/>
      <c r="B117" s="80"/>
      <c r="C117" s="80"/>
      <c r="D117" s="81"/>
      <c r="E117" s="81"/>
      <c r="F117" s="81">
        <f t="shared" si="17"/>
        <v>0</v>
      </c>
    </row>
    <row r="118" spans="1:9">
      <c r="A118" s="107"/>
      <c r="B118" s="80"/>
      <c r="C118" s="80"/>
      <c r="D118" s="81"/>
      <c r="E118" s="81"/>
      <c r="F118" s="81">
        <f t="shared" si="17"/>
        <v>0</v>
      </c>
    </row>
    <row r="119" spans="1:9">
      <c r="A119" s="107"/>
      <c r="B119" s="80"/>
      <c r="C119" s="80"/>
      <c r="D119" s="81"/>
      <c r="E119" s="81"/>
      <c r="F119" s="81">
        <f t="shared" si="17"/>
        <v>0</v>
      </c>
    </row>
    <row r="120" spans="1:9">
      <c r="A120" s="107"/>
      <c r="B120" s="80"/>
      <c r="C120" s="80"/>
      <c r="D120" s="81"/>
      <c r="E120" s="81"/>
      <c r="F120" s="81">
        <f t="shared" si="17"/>
        <v>0</v>
      </c>
    </row>
    <row r="121" spans="1:9">
      <c r="A121" s="107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7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7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7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7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7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7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7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7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7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7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7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7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7"/>
      <c r="B134" s="80"/>
      <c r="C134" s="80"/>
      <c r="D134" s="81"/>
      <c r="E134" s="81"/>
      <c r="F134" s="81">
        <f t="shared" si="45"/>
        <v>0</v>
      </c>
    </row>
    <row r="135" spans="1:9">
      <c r="A135" s="107"/>
      <c r="B135" s="80"/>
      <c r="C135" s="80"/>
      <c r="D135" s="81"/>
      <c r="E135" s="81"/>
      <c r="F135" s="81">
        <f t="shared" si="45"/>
        <v>0</v>
      </c>
    </row>
    <row r="136" spans="1:9">
      <c r="A136" s="107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7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7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7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7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7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7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7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7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7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7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7"/>
      <c r="B149" s="80"/>
      <c r="C149" s="80"/>
      <c r="D149" s="81"/>
      <c r="E149" s="81"/>
      <c r="F149" s="81">
        <f t="shared" si="45"/>
        <v>0</v>
      </c>
    </row>
    <row r="150" spans="1:9">
      <c r="A150" s="107"/>
      <c r="B150" s="80"/>
      <c r="C150" s="80"/>
      <c r="D150" s="81"/>
      <c r="E150" s="81"/>
      <c r="F150" s="81">
        <f t="shared" si="45"/>
        <v>0</v>
      </c>
    </row>
    <row r="151" spans="1:9">
      <c r="A151" s="107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7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7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7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7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7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7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7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7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7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7"/>
      <c r="B161" s="80"/>
      <c r="C161" s="80"/>
      <c r="D161" s="81"/>
      <c r="E161" s="81"/>
      <c r="F161" s="81">
        <f t="shared" si="45"/>
        <v>0</v>
      </c>
    </row>
    <row r="162" spans="1:6">
      <c r="A162" s="107"/>
      <c r="B162" s="80"/>
      <c r="C162" s="80"/>
      <c r="D162" s="81"/>
      <c r="E162" s="81"/>
      <c r="F162" s="81">
        <f t="shared" si="45"/>
        <v>0</v>
      </c>
    </row>
    <row r="163" spans="1:6">
      <c r="A163" s="107"/>
      <c r="B163" s="80"/>
      <c r="C163" s="80"/>
      <c r="D163" s="81"/>
      <c r="E163" s="81"/>
      <c r="F163" s="81">
        <f t="shared" si="45"/>
        <v>0</v>
      </c>
    </row>
    <row r="164" spans="1:6">
      <c r="A164" s="107"/>
      <c r="B164" s="80"/>
      <c r="C164" s="80"/>
      <c r="D164" s="81"/>
      <c r="E164" s="81"/>
      <c r="F164" s="81">
        <f t="shared" si="45"/>
        <v>0</v>
      </c>
    </row>
    <row r="165" spans="1:6">
      <c r="A165" s="107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610" priority="12" operator="greaterThan">
      <formula>0.25</formula>
    </cfRule>
    <cfRule type="cellIs" dxfId="609" priority="13" operator="lessThan">
      <formula>0.25</formula>
    </cfRule>
  </conditionalFormatting>
  <conditionalFormatting sqref="I4 I19 I34 I48 I63 I78 I93 I108 I123 I138 I153">
    <cfRule type="cellIs" dxfId="608" priority="9" operator="lessThan">
      <formula>0.0416666666666667</formula>
    </cfRule>
    <cfRule type="cellIs" dxfId="607" priority="10" operator="greaterThan">
      <formula>0.0416666666666667</formula>
    </cfRule>
    <cfRule type="cellIs" dxfId="606" priority="11" operator="greaterThan">
      <formula>0.0416666666666667</formula>
    </cfRule>
  </conditionalFormatting>
  <conditionalFormatting sqref="I5 I20 I35 I49 I64 I79 I94 I109 I124 I139 I154">
    <cfRule type="cellIs" dxfId="605" priority="7" operator="lessThan">
      <formula>0.0833333333333333</formula>
    </cfRule>
    <cfRule type="cellIs" dxfId="604" priority="8" operator="greaterThan">
      <formula>0.0833333333333333</formula>
    </cfRule>
  </conditionalFormatting>
  <conditionalFormatting sqref="I6 I21 I36 I50 I65 I80 I95 I110 I125 I140 I155">
    <cfRule type="cellIs" dxfId="603" priority="5" operator="lessThan">
      <formula>0.0416666666666667</formula>
    </cfRule>
    <cfRule type="cellIs" dxfId="602" priority="6" operator="greaterThan">
      <formula>0.0416666666666667</formula>
    </cfRule>
  </conditionalFormatting>
  <conditionalFormatting sqref="I7 I22 I37 I51 I66 I81 I96 I111 I126 I141 I156">
    <cfRule type="cellIs" dxfId="601" priority="3" operator="lessThan">
      <formula>0.0416666666666667</formula>
    </cfRule>
    <cfRule type="cellIs" dxfId="600" priority="4" operator="greaterThan">
      <formula>0.0416666666666667</formula>
    </cfRule>
  </conditionalFormatting>
  <conditionalFormatting sqref="I8 I23 I38 I52 I67 I82 I97 I112 I127 I142 I157">
    <cfRule type="cellIs" dxfId="599" priority="1" operator="lessThan">
      <formula>0.0625</formula>
    </cfRule>
    <cfRule type="cellIs" dxfId="598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7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7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7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7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7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7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7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7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7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7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7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7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3">
      <c r="A17" s="107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7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7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7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7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7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7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7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7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7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7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7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7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7"/>
      <c r="B30" s="80"/>
      <c r="C30" s="80"/>
      <c r="D30" s="81"/>
      <c r="E30" s="81"/>
      <c r="F30" s="81">
        <f t="shared" si="0"/>
        <v>0</v>
      </c>
    </row>
    <row r="31" spans="1:13">
      <c r="A31" s="107"/>
      <c r="B31" s="80"/>
      <c r="C31" s="80"/>
      <c r="D31" s="81"/>
      <c r="E31" s="81"/>
      <c r="F31" s="81">
        <f t="shared" si="0"/>
        <v>0</v>
      </c>
    </row>
    <row r="32" spans="1:13">
      <c r="A32" s="107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7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7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7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7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7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7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7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7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7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7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7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7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7"/>
      <c r="B45" s="80"/>
      <c r="C45" s="80"/>
      <c r="D45" s="81"/>
      <c r="E45" s="81"/>
      <c r="F45" s="81">
        <f t="shared" si="0"/>
        <v>0</v>
      </c>
    </row>
    <row r="46" spans="1:13">
      <c r="A46" s="107"/>
      <c r="B46" s="80"/>
      <c r="C46" s="80"/>
      <c r="D46" s="81"/>
      <c r="E46" s="81"/>
      <c r="F46" s="81">
        <f t="shared" si="0"/>
        <v>0</v>
      </c>
    </row>
    <row r="47" spans="1:13">
      <c r="A47" s="107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7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7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7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7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7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7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7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7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7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7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7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7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7"/>
      <c r="B60" s="80"/>
      <c r="C60" s="80"/>
      <c r="D60" s="81"/>
      <c r="E60" s="81"/>
      <c r="F60" s="81">
        <f t="shared" si="0"/>
        <v>0</v>
      </c>
    </row>
    <row r="61" spans="1:13">
      <c r="A61" s="107"/>
      <c r="B61" s="80"/>
      <c r="C61" s="80"/>
      <c r="D61" s="81"/>
      <c r="E61" s="81"/>
      <c r="F61" s="81">
        <f t="shared" si="0"/>
        <v>0</v>
      </c>
    </row>
    <row r="62" spans="1:13">
      <c r="A62" s="107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7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7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7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7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7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7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7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7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7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7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7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7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7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7"/>
      <c r="B76" s="80"/>
      <c r="C76" s="80"/>
      <c r="D76" s="81"/>
      <c r="E76" s="81"/>
      <c r="F76" s="81">
        <f t="shared" si="30"/>
        <v>0</v>
      </c>
    </row>
    <row r="77" spans="1:13">
      <c r="A77" s="107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7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7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7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7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7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7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7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7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7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7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7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7"/>
      <c r="B89" s="80"/>
      <c r="C89" s="80"/>
      <c r="D89" s="81"/>
      <c r="E89" s="81"/>
      <c r="F89" s="81">
        <f t="shared" si="30"/>
        <v>0</v>
      </c>
    </row>
    <row r="90" spans="1:9">
      <c r="A90" s="107"/>
      <c r="B90" s="80"/>
      <c r="C90" s="80"/>
      <c r="D90" s="81"/>
      <c r="E90" s="81"/>
      <c r="F90" s="81">
        <f t="shared" si="30"/>
        <v>0</v>
      </c>
    </row>
    <row r="91" spans="1:9">
      <c r="A91" s="107"/>
      <c r="B91" s="80"/>
      <c r="C91" s="80"/>
      <c r="D91" s="81"/>
      <c r="E91" s="81"/>
      <c r="F91" s="81">
        <f t="shared" si="30"/>
        <v>0</v>
      </c>
    </row>
    <row r="92" spans="1:9">
      <c r="A92" s="107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7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7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7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7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7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7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7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7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7"/>
      <c r="B102" s="80"/>
      <c r="C102" s="80"/>
      <c r="D102" s="81"/>
      <c r="E102" s="81"/>
      <c r="F102" s="81">
        <f t="shared" si="30"/>
        <v>0</v>
      </c>
    </row>
    <row r="103" spans="1:13">
      <c r="A103" s="107"/>
      <c r="B103" s="80"/>
      <c r="C103" s="80"/>
      <c r="D103" s="81"/>
      <c r="E103" s="81"/>
      <c r="F103" s="81">
        <f t="shared" si="30"/>
        <v>0</v>
      </c>
    </row>
    <row r="104" spans="1:13">
      <c r="A104" s="107"/>
      <c r="B104" s="80"/>
      <c r="C104" s="80"/>
      <c r="D104" s="81"/>
      <c r="E104" s="81"/>
      <c r="F104" s="81">
        <f t="shared" si="30"/>
        <v>0</v>
      </c>
    </row>
    <row r="105" spans="1:13">
      <c r="A105" s="107"/>
      <c r="B105" s="80"/>
      <c r="C105" s="80"/>
      <c r="D105" s="81"/>
      <c r="E105" s="81"/>
      <c r="F105" s="81">
        <f t="shared" si="30"/>
        <v>0</v>
      </c>
    </row>
    <row r="106" spans="1:13">
      <c r="A106" s="107"/>
      <c r="B106" s="80"/>
      <c r="C106" s="80"/>
      <c r="D106" s="81"/>
      <c r="E106" s="81"/>
      <c r="F106" s="81">
        <f t="shared" si="30"/>
        <v>0</v>
      </c>
    </row>
    <row r="107" spans="1:13">
      <c r="A107" s="107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7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7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7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7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7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7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7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7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7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7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7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7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7"/>
      <c r="B120" s="80"/>
      <c r="C120" s="80"/>
      <c r="D120" s="81"/>
      <c r="E120" s="81"/>
      <c r="F120" s="81">
        <f t="shared" si="30"/>
        <v>0</v>
      </c>
    </row>
    <row r="121" spans="1:13">
      <c r="A121" s="107"/>
      <c r="B121" s="80"/>
      <c r="C121" s="80"/>
      <c r="D121" s="81"/>
      <c r="E121" s="81"/>
      <c r="F121" s="81">
        <f t="shared" si="30"/>
        <v>0</v>
      </c>
    </row>
    <row r="122" spans="1:13">
      <c r="A122" s="107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7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7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7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7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7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7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7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7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7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7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7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7"/>
      <c r="B134" s="80"/>
      <c r="C134" s="80"/>
      <c r="D134" s="81"/>
      <c r="E134" s="81"/>
      <c r="F134" s="81">
        <f t="shared" si="59"/>
        <v>0</v>
      </c>
    </row>
    <row r="135" spans="1:13">
      <c r="A135" s="107"/>
      <c r="B135" s="80"/>
      <c r="C135" s="80"/>
      <c r="D135" s="81"/>
      <c r="E135" s="81"/>
      <c r="F135" s="81">
        <f t="shared" si="59"/>
        <v>0</v>
      </c>
    </row>
    <row r="136" spans="1:13">
      <c r="A136" s="107"/>
      <c r="B136" s="80"/>
      <c r="C136" s="80"/>
      <c r="D136" s="81"/>
      <c r="E136" s="81"/>
      <c r="F136" s="81">
        <f t="shared" si="59"/>
        <v>0</v>
      </c>
    </row>
    <row r="137" spans="1:13">
      <c r="A137" s="107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7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7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7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7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7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7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7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7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7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7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7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7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7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7"/>
      <c r="B151" s="80"/>
      <c r="C151" s="80"/>
      <c r="D151" s="81"/>
      <c r="E151" s="81"/>
      <c r="F151" s="81">
        <f t="shared" si="59"/>
        <v>0</v>
      </c>
    </row>
    <row r="152" spans="1:9">
      <c r="A152" s="107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7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7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7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7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7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7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7"/>
      <c r="B163" s="80"/>
      <c r="C163" s="80"/>
      <c r="D163" s="81"/>
      <c r="E163" s="81"/>
      <c r="F163" s="81">
        <f t="shared" si="59"/>
        <v>0</v>
      </c>
    </row>
    <row r="164" spans="1:9">
      <c r="A164" s="107"/>
      <c r="B164" s="80"/>
      <c r="C164" s="80"/>
      <c r="D164" s="81"/>
      <c r="E164" s="81"/>
      <c r="F164" s="81">
        <f t="shared" si="59"/>
        <v>0</v>
      </c>
    </row>
    <row r="165" spans="1:9">
      <c r="A165" s="107"/>
      <c r="B165" s="80"/>
      <c r="C165" s="80"/>
      <c r="D165" s="81"/>
      <c r="E165" s="81"/>
      <c r="F165" s="81">
        <f t="shared" si="59"/>
        <v>0</v>
      </c>
    </row>
    <row r="166" spans="1:9">
      <c r="A166" s="107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97" priority="12" operator="greaterThan">
      <formula>0.25</formula>
    </cfRule>
    <cfRule type="cellIs" dxfId="596" priority="13" operator="lessThan">
      <formula>0.25</formula>
    </cfRule>
  </conditionalFormatting>
  <conditionalFormatting sqref="I4 I19 I34 I49 I64 I79 I94 I109 I124 I139 I154">
    <cfRule type="cellIs" dxfId="595" priority="9" operator="lessThan">
      <formula>0.0416666666666667</formula>
    </cfRule>
    <cfRule type="cellIs" dxfId="594" priority="10" operator="greaterThan">
      <formula>0.0416666666666667</formula>
    </cfRule>
    <cfRule type="cellIs" dxfId="593" priority="11" operator="greaterThan">
      <formula>0.0416666666666667</formula>
    </cfRule>
  </conditionalFormatting>
  <conditionalFormatting sqref="I5 I20 I35 I50 I65 I80 I95 I110 I125 I140 I155">
    <cfRule type="cellIs" dxfId="592" priority="7" operator="lessThan">
      <formula>0.0833333333333333</formula>
    </cfRule>
    <cfRule type="cellIs" dxfId="591" priority="8" operator="greaterThan">
      <formula>0.0833333333333333</formula>
    </cfRule>
  </conditionalFormatting>
  <conditionalFormatting sqref="I6 I21 I36 I51 I66 I81 I96 I111 I126 I141 I156">
    <cfRule type="cellIs" dxfId="590" priority="5" operator="lessThan">
      <formula>0.0416666666666667</formula>
    </cfRule>
    <cfRule type="cellIs" dxfId="589" priority="6" operator="greaterThan">
      <formula>0.0416666666666667</formula>
    </cfRule>
  </conditionalFormatting>
  <conditionalFormatting sqref="I7 I22 I37 I52 I67 I82 I97 I112 I127 I142 I157">
    <cfRule type="cellIs" dxfId="588" priority="3" operator="lessThan">
      <formula>0.0416666666666667</formula>
    </cfRule>
    <cfRule type="cellIs" dxfId="587" priority="4" operator="greaterThan">
      <formula>0.0416666666666667</formula>
    </cfRule>
  </conditionalFormatting>
  <conditionalFormatting sqref="I8 I23 I38 I53 I68 I83 I98 I113 I128 I143 I158">
    <cfRule type="cellIs" dxfId="586" priority="1" operator="lessThan">
      <formula>0.0625</formula>
    </cfRule>
    <cfRule type="cellIs" dxfId="585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7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7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7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7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7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7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7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7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7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7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7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7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7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7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7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7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7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7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7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7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7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7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7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7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7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7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7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7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7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7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7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7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7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7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7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7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7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7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7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7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7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7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7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7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7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7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7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7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7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7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7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7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7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7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7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7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7"/>
      <c r="B90" s="80"/>
      <c r="C90" s="80"/>
      <c r="D90" s="81"/>
      <c r="E90" s="81"/>
      <c r="F90" s="81"/>
    </row>
    <row r="91" spans="1:9">
      <c r="A91" s="107"/>
      <c r="B91" s="80"/>
      <c r="C91" s="80"/>
      <c r="D91" s="81"/>
      <c r="E91" s="81"/>
      <c r="F91" s="81"/>
    </row>
    <row r="92" spans="1:9">
      <c r="A92" s="107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7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7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7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7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7"/>
      <c r="B102" s="80"/>
      <c r="C102" s="80"/>
      <c r="D102" s="81"/>
      <c r="E102" s="81"/>
      <c r="F102" s="81">
        <f>E102-D102</f>
        <v>0</v>
      </c>
    </row>
    <row r="103" spans="1:11">
      <c r="A103" s="107"/>
      <c r="B103" s="80"/>
      <c r="C103" s="80"/>
      <c r="D103" s="81"/>
      <c r="E103" s="81"/>
      <c r="F103" s="81">
        <f>E103-D103</f>
        <v>0</v>
      </c>
    </row>
    <row r="104" spans="1:11">
      <c r="A104" s="107"/>
      <c r="B104" s="80"/>
      <c r="C104" s="80"/>
      <c r="D104" s="81"/>
      <c r="E104" s="81"/>
      <c r="F104" s="81">
        <f>E104-D104</f>
        <v>0</v>
      </c>
    </row>
    <row r="105" spans="1:11">
      <c r="A105" s="107"/>
      <c r="B105" s="80"/>
      <c r="C105" s="80"/>
      <c r="D105" s="81"/>
      <c r="E105" s="81"/>
      <c r="F105" s="81">
        <f>E105-D105</f>
        <v>0</v>
      </c>
    </row>
    <row r="106" spans="1:11">
      <c r="A106" s="107"/>
      <c r="B106" s="80"/>
      <c r="C106" s="80"/>
      <c r="D106" s="81"/>
      <c r="E106" s="81"/>
      <c r="F106" s="81">
        <f>E106-D106</f>
        <v>0</v>
      </c>
    </row>
    <row r="107" spans="1:11">
      <c r="A107" s="107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7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7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7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7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7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7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7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7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7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7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7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7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7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7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7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7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7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7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7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7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7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7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7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7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7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7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7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7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7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7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7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7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7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7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7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7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84" priority="12" operator="greaterThan">
      <formula>0.25</formula>
    </cfRule>
    <cfRule type="cellIs" dxfId="583" priority="13" operator="lessThan">
      <formula>0.25</formula>
    </cfRule>
  </conditionalFormatting>
  <conditionalFormatting sqref="I4 I19 I34 I49 I64 I79 I94 I109 I124 I139 I154">
    <cfRule type="cellIs" dxfId="582" priority="9" operator="lessThan">
      <formula>0.0416666666666667</formula>
    </cfRule>
    <cfRule type="cellIs" dxfId="581" priority="10" operator="greaterThan">
      <formula>0.0416666666666667</formula>
    </cfRule>
    <cfRule type="cellIs" dxfId="580" priority="11" operator="greaterThan">
      <formula>0.0416666666666667</formula>
    </cfRule>
  </conditionalFormatting>
  <conditionalFormatting sqref="I5 I20 I35 I50 I65 I80 I95 I110 I125 I140 I155">
    <cfRule type="cellIs" dxfId="579" priority="7" operator="lessThan">
      <formula>0.0833333333333333</formula>
    </cfRule>
    <cfRule type="cellIs" dxfId="578" priority="8" operator="greaterThan">
      <formula>0.0833333333333333</formula>
    </cfRule>
  </conditionalFormatting>
  <conditionalFormatting sqref="I6 I21 I36 I51 I66 I81 I96 I111 I126 I141 I156">
    <cfRule type="cellIs" dxfId="577" priority="5" operator="lessThan">
      <formula>0.0416666666666667</formula>
    </cfRule>
    <cfRule type="cellIs" dxfId="576" priority="6" operator="greaterThan">
      <formula>0.0416666666666667</formula>
    </cfRule>
  </conditionalFormatting>
  <conditionalFormatting sqref="I7 I22 I37 I52 I67 I82 I97 I112 I127 I142 I157">
    <cfRule type="cellIs" dxfId="575" priority="3" operator="lessThan">
      <formula>0.0416666666666667</formula>
    </cfRule>
    <cfRule type="cellIs" dxfId="574" priority="4" operator="greaterThan">
      <formula>0.0416666666666667</formula>
    </cfRule>
  </conditionalFormatting>
  <conditionalFormatting sqref="I8 I23 I38 I53 I68 I83 I98 I113 I128 I143 I158">
    <cfRule type="cellIs" dxfId="573" priority="1" operator="lessThan">
      <formula>0.0625</formula>
    </cfRule>
    <cfRule type="cellIs" dxfId="572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7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7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7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7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11">
      <c r="A17" s="107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7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7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7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7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7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7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7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7"/>
      <c r="B27" s="80"/>
      <c r="C27" s="80"/>
      <c r="D27" s="81"/>
      <c r="E27" s="81"/>
      <c r="F27" s="81">
        <f t="shared" si="0"/>
        <v>0</v>
      </c>
    </row>
    <row r="28" spans="1:11">
      <c r="A28" s="107"/>
      <c r="B28" s="80"/>
      <c r="C28" s="80"/>
      <c r="D28" s="81"/>
      <c r="E28" s="81"/>
      <c r="F28" s="81">
        <f t="shared" si="0"/>
        <v>0</v>
      </c>
    </row>
    <row r="29" spans="1:11">
      <c r="A29" s="107"/>
      <c r="B29" s="80"/>
      <c r="C29" s="80"/>
      <c r="D29" s="81"/>
      <c r="E29" s="81"/>
      <c r="F29" s="81">
        <f t="shared" si="0"/>
        <v>0</v>
      </c>
    </row>
    <row r="30" spans="1:11">
      <c r="A30" s="107"/>
      <c r="B30" s="80"/>
      <c r="C30" s="80"/>
      <c r="D30" s="81"/>
      <c r="E30" s="81"/>
      <c r="F30" s="81">
        <f t="shared" si="0"/>
        <v>0</v>
      </c>
    </row>
    <row r="31" spans="1:11">
      <c r="A31" s="107"/>
      <c r="B31" s="80"/>
      <c r="C31" s="80"/>
      <c r="D31" s="81"/>
      <c r="E31" s="81"/>
      <c r="F31" s="81">
        <f t="shared" si="0"/>
        <v>0</v>
      </c>
    </row>
    <row r="32" spans="1:11">
      <c r="A32" s="107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7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7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7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7"/>
      <c r="B42" s="80"/>
      <c r="C42" s="80"/>
      <c r="D42" s="81"/>
      <c r="E42" s="81"/>
      <c r="F42" s="81">
        <f t="shared" si="0"/>
        <v>0</v>
      </c>
    </row>
    <row r="43" spans="1:11">
      <c r="A43" s="107"/>
      <c r="B43" s="80"/>
      <c r="C43" s="80"/>
      <c r="D43" s="81"/>
      <c r="E43" s="81"/>
      <c r="F43" s="81">
        <f t="shared" si="0"/>
        <v>0</v>
      </c>
    </row>
    <row r="44" spans="1:11">
      <c r="A44" s="107"/>
      <c r="B44" s="80"/>
      <c r="C44" s="80"/>
      <c r="D44" s="81"/>
      <c r="E44" s="81"/>
      <c r="F44" s="81">
        <f t="shared" si="0"/>
        <v>0</v>
      </c>
    </row>
    <row r="45" spans="1:11">
      <c r="A45" s="107"/>
      <c r="B45" s="80"/>
      <c r="C45" s="80"/>
      <c r="D45" s="81"/>
      <c r="E45" s="81"/>
      <c r="F45" s="81">
        <f t="shared" si="0"/>
        <v>0</v>
      </c>
    </row>
    <row r="46" spans="1:11">
      <c r="A46" s="107"/>
      <c r="B46" s="80"/>
      <c r="C46" s="80"/>
      <c r="D46" s="81"/>
      <c r="E46" s="81"/>
      <c r="F46" s="81">
        <f t="shared" si="0"/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7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7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7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7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7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7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7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7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7"/>
      <c r="B72" s="80"/>
      <c r="C72" s="80"/>
      <c r="D72" s="81"/>
      <c r="E72" s="81"/>
      <c r="F72" s="81">
        <f t="shared" si="30"/>
        <v>0</v>
      </c>
    </row>
    <row r="73" spans="1:9">
      <c r="A73" s="107"/>
      <c r="B73" s="80"/>
      <c r="C73" s="80"/>
      <c r="D73" s="81"/>
      <c r="E73" s="81"/>
      <c r="F73" s="81">
        <f t="shared" si="30"/>
        <v>0</v>
      </c>
    </row>
    <row r="74" spans="1:9">
      <c r="A74" s="107"/>
      <c r="B74" s="80"/>
      <c r="C74" s="80"/>
      <c r="D74" s="81"/>
      <c r="E74" s="81"/>
      <c r="F74" s="81">
        <f t="shared" si="30"/>
        <v>0</v>
      </c>
    </row>
    <row r="75" spans="1:9">
      <c r="A75" s="107"/>
      <c r="B75" s="80"/>
      <c r="C75" s="80"/>
      <c r="D75" s="81"/>
      <c r="E75" s="81"/>
      <c r="F75" s="81">
        <f t="shared" si="30"/>
        <v>0</v>
      </c>
    </row>
    <row r="76" spans="1:9">
      <c r="A76" s="107"/>
      <c r="B76" s="80"/>
      <c r="C76" s="80"/>
      <c r="D76" s="81"/>
      <c r="E76" s="81"/>
      <c r="F76" s="81">
        <f t="shared" si="30"/>
        <v>0</v>
      </c>
    </row>
    <row r="77" spans="1:9">
      <c r="A77" s="107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7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7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7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7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7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7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7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7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7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30"/>
        <v>0</v>
      </c>
    </row>
    <row r="88" spans="1:9">
      <c r="A88" s="107"/>
      <c r="B88" s="80"/>
      <c r="C88" s="80"/>
      <c r="D88" s="81"/>
      <c r="E88" s="81"/>
      <c r="F88" s="81">
        <f t="shared" si="30"/>
        <v>0</v>
      </c>
    </row>
    <row r="89" spans="1:9">
      <c r="A89" s="107"/>
      <c r="B89" s="80"/>
      <c r="C89" s="80"/>
      <c r="D89" s="81"/>
      <c r="E89" s="81"/>
      <c r="F89" s="81">
        <f t="shared" si="30"/>
        <v>0</v>
      </c>
    </row>
    <row r="90" spans="1:9">
      <c r="A90" s="107"/>
      <c r="B90" s="80"/>
      <c r="C90" s="80"/>
      <c r="D90" s="81"/>
      <c r="E90" s="81"/>
      <c r="F90" s="81">
        <f t="shared" si="30"/>
        <v>0</v>
      </c>
    </row>
    <row r="91" spans="1:9">
      <c r="A91" s="107"/>
      <c r="B91" s="80"/>
      <c r="C91" s="80"/>
      <c r="D91" s="81"/>
      <c r="E91" s="81"/>
      <c r="F91" s="81">
        <f t="shared" si="30"/>
        <v>0</v>
      </c>
    </row>
    <row r="92" spans="1:9">
      <c r="A92" s="107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7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7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30"/>
        <v>0</v>
      </c>
    </row>
    <row r="103" spans="1:9">
      <c r="A103" s="107"/>
      <c r="B103" s="80"/>
      <c r="C103" s="80"/>
      <c r="D103" s="81"/>
      <c r="E103" s="81"/>
      <c r="F103" s="81">
        <f t="shared" si="30"/>
        <v>0</v>
      </c>
    </row>
    <row r="104" spans="1:9">
      <c r="A104" s="107"/>
      <c r="B104" s="80"/>
      <c r="C104" s="80"/>
      <c r="D104" s="81"/>
      <c r="E104" s="81"/>
      <c r="F104" s="81">
        <f t="shared" si="30"/>
        <v>0</v>
      </c>
    </row>
    <row r="105" spans="1:9">
      <c r="A105" s="107"/>
      <c r="B105" s="80"/>
      <c r="C105" s="80"/>
      <c r="D105" s="81"/>
      <c r="E105" s="81"/>
      <c r="F105" s="81">
        <f t="shared" si="30"/>
        <v>0</v>
      </c>
    </row>
    <row r="106" spans="1:9">
      <c r="A106" s="107"/>
      <c r="B106" s="80"/>
      <c r="C106" s="80"/>
      <c r="D106" s="81"/>
      <c r="E106" s="81"/>
      <c r="F106" s="81">
        <f t="shared" si="30"/>
        <v>0</v>
      </c>
    </row>
    <row r="107" spans="1:9">
      <c r="A107" s="107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7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7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7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7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7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7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7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7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30"/>
        <v>0</v>
      </c>
    </row>
    <row r="118" spans="1:9">
      <c r="A118" s="107"/>
      <c r="B118" s="80"/>
      <c r="C118" s="80"/>
      <c r="D118" s="81"/>
      <c r="E118" s="81"/>
      <c r="F118" s="81">
        <f t="shared" si="30"/>
        <v>0</v>
      </c>
    </row>
    <row r="119" spans="1:9">
      <c r="A119" s="107"/>
      <c r="B119" s="80"/>
      <c r="C119" s="80"/>
      <c r="D119" s="81"/>
      <c r="E119" s="81"/>
      <c r="F119" s="81">
        <f t="shared" si="30"/>
        <v>0</v>
      </c>
    </row>
    <row r="120" spans="1:9">
      <c r="A120" s="107"/>
      <c r="B120" s="80"/>
      <c r="C120" s="80"/>
      <c r="D120" s="81"/>
      <c r="E120" s="81"/>
      <c r="F120" s="81">
        <f t="shared" si="30"/>
        <v>0</v>
      </c>
    </row>
    <row r="121" spans="1:9">
      <c r="A121" s="107"/>
      <c r="B121" s="80"/>
      <c r="C121" s="80"/>
      <c r="D121" s="81"/>
      <c r="E121" s="81"/>
      <c r="F121" s="81">
        <f t="shared" si="30"/>
        <v>0</v>
      </c>
    </row>
    <row r="122" spans="1:9">
      <c r="A122" s="107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7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7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7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7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7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7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9"/>
        <v>0</v>
      </c>
    </row>
    <row r="133" spans="1:9">
      <c r="A133" s="107"/>
      <c r="B133" s="80"/>
      <c r="C133" s="80"/>
      <c r="D133" s="81"/>
      <c r="E133" s="81"/>
      <c r="F133" s="81">
        <f t="shared" si="59"/>
        <v>0</v>
      </c>
    </row>
    <row r="134" spans="1:9">
      <c r="A134" s="107"/>
      <c r="B134" s="80"/>
      <c r="C134" s="80"/>
      <c r="D134" s="81"/>
      <c r="E134" s="81"/>
      <c r="F134" s="81">
        <f t="shared" si="59"/>
        <v>0</v>
      </c>
    </row>
    <row r="135" spans="1:9">
      <c r="A135" s="107"/>
      <c r="B135" s="80"/>
      <c r="C135" s="80"/>
      <c r="D135" s="81"/>
      <c r="E135" s="81"/>
      <c r="F135" s="81">
        <f t="shared" si="59"/>
        <v>0</v>
      </c>
    </row>
    <row r="136" spans="1:9">
      <c r="A136" s="107"/>
      <c r="B136" s="80"/>
      <c r="C136" s="80"/>
      <c r="D136" s="81"/>
      <c r="E136" s="81"/>
      <c r="F136" s="81">
        <f t="shared" si="59"/>
        <v>0</v>
      </c>
    </row>
    <row r="137" spans="1:9">
      <c r="A137" s="107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7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7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7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7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7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7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7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7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7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9"/>
        <v>0</v>
      </c>
    </row>
    <row r="148" spans="1:9">
      <c r="A148" s="107"/>
      <c r="B148" s="80"/>
      <c r="C148" s="80"/>
      <c r="D148" s="81"/>
      <c r="E148" s="81"/>
      <c r="F148" s="81">
        <f t="shared" si="59"/>
        <v>0</v>
      </c>
    </row>
    <row r="149" spans="1:9">
      <c r="A149" s="107"/>
      <c r="B149" s="80"/>
      <c r="C149" s="80"/>
      <c r="D149" s="81"/>
      <c r="E149" s="81"/>
      <c r="F149" s="81">
        <f t="shared" si="59"/>
        <v>0</v>
      </c>
    </row>
    <row r="150" spans="1:9">
      <c r="A150" s="107"/>
      <c r="B150" s="80"/>
      <c r="C150" s="80"/>
      <c r="D150" s="81"/>
      <c r="E150" s="81"/>
      <c r="F150" s="81">
        <f t="shared" si="59"/>
        <v>0</v>
      </c>
    </row>
    <row r="151" spans="1:9">
      <c r="A151" s="107"/>
      <c r="B151" s="80"/>
      <c r="C151" s="80"/>
      <c r="D151" s="81"/>
      <c r="E151" s="81"/>
      <c r="F151" s="81">
        <f t="shared" si="59"/>
        <v>0</v>
      </c>
    </row>
    <row r="152" spans="1:9">
      <c r="A152" s="107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7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7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7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7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7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7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9"/>
        <v>0</v>
      </c>
    </row>
    <row r="163" spans="1:9">
      <c r="A163" s="107"/>
      <c r="B163" s="80"/>
      <c r="C163" s="80"/>
      <c r="D163" s="81"/>
      <c r="E163" s="81"/>
      <c r="F163" s="81">
        <f t="shared" si="59"/>
        <v>0</v>
      </c>
    </row>
    <row r="164" spans="1:9">
      <c r="A164" s="107"/>
      <c r="B164" s="80"/>
      <c r="C164" s="80"/>
      <c r="D164" s="81"/>
      <c r="E164" s="81"/>
      <c r="F164" s="81">
        <f t="shared" si="59"/>
        <v>0</v>
      </c>
    </row>
    <row r="165" spans="1:9">
      <c r="A165" s="107"/>
      <c r="B165" s="80"/>
      <c r="C165" s="80"/>
      <c r="D165" s="81"/>
      <c r="E165" s="81"/>
      <c r="F165" s="81">
        <f t="shared" si="59"/>
        <v>0</v>
      </c>
    </row>
    <row r="166" spans="1:9">
      <c r="A166" s="107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71" priority="12" operator="greaterThan">
      <formula>0.25</formula>
    </cfRule>
    <cfRule type="cellIs" dxfId="570" priority="13" operator="lessThan">
      <formula>0.25</formula>
    </cfRule>
  </conditionalFormatting>
  <conditionalFormatting sqref="I4 I19 I34 I49 I64 I79 I94 I109 I124 I139 I154">
    <cfRule type="cellIs" dxfId="569" priority="9" operator="lessThan">
      <formula>0.0416666666666667</formula>
    </cfRule>
    <cfRule type="cellIs" dxfId="568" priority="10" operator="greaterThan">
      <formula>0.0416666666666667</formula>
    </cfRule>
    <cfRule type="cellIs" dxfId="567" priority="11" operator="greaterThan">
      <formula>0.0416666666666667</formula>
    </cfRule>
  </conditionalFormatting>
  <conditionalFormatting sqref="I5 I20 I35 I50 I65 I80 I95 I110 I125 I140 I155">
    <cfRule type="cellIs" dxfId="566" priority="7" operator="lessThan">
      <formula>0.0833333333333333</formula>
    </cfRule>
    <cfRule type="cellIs" dxfId="565" priority="8" operator="greaterThan">
      <formula>0.0833333333333333</formula>
    </cfRule>
  </conditionalFormatting>
  <conditionalFormatting sqref="I6 I21 I36 I51 I66 I81 I96 I111 I126 I141 I156">
    <cfRule type="cellIs" dxfId="564" priority="5" operator="lessThan">
      <formula>0.0416666666666667</formula>
    </cfRule>
    <cfRule type="cellIs" dxfId="563" priority="6" operator="greaterThan">
      <formula>0.0416666666666667</formula>
    </cfRule>
  </conditionalFormatting>
  <conditionalFormatting sqref="I7 I22 I37 I52 I67 I82 I97 I112 I127 I142 I157">
    <cfRule type="cellIs" dxfId="562" priority="3" operator="lessThan">
      <formula>0.0416666666666667</formula>
    </cfRule>
    <cfRule type="cellIs" dxfId="561" priority="4" operator="greaterThan">
      <formula>0.0416666666666667</formula>
    </cfRule>
  </conditionalFormatting>
  <conditionalFormatting sqref="I8 I23 I38 I53 I68 I83 I98 I113 I128 I143 I158">
    <cfRule type="cellIs" dxfId="560" priority="1" operator="lessThan">
      <formula>0.0625</formula>
    </cfRule>
    <cfRule type="cellIs" dxfId="559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7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7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7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7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7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7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7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7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7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7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7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7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7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7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7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7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7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7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7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7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/>
    </row>
    <row r="91" spans="1:9">
      <c r="A91" s="107"/>
      <c r="B91" s="80"/>
      <c r="C91" s="80"/>
      <c r="D91" s="81"/>
      <c r="E91" s="81"/>
      <c r="F91" s="81"/>
    </row>
    <row r="92" spans="1:9">
      <c r="A92" s="107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7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7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7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7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7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7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7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7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7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7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7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7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7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7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7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7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7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7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7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7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7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7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7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7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7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7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7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7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9 I64 I79 I94 I109 I124 I139 I154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50 I65 I80 I95 I110 I125 I140 I155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1 I66 I81 I96 I111 I126 I141 I156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2 I67 I82 I97 I112 I127 I142 I157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3 I68 I83 I98 I113 I128 I143 I158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7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7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7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7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7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7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7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7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7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7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7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7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7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7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7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7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7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7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7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7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7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7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7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7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7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7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7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7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7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7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7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7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7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7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7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7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7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7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7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7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7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7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7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7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7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7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7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7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7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7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7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7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7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7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7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7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7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7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9 I64 I79 I94 I109 I124 I139 I154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50 I65 I80 I95 I110 I125 I140 I155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1 I66 I81 I96 I111 I126 I141 I156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2 I67 I82 I97 I112 I127 I142 I157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3 I68 I83 I98 I113 I128 I143 I158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7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7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7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7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7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7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7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7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7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7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7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7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7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7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7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7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7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7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7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7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7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7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7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7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7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7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7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7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7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7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7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7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7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7"/>
      <c r="B59" s="80"/>
      <c r="C59" s="80"/>
      <c r="D59" s="81"/>
      <c r="E59" s="81"/>
      <c r="F59" s="81">
        <f>E59-D59</f>
        <v>0</v>
      </c>
    </row>
    <row r="60" spans="1:11">
      <c r="A60" s="107"/>
      <c r="B60" s="80"/>
      <c r="C60" s="80"/>
      <c r="D60" s="81"/>
      <c r="E60" s="81"/>
      <c r="F60" s="81">
        <f>E60-D60</f>
        <v>0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7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7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7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7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7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7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7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7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7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7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7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7"/>
      <c r="B74" s="80"/>
      <c r="C74" s="80"/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7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7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7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7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7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7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7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7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7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7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7"/>
      <c r="B88" s="80"/>
      <c r="C88" s="80"/>
      <c r="D88" s="81"/>
      <c r="E88" s="81"/>
      <c r="F88" s="81">
        <f>E88-D88</f>
        <v>0</v>
      </c>
    </row>
    <row r="89" spans="1:11">
      <c r="A89" s="107"/>
      <c r="B89" s="80"/>
      <c r="C89" s="80"/>
      <c r="D89" s="81"/>
      <c r="E89" s="81"/>
      <c r="F89" s="81">
        <f>E89-D89</f>
        <v>0</v>
      </c>
    </row>
    <row r="90" spans="1:11">
      <c r="A90" s="107"/>
      <c r="B90" s="80"/>
      <c r="C90" s="80"/>
      <c r="D90" s="81"/>
      <c r="E90" s="81"/>
      <c r="F90" s="81">
        <f>E90-D90</f>
        <v>0</v>
      </c>
    </row>
    <row r="91" spans="1:11">
      <c r="A91" s="107"/>
      <c r="B91" s="80"/>
      <c r="C91" s="80"/>
      <c r="D91" s="81"/>
      <c r="E91" s="81"/>
      <c r="F91" s="81">
        <f>E91-D91</f>
        <v>0</v>
      </c>
    </row>
    <row r="92" spans="1:11">
      <c r="A92" s="107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7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7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7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7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7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7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7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7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7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7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7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7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7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7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7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7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7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7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7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7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7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7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7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7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7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7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7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7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7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7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7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7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7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7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7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7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7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7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7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7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7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532" priority="38" operator="greaterThan">
      <formula>0.25</formula>
    </cfRule>
    <cfRule type="cellIs" dxfId="531" priority="39" operator="lessThan">
      <formula>0.25</formula>
    </cfRule>
  </conditionalFormatting>
  <conditionalFormatting sqref="I4 I19 I34 I49 I64 I79 I109 I124 I139 I154">
    <cfRule type="cellIs" dxfId="530" priority="35" operator="lessThan">
      <formula>0.0416666666666667</formula>
    </cfRule>
    <cfRule type="cellIs" dxfId="529" priority="36" operator="greaterThan">
      <formula>0.0416666666666667</formula>
    </cfRule>
    <cfRule type="cellIs" dxfId="528" priority="37" operator="greaterThan">
      <formula>0.0416666666666667</formula>
    </cfRule>
  </conditionalFormatting>
  <conditionalFormatting sqref="I5 I20 I35 I50 I65 I80 I110 I125 I140 I155">
    <cfRule type="cellIs" dxfId="527" priority="33" operator="lessThan">
      <formula>0.0833333333333333</formula>
    </cfRule>
    <cfRule type="cellIs" dxfId="526" priority="34" operator="greaterThan">
      <formula>0.0833333333333333</formula>
    </cfRule>
  </conditionalFormatting>
  <conditionalFormatting sqref="I6 I21 I36 I51 I66 I81 I111 I126 I141 I156">
    <cfRule type="cellIs" dxfId="525" priority="31" operator="lessThan">
      <formula>0.0416666666666667</formula>
    </cfRule>
    <cfRule type="cellIs" dxfId="524" priority="32" operator="greaterThan">
      <formula>0.0416666666666667</formula>
    </cfRule>
  </conditionalFormatting>
  <conditionalFormatting sqref="I7 I22 I37 I52 I67 I82 I112 I127 I142 I157">
    <cfRule type="cellIs" dxfId="523" priority="29" operator="lessThan">
      <formula>0.0416666666666667</formula>
    </cfRule>
    <cfRule type="cellIs" dxfId="522" priority="30" operator="greaterThan">
      <formula>0.0416666666666667</formula>
    </cfRule>
  </conditionalFormatting>
  <conditionalFormatting sqref="I8 I23 I38 I53 I68 I83 I113 I128 I143 I158">
    <cfRule type="cellIs" dxfId="521" priority="27" operator="lessThan">
      <formula>0.0625</formula>
    </cfRule>
    <cfRule type="cellIs" dxfId="520" priority="28" operator="greaterThan">
      <formula>0.0625</formula>
    </cfRule>
  </conditionalFormatting>
  <conditionalFormatting sqref="I93">
    <cfRule type="cellIs" dxfId="519" priority="12" operator="greaterThan">
      <formula>0.25</formula>
    </cfRule>
    <cfRule type="cellIs" dxfId="518" priority="13" operator="lessThan">
      <formula>0.25</formula>
    </cfRule>
  </conditionalFormatting>
  <conditionalFormatting sqref="I94">
    <cfRule type="cellIs" dxfId="517" priority="9" operator="lessThan">
      <formula>0.0416666666666667</formula>
    </cfRule>
    <cfRule type="cellIs" dxfId="516" priority="10" operator="greaterThan">
      <formula>0.0416666666666667</formula>
    </cfRule>
    <cfRule type="cellIs" dxfId="515" priority="11" operator="greaterThan">
      <formula>0.0416666666666667</formula>
    </cfRule>
  </conditionalFormatting>
  <conditionalFormatting sqref="I95">
    <cfRule type="cellIs" dxfId="514" priority="7" operator="lessThan">
      <formula>0.0833333333333333</formula>
    </cfRule>
    <cfRule type="cellIs" dxfId="513" priority="8" operator="greaterThan">
      <formula>0.0833333333333333</formula>
    </cfRule>
  </conditionalFormatting>
  <conditionalFormatting sqref="I96">
    <cfRule type="cellIs" dxfId="512" priority="5" operator="lessThan">
      <formula>0.0416666666666667</formula>
    </cfRule>
    <cfRule type="cellIs" dxfId="511" priority="6" operator="greaterThan">
      <formula>0.0416666666666667</formula>
    </cfRule>
  </conditionalFormatting>
  <conditionalFormatting sqref="I97">
    <cfRule type="cellIs" dxfId="510" priority="3" operator="lessThan">
      <formula>0.0416666666666667</formula>
    </cfRule>
    <cfRule type="cellIs" dxfId="509" priority="4" operator="greaterThan">
      <formula>0.0416666666666667</formula>
    </cfRule>
  </conditionalFormatting>
  <conditionalFormatting sqref="I98">
    <cfRule type="cellIs" dxfId="508" priority="1" operator="lessThan">
      <formula>0.0625</formula>
    </cfRule>
    <cfRule type="cellIs" dxfId="507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7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7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7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7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7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7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7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7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7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7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7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7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7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7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7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7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7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7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7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7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7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7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7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7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7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7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7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7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7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7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7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7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7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7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7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7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7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7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7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7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7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7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7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7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7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7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7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7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7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7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7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7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7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7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7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7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7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7"/>
      <c r="B76" s="80"/>
      <c r="C76" s="80"/>
      <c r="D76" s="81"/>
      <c r="E76" s="81"/>
      <c r="F76" s="81"/>
    </row>
    <row r="77" spans="1:11">
      <c r="A77" s="107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7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7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7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7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7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7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7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7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7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7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7"/>
      <c r="B88" s="80"/>
      <c r="C88" s="80"/>
      <c r="D88" s="81"/>
      <c r="E88" s="81"/>
      <c r="F88" s="81"/>
    </row>
    <row r="89" spans="1:11">
      <c r="A89" s="107"/>
      <c r="B89" s="80"/>
      <c r="C89" s="80"/>
      <c r="D89" s="81"/>
      <c r="E89" s="81"/>
      <c r="F89" s="81"/>
    </row>
    <row r="90" spans="1:11">
      <c r="A90" s="107"/>
      <c r="B90" s="80"/>
      <c r="C90" s="80"/>
      <c r="D90" s="81"/>
      <c r="E90" s="81"/>
      <c r="F90" s="81"/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7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7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7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7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7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7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7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7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7"/>
      <c r="B103" s="80"/>
      <c r="C103" s="80"/>
      <c r="D103" s="81"/>
      <c r="E103" s="81"/>
      <c r="F103" s="81">
        <f>E103-D103</f>
        <v>0</v>
      </c>
    </row>
    <row r="104" spans="1:11">
      <c r="A104" s="107"/>
      <c r="B104" s="80"/>
      <c r="C104" s="80"/>
      <c r="D104" s="81"/>
      <c r="E104" s="81"/>
      <c r="F104" s="81">
        <f>E104-D104</f>
        <v>0</v>
      </c>
    </row>
    <row r="105" spans="1:11">
      <c r="A105" s="107"/>
      <c r="B105" s="80"/>
      <c r="C105" s="80"/>
      <c r="D105" s="81"/>
      <c r="E105" s="81"/>
      <c r="F105" s="81">
        <f>E105-D105</f>
        <v>0</v>
      </c>
    </row>
    <row r="106" spans="1:11">
      <c r="A106" s="107"/>
      <c r="B106" s="80"/>
      <c r="C106" s="80"/>
      <c r="D106" s="81"/>
      <c r="E106" s="81"/>
      <c r="F106" s="81">
        <f>E106-D106</f>
        <v>0</v>
      </c>
    </row>
    <row r="107" spans="1:11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7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7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7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7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7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7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7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7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7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7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7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7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7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7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7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7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7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7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7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7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7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7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7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7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7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7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7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7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7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7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7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7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7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7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7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7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7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7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7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7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7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7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7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7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7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7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7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7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7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7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7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506" priority="25" operator="greaterThan">
      <formula>0.25</formula>
    </cfRule>
    <cfRule type="cellIs" dxfId="505" priority="26" operator="lessThan">
      <formula>0.25</formula>
    </cfRule>
  </conditionalFormatting>
  <conditionalFormatting sqref="I4 I19 I34 I49 I64 I79 I109 I124 I139 I154">
    <cfRule type="cellIs" dxfId="504" priority="22" operator="lessThan">
      <formula>0.0416666666666667</formula>
    </cfRule>
    <cfRule type="cellIs" dxfId="503" priority="23" operator="greaterThan">
      <formula>0.0416666666666667</formula>
    </cfRule>
    <cfRule type="cellIs" dxfId="502" priority="24" operator="greaterThan">
      <formula>0.0416666666666667</formula>
    </cfRule>
  </conditionalFormatting>
  <conditionalFormatting sqref="I5 I20 I35 I50 I65 I80 I110 I125 I140 I155">
    <cfRule type="cellIs" dxfId="501" priority="20" operator="lessThan">
      <formula>0.0833333333333333</formula>
    </cfRule>
    <cfRule type="cellIs" dxfId="500" priority="21" operator="greaterThan">
      <formula>0.0833333333333333</formula>
    </cfRule>
  </conditionalFormatting>
  <conditionalFormatting sqref="I6 I21 I36 I51 I66 I81 I111 I126 I141 I156">
    <cfRule type="cellIs" dxfId="499" priority="18" operator="lessThan">
      <formula>0.0416666666666667</formula>
    </cfRule>
    <cfRule type="cellIs" dxfId="498" priority="19" operator="greaterThan">
      <formula>0.0416666666666667</formula>
    </cfRule>
  </conditionalFormatting>
  <conditionalFormatting sqref="I7 I22 I37 I52 I67 I82 I112 I127 I142 I157">
    <cfRule type="cellIs" dxfId="497" priority="16" operator="lessThan">
      <formula>0.0416666666666667</formula>
    </cfRule>
    <cfRule type="cellIs" dxfId="496" priority="17" operator="greaterThan">
      <formula>0.0416666666666667</formula>
    </cfRule>
  </conditionalFormatting>
  <conditionalFormatting sqref="I8 I23 I38 I53 I68 I83 I113 I128 I143 I158">
    <cfRule type="cellIs" dxfId="495" priority="14" operator="lessThan">
      <formula>0.0625</formula>
    </cfRule>
    <cfRule type="cellIs" dxfId="494" priority="15" operator="greaterThan">
      <formula>0.0625</formula>
    </cfRule>
  </conditionalFormatting>
  <conditionalFormatting sqref="I93">
    <cfRule type="cellIs" dxfId="493" priority="12" operator="greaterThan">
      <formula>0.25</formula>
    </cfRule>
    <cfRule type="cellIs" dxfId="492" priority="13" operator="lessThan">
      <formula>0.25</formula>
    </cfRule>
  </conditionalFormatting>
  <conditionalFormatting sqref="I94">
    <cfRule type="cellIs" dxfId="491" priority="9" operator="lessThan">
      <formula>0.0416666666666667</formula>
    </cfRule>
    <cfRule type="cellIs" dxfId="490" priority="10" operator="greaterThan">
      <formula>0.0416666666666667</formula>
    </cfRule>
    <cfRule type="cellIs" dxfId="489" priority="11" operator="greaterThan">
      <formula>0.0416666666666667</formula>
    </cfRule>
  </conditionalFormatting>
  <conditionalFormatting sqref="I95">
    <cfRule type="cellIs" dxfId="488" priority="7" operator="lessThan">
      <formula>0.0833333333333333</formula>
    </cfRule>
    <cfRule type="cellIs" dxfId="487" priority="8" operator="greaterThan">
      <formula>0.0833333333333333</formula>
    </cfRule>
  </conditionalFormatting>
  <conditionalFormatting sqref="I96">
    <cfRule type="cellIs" dxfId="486" priority="5" operator="lessThan">
      <formula>0.0416666666666667</formula>
    </cfRule>
    <cfRule type="cellIs" dxfId="485" priority="6" operator="greaterThan">
      <formula>0.0416666666666667</formula>
    </cfRule>
  </conditionalFormatting>
  <conditionalFormatting sqref="I97">
    <cfRule type="cellIs" dxfId="484" priority="3" operator="lessThan">
      <formula>0.0416666666666667</formula>
    </cfRule>
    <cfRule type="cellIs" dxfId="483" priority="4" operator="greaterThan">
      <formula>0.0416666666666667</formula>
    </cfRule>
  </conditionalFormatting>
  <conditionalFormatting sqref="I98">
    <cfRule type="cellIs" dxfId="482" priority="1" operator="lessThan">
      <formula>0.0625</formula>
    </cfRule>
    <cfRule type="cellIs" dxfId="481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7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7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7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7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7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7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7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7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7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7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7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7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7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7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7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7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7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7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7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7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7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7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7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7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7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7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7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7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7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7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7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7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7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7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7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7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7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7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7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7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7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7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7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7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7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7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7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7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7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7"/>
      <c r="B74" s="80"/>
      <c r="C74" s="80"/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7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7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7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7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7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7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7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7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7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7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7"/>
      <c r="B88" s="80"/>
      <c r="C88" s="80"/>
      <c r="D88" s="81"/>
      <c r="E88" s="81"/>
      <c r="F88" s="81">
        <f>E88-D88</f>
        <v>0</v>
      </c>
    </row>
    <row r="89" spans="1:11">
      <c r="A89" s="107"/>
      <c r="B89" s="80"/>
      <c r="C89" s="80"/>
      <c r="D89" s="81"/>
      <c r="E89" s="81"/>
      <c r="F89" s="81">
        <f>E89-D89</f>
        <v>0</v>
      </c>
    </row>
    <row r="90" spans="1:11">
      <c r="A90" s="107"/>
      <c r="B90" s="80"/>
      <c r="C90" s="80"/>
      <c r="D90" s="81"/>
      <c r="E90" s="81"/>
      <c r="F90" s="81">
        <f>E90-D90</f>
        <v>0</v>
      </c>
    </row>
    <row r="91" spans="1:11">
      <c r="A91" s="107"/>
      <c r="B91" s="80"/>
      <c r="C91" s="80"/>
      <c r="D91" s="81"/>
      <c r="E91" s="81"/>
      <c r="F91" s="81">
        <f>E91-D91</f>
        <v>0</v>
      </c>
    </row>
    <row r="92" spans="1:11">
      <c r="A92" s="107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7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7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7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7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7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7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7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7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7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7"/>
      <c r="B104" s="80"/>
      <c r="C104" s="80"/>
      <c r="D104" s="81"/>
      <c r="E104" s="81"/>
      <c r="F104" s="81">
        <f>E104-D104</f>
        <v>0</v>
      </c>
    </row>
    <row r="105" spans="1:11">
      <c r="A105" s="107"/>
      <c r="B105" s="80"/>
      <c r="C105" s="80"/>
      <c r="D105" s="81"/>
      <c r="E105" s="81"/>
      <c r="F105" s="81">
        <f>E105-D105</f>
        <v>0</v>
      </c>
    </row>
    <row r="106" spans="1:11">
      <c r="A106" s="107"/>
      <c r="B106" s="80"/>
      <c r="C106" s="80"/>
      <c r="D106" s="81"/>
      <c r="E106" s="81"/>
      <c r="F106" s="81">
        <f>E106-D106</f>
        <v>0</v>
      </c>
    </row>
    <row r="107" spans="1:11">
      <c r="A107" s="107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7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7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7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7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7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7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7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7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7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7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7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7"/>
      <c r="B120" s="80"/>
      <c r="C120" s="80"/>
      <c r="D120" s="81"/>
      <c r="E120" s="81"/>
      <c r="F120" s="81">
        <f>E120-D120</f>
        <v>0</v>
      </c>
    </row>
    <row r="121" spans="1:11">
      <c r="A121" s="107"/>
      <c r="B121" s="80"/>
      <c r="C121" s="80"/>
      <c r="D121" s="81"/>
      <c r="E121" s="81"/>
      <c r="F121" s="81">
        <f>E121-D121</f>
        <v>0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7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7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7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7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7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7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7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7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7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7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7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7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7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7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7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7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7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7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7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7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7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7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7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7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7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7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7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7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7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7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7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7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7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7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80" priority="25" operator="greaterThan">
      <formula>0.25</formula>
    </cfRule>
    <cfRule type="cellIs" dxfId="479" priority="26" operator="lessThan">
      <formula>0.25</formula>
    </cfRule>
  </conditionalFormatting>
  <conditionalFormatting sqref="I4 I19 I34 I49 I64 I79 I109 I124 I139 I154">
    <cfRule type="cellIs" dxfId="478" priority="22" operator="lessThan">
      <formula>0.0416666666666667</formula>
    </cfRule>
    <cfRule type="cellIs" dxfId="477" priority="23" operator="greaterThan">
      <formula>0.0416666666666667</formula>
    </cfRule>
    <cfRule type="cellIs" dxfId="476" priority="24" operator="greaterThan">
      <formula>0.0416666666666667</formula>
    </cfRule>
  </conditionalFormatting>
  <conditionalFormatting sqref="I5 I20 I35 I50 I65 I80 I110 I125 I140 I155">
    <cfRule type="cellIs" dxfId="475" priority="20" operator="lessThan">
      <formula>0.0833333333333333</formula>
    </cfRule>
    <cfRule type="cellIs" dxfId="474" priority="21" operator="greaterThan">
      <formula>0.0833333333333333</formula>
    </cfRule>
  </conditionalFormatting>
  <conditionalFormatting sqref="I6 I21 I36 I51 I66 I81 I111 I126 I141 I156">
    <cfRule type="cellIs" dxfId="473" priority="18" operator="lessThan">
      <formula>0.0416666666666667</formula>
    </cfRule>
    <cfRule type="cellIs" dxfId="472" priority="19" operator="greaterThan">
      <formula>0.0416666666666667</formula>
    </cfRule>
  </conditionalFormatting>
  <conditionalFormatting sqref="I7 I22 I37 I52 I67 I82 I112 I127 I142 I157">
    <cfRule type="cellIs" dxfId="471" priority="16" operator="lessThan">
      <formula>0.0416666666666667</formula>
    </cfRule>
    <cfRule type="cellIs" dxfId="470" priority="17" operator="greaterThan">
      <formula>0.0416666666666667</formula>
    </cfRule>
  </conditionalFormatting>
  <conditionalFormatting sqref="I8 I23 I38 I53 I68 I83 I113 I128 I143 I158">
    <cfRule type="cellIs" dxfId="469" priority="14" operator="lessThan">
      <formula>0.0625</formula>
    </cfRule>
    <cfRule type="cellIs" dxfId="468" priority="15" operator="greaterThan">
      <formula>0.0625</formula>
    </cfRule>
  </conditionalFormatting>
  <conditionalFormatting sqref="I93">
    <cfRule type="cellIs" dxfId="467" priority="12" operator="greaterThan">
      <formula>0.25</formula>
    </cfRule>
    <cfRule type="cellIs" dxfId="466" priority="13" operator="lessThan">
      <formula>0.25</formula>
    </cfRule>
  </conditionalFormatting>
  <conditionalFormatting sqref="I94">
    <cfRule type="cellIs" dxfId="465" priority="9" operator="lessThan">
      <formula>0.0416666666666667</formula>
    </cfRule>
    <cfRule type="cellIs" dxfId="464" priority="10" operator="greaterThan">
      <formula>0.0416666666666667</formula>
    </cfRule>
    <cfRule type="cellIs" dxfId="463" priority="11" operator="greaterThan">
      <formula>0.0416666666666667</formula>
    </cfRule>
  </conditionalFormatting>
  <conditionalFormatting sqref="I95">
    <cfRule type="cellIs" dxfId="462" priority="7" operator="lessThan">
      <formula>0.0833333333333333</formula>
    </cfRule>
    <cfRule type="cellIs" dxfId="461" priority="8" operator="greaterThan">
      <formula>0.0833333333333333</formula>
    </cfRule>
  </conditionalFormatting>
  <conditionalFormatting sqref="I96">
    <cfRule type="cellIs" dxfId="460" priority="5" operator="lessThan">
      <formula>0.0416666666666667</formula>
    </cfRule>
    <cfRule type="cellIs" dxfId="459" priority="6" operator="greaterThan">
      <formula>0.0416666666666667</formula>
    </cfRule>
  </conditionalFormatting>
  <conditionalFormatting sqref="I97">
    <cfRule type="cellIs" dxfId="458" priority="3" operator="lessThan">
      <formula>0.0416666666666667</formula>
    </cfRule>
    <cfRule type="cellIs" dxfId="457" priority="4" operator="greaterThan">
      <formula>0.0416666666666667</formula>
    </cfRule>
  </conditionalFormatting>
  <conditionalFormatting sqref="I98">
    <cfRule type="cellIs" dxfId="456" priority="1" operator="lessThan">
      <formula>0.0625</formula>
    </cfRule>
    <cfRule type="cellIs" dxfId="455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7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7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7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7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7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7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7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7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7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7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7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7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7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7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7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7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7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7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7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7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7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7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7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7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7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7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7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7"/>
      <c r="B59" s="80"/>
      <c r="C59" s="80"/>
      <c r="D59" s="81"/>
      <c r="E59" s="81"/>
      <c r="F59" s="81">
        <f>E59-D59</f>
        <v>0</v>
      </c>
    </row>
    <row r="60" spans="1:11">
      <c r="A60" s="107"/>
      <c r="B60" s="80"/>
      <c r="C60" s="80"/>
      <c r="D60" s="81"/>
      <c r="E60" s="81"/>
      <c r="F60" s="81">
        <f>E60-D60</f>
        <v>0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7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7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7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7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7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7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7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7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7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7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7"/>
      <c r="B74" s="80"/>
      <c r="C74" s="80"/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7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7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7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7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7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7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7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7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7"/>
      <c r="B86" s="80"/>
      <c r="C86" s="80"/>
      <c r="D86" s="81"/>
      <c r="E86" s="81"/>
      <c r="F86" s="81"/>
      <c r="I86" s="84"/>
    </row>
    <row r="87" spans="1:11">
      <c r="A87" s="107"/>
      <c r="B87" s="80"/>
      <c r="C87" s="80"/>
      <c r="D87" s="81"/>
      <c r="E87" s="81"/>
      <c r="F87" s="81"/>
    </row>
    <row r="88" spans="1:11">
      <c r="A88" s="107"/>
      <c r="B88" s="80"/>
      <c r="C88" s="80"/>
      <c r="D88" s="81"/>
      <c r="E88" s="81"/>
      <c r="F88" s="81"/>
    </row>
    <row r="89" spans="1:11">
      <c r="A89" s="107"/>
      <c r="B89" s="80"/>
      <c r="C89" s="80"/>
      <c r="D89" s="81"/>
      <c r="E89" s="81"/>
      <c r="F89" s="81"/>
    </row>
    <row r="90" spans="1:11">
      <c r="A90" s="107"/>
      <c r="B90" s="80"/>
      <c r="C90" s="80"/>
      <c r="D90" s="81"/>
      <c r="E90" s="81"/>
      <c r="F90" s="81"/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7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7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7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7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7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7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7"/>
      <c r="B100" s="80"/>
      <c r="C100" s="80"/>
      <c r="D100" s="81"/>
      <c r="E100" s="81"/>
      <c r="F100" s="81"/>
      <c r="I100" s="84"/>
    </row>
    <row r="101" spans="1:11">
      <c r="A101" s="107"/>
      <c r="B101" s="80"/>
      <c r="C101" s="80"/>
      <c r="D101" s="81"/>
      <c r="E101" s="81"/>
      <c r="F101" s="81"/>
      <c r="I101" s="84"/>
    </row>
    <row r="102" spans="1:11">
      <c r="A102" s="107"/>
      <c r="B102" s="80"/>
      <c r="C102" s="80"/>
      <c r="D102" s="81"/>
      <c r="E102" s="81"/>
      <c r="F102" s="81"/>
    </row>
    <row r="103" spans="1:11">
      <c r="A103" s="107"/>
      <c r="B103" s="80"/>
      <c r="C103" s="80"/>
      <c r="D103" s="81"/>
      <c r="E103" s="81"/>
      <c r="F103" s="81"/>
    </row>
    <row r="104" spans="1:11">
      <c r="A104" s="107"/>
      <c r="B104" s="80"/>
      <c r="C104" s="80"/>
      <c r="D104" s="81"/>
      <c r="E104" s="81"/>
      <c r="F104" s="81"/>
    </row>
    <row r="105" spans="1:11">
      <c r="A105" s="107"/>
      <c r="B105" s="80"/>
      <c r="C105" s="80"/>
      <c r="D105" s="81"/>
      <c r="E105" s="81"/>
      <c r="F105" s="81"/>
    </row>
    <row r="106" spans="1:11">
      <c r="A106" s="107"/>
      <c r="B106" s="80"/>
      <c r="C106" s="80"/>
      <c r="D106" s="81"/>
      <c r="E106" s="81"/>
      <c r="F106" s="81"/>
    </row>
    <row r="107" spans="1:11">
      <c r="A107" s="107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7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7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7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7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7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7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7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7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7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7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7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7"/>
      <c r="B120" s="80"/>
      <c r="C120" s="80"/>
      <c r="D120" s="81"/>
      <c r="E120" s="81"/>
      <c r="F120" s="81">
        <f>E120-D120</f>
        <v>0</v>
      </c>
    </row>
    <row r="121" spans="1:11">
      <c r="A121" s="107"/>
      <c r="B121" s="80"/>
      <c r="C121" s="80"/>
      <c r="D121" s="81"/>
      <c r="E121" s="81"/>
      <c r="F121" s="81">
        <f>E121-D121</f>
        <v>0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7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7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7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7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7"/>
      <c r="B132" s="80"/>
      <c r="C132" s="80"/>
      <c r="D132" s="81"/>
      <c r="E132" s="81"/>
      <c r="F132" s="81">
        <f>E132-D132</f>
        <v>0</v>
      </c>
    </row>
    <row r="133" spans="1:11">
      <c r="A133" s="107"/>
      <c r="B133" s="80"/>
      <c r="C133" s="80"/>
      <c r="D133" s="81"/>
      <c r="E133" s="81"/>
      <c r="F133" s="81">
        <f>E133-D133</f>
        <v>0</v>
      </c>
    </row>
    <row r="134" spans="1:11">
      <c r="A134" s="107"/>
      <c r="B134" s="80"/>
      <c r="C134" s="80"/>
      <c r="D134" s="81"/>
      <c r="E134" s="81"/>
      <c r="F134" s="81">
        <f>E134-D134</f>
        <v>0</v>
      </c>
    </row>
    <row r="135" spans="1:11">
      <c r="A135" s="107"/>
      <c r="B135" s="80"/>
      <c r="C135" s="80"/>
      <c r="D135" s="81"/>
      <c r="E135" s="81"/>
      <c r="F135" s="81">
        <f>E135-D135</f>
        <v>0</v>
      </c>
    </row>
    <row r="136" spans="1:11">
      <c r="A136" s="107"/>
      <c r="B136" s="80"/>
      <c r="C136" s="80"/>
      <c r="D136" s="81"/>
      <c r="E136" s="81"/>
      <c r="F136" s="81">
        <f>E136-D136</f>
        <v>0</v>
      </c>
    </row>
    <row r="137" spans="1:11">
      <c r="A137" s="107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7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7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7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7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7"/>
      <c r="B147" s="80"/>
      <c r="C147" s="80"/>
      <c r="D147" s="81"/>
      <c r="E147" s="81"/>
      <c r="F147" s="81">
        <f>E147-D147</f>
        <v>0</v>
      </c>
    </row>
    <row r="148" spans="1:11">
      <c r="A148" s="107"/>
      <c r="B148" s="80"/>
      <c r="C148" s="80"/>
      <c r="D148" s="81"/>
      <c r="E148" s="81"/>
      <c r="F148" s="81">
        <f>E148-D148</f>
        <v>0</v>
      </c>
    </row>
    <row r="149" spans="1:11">
      <c r="A149" s="107"/>
      <c r="B149" s="80"/>
      <c r="C149" s="80"/>
      <c r="D149" s="81"/>
      <c r="E149" s="81"/>
      <c r="F149" s="81">
        <f>E149-D149</f>
        <v>0</v>
      </c>
    </row>
    <row r="150" spans="1:11">
      <c r="A150" s="107"/>
      <c r="B150" s="80"/>
      <c r="C150" s="80"/>
      <c r="D150" s="81"/>
      <c r="E150" s="81"/>
      <c r="F150" s="81">
        <f>E150-D150</f>
        <v>0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7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7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7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7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7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7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7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7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7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54" priority="25" operator="greaterThan">
      <formula>0.25</formula>
    </cfRule>
    <cfRule type="cellIs" dxfId="453" priority="26" operator="lessThan">
      <formula>0.25</formula>
    </cfRule>
  </conditionalFormatting>
  <conditionalFormatting sqref="I4 I19 I34 I49 I64 I79 I109 I124 I139 I154">
    <cfRule type="cellIs" dxfId="452" priority="22" operator="lessThan">
      <formula>0.0416666666666667</formula>
    </cfRule>
    <cfRule type="cellIs" dxfId="451" priority="23" operator="greaterThan">
      <formula>0.0416666666666667</formula>
    </cfRule>
    <cfRule type="cellIs" dxfId="450" priority="24" operator="greaterThan">
      <formula>0.0416666666666667</formula>
    </cfRule>
  </conditionalFormatting>
  <conditionalFormatting sqref="I5 I20 I35 I50 I65 I80 I110 I125 I140 I155">
    <cfRule type="cellIs" dxfId="449" priority="20" operator="lessThan">
      <formula>0.0833333333333333</formula>
    </cfRule>
    <cfRule type="cellIs" dxfId="448" priority="21" operator="greaterThan">
      <formula>0.0833333333333333</formula>
    </cfRule>
  </conditionalFormatting>
  <conditionalFormatting sqref="I6 I21 I36 I51 I66 I81 I111 I126 I141 I156">
    <cfRule type="cellIs" dxfId="447" priority="18" operator="lessThan">
      <formula>0.0416666666666667</formula>
    </cfRule>
    <cfRule type="cellIs" dxfId="446" priority="19" operator="greaterThan">
      <formula>0.0416666666666667</formula>
    </cfRule>
  </conditionalFormatting>
  <conditionalFormatting sqref="I7 I22 I37 I52 I67 I82 I112 I127 I142 I157">
    <cfRule type="cellIs" dxfId="445" priority="16" operator="lessThan">
      <formula>0.0416666666666667</formula>
    </cfRule>
    <cfRule type="cellIs" dxfId="444" priority="17" operator="greaterThan">
      <formula>0.0416666666666667</formula>
    </cfRule>
  </conditionalFormatting>
  <conditionalFormatting sqref="I8 I23 I38 I53 I68 I83 I113 I128 I143 I158">
    <cfRule type="cellIs" dxfId="443" priority="14" operator="lessThan">
      <formula>0.0625</formula>
    </cfRule>
    <cfRule type="cellIs" dxfId="442" priority="15" operator="greaterThan">
      <formula>0.0625</formula>
    </cfRule>
  </conditionalFormatting>
  <conditionalFormatting sqref="I93">
    <cfRule type="cellIs" dxfId="441" priority="12" operator="greaterThan">
      <formula>0.25</formula>
    </cfRule>
    <cfRule type="cellIs" dxfId="440" priority="13" operator="lessThan">
      <formula>0.25</formula>
    </cfRule>
  </conditionalFormatting>
  <conditionalFormatting sqref="I94">
    <cfRule type="cellIs" dxfId="439" priority="9" operator="lessThan">
      <formula>0.0416666666666667</formula>
    </cfRule>
    <cfRule type="cellIs" dxfId="438" priority="10" operator="greaterThan">
      <formula>0.0416666666666667</formula>
    </cfRule>
    <cfRule type="cellIs" dxfId="437" priority="11" operator="greaterThan">
      <formula>0.0416666666666667</formula>
    </cfRule>
  </conditionalFormatting>
  <conditionalFormatting sqref="I95">
    <cfRule type="cellIs" dxfId="436" priority="7" operator="lessThan">
      <formula>0.0833333333333333</formula>
    </cfRule>
    <cfRule type="cellIs" dxfId="435" priority="8" operator="greaterThan">
      <formula>0.0833333333333333</formula>
    </cfRule>
  </conditionalFormatting>
  <conditionalFormatting sqref="I96">
    <cfRule type="cellIs" dxfId="434" priority="5" operator="lessThan">
      <formula>0.0416666666666667</formula>
    </cfRule>
    <cfRule type="cellIs" dxfId="433" priority="6" operator="greaterThan">
      <formula>0.0416666666666667</formula>
    </cfRule>
  </conditionalFormatting>
  <conditionalFormatting sqref="I97">
    <cfRule type="cellIs" dxfId="432" priority="3" operator="lessThan">
      <formula>0.0416666666666667</formula>
    </cfRule>
    <cfRule type="cellIs" dxfId="431" priority="4" operator="greaterThan">
      <formula>0.0416666666666667</formula>
    </cfRule>
  </conditionalFormatting>
  <conditionalFormatting sqref="I98">
    <cfRule type="cellIs" dxfId="430" priority="1" operator="lessThan">
      <formula>0.0625</formula>
    </cfRule>
    <cfRule type="cellIs" dxfId="429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7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7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7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7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7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7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7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7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7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7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7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7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7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7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7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7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7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7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7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7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7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7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7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7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7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7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7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7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7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7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7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7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7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7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7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7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7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7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7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7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7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7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7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7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7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7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7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7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7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7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7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7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7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7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7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7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7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7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7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7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7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7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7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7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7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7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7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7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7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7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7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7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7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7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7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7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7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7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7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7"/>
      <c r="B105" s="80"/>
      <c r="C105" s="80"/>
      <c r="D105" s="81"/>
      <c r="E105" s="81"/>
      <c r="F105" s="81"/>
    </row>
    <row r="106" spans="1:11">
      <c r="A106" s="107"/>
      <c r="B106" s="80"/>
      <c r="C106" s="80"/>
      <c r="D106" s="81"/>
      <c r="E106" s="81"/>
      <c r="F106" s="81"/>
    </row>
    <row r="107" spans="1:11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7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7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7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7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7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7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7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7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7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7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7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7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7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7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7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7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7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7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7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7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7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7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7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7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7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7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7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7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7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7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7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7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7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7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7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7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7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7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7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7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7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7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7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7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7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7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7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7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28" priority="25" operator="greaterThan">
      <formula>0.25</formula>
    </cfRule>
    <cfRule type="cellIs" dxfId="427" priority="26" operator="lessThan">
      <formula>0.25</formula>
    </cfRule>
  </conditionalFormatting>
  <conditionalFormatting sqref="I4 I19 I34 I49 I64 I79 I109 I124 I139 I154">
    <cfRule type="cellIs" dxfId="426" priority="22" operator="lessThan">
      <formula>0.0416666666666667</formula>
    </cfRule>
    <cfRule type="cellIs" dxfId="425" priority="23" operator="greaterThan">
      <formula>0.0416666666666667</formula>
    </cfRule>
    <cfRule type="cellIs" dxfId="424" priority="24" operator="greaterThan">
      <formula>0.0416666666666667</formula>
    </cfRule>
  </conditionalFormatting>
  <conditionalFormatting sqref="I5 I20 I35 I50 I65 I80 I110 I125 I140 I155">
    <cfRule type="cellIs" dxfId="423" priority="20" operator="lessThan">
      <formula>0.0833333333333333</formula>
    </cfRule>
    <cfRule type="cellIs" dxfId="422" priority="21" operator="greaterThan">
      <formula>0.0833333333333333</formula>
    </cfRule>
  </conditionalFormatting>
  <conditionalFormatting sqref="I6 I21 I36 I51 I66 I81 I111 I126 I141 I156">
    <cfRule type="cellIs" dxfId="421" priority="18" operator="lessThan">
      <formula>0.0416666666666667</formula>
    </cfRule>
    <cfRule type="cellIs" dxfId="420" priority="19" operator="greaterThan">
      <formula>0.0416666666666667</formula>
    </cfRule>
  </conditionalFormatting>
  <conditionalFormatting sqref="I7 I22 I37 I52 I67 I82 I112 I127 I142 I157">
    <cfRule type="cellIs" dxfId="419" priority="16" operator="lessThan">
      <formula>0.0416666666666667</formula>
    </cfRule>
    <cfRule type="cellIs" dxfId="418" priority="17" operator="greaterThan">
      <formula>0.0416666666666667</formula>
    </cfRule>
  </conditionalFormatting>
  <conditionalFormatting sqref="I8 I23 I38 I53 I68 I83 I113 I128 I143 I158">
    <cfRule type="cellIs" dxfId="417" priority="14" operator="lessThan">
      <formula>0.0625</formula>
    </cfRule>
    <cfRule type="cellIs" dxfId="416" priority="15" operator="greaterThan">
      <formula>0.0625</formula>
    </cfRule>
  </conditionalFormatting>
  <conditionalFormatting sqref="I93">
    <cfRule type="cellIs" dxfId="415" priority="12" operator="greaterThan">
      <formula>0.25</formula>
    </cfRule>
    <cfRule type="cellIs" dxfId="414" priority="13" operator="lessThan">
      <formula>0.25</formula>
    </cfRule>
  </conditionalFormatting>
  <conditionalFormatting sqref="I94">
    <cfRule type="cellIs" dxfId="413" priority="9" operator="lessThan">
      <formula>0.0416666666666667</formula>
    </cfRule>
    <cfRule type="cellIs" dxfId="412" priority="10" operator="greaterThan">
      <formula>0.0416666666666667</formula>
    </cfRule>
    <cfRule type="cellIs" dxfId="411" priority="11" operator="greaterThan">
      <formula>0.0416666666666667</formula>
    </cfRule>
  </conditionalFormatting>
  <conditionalFormatting sqref="I95">
    <cfRule type="cellIs" dxfId="410" priority="7" operator="lessThan">
      <formula>0.0833333333333333</formula>
    </cfRule>
    <cfRule type="cellIs" dxfId="409" priority="8" operator="greaterThan">
      <formula>0.0833333333333333</formula>
    </cfRule>
  </conditionalFormatting>
  <conditionalFormatting sqref="I96">
    <cfRule type="cellIs" dxfId="408" priority="5" operator="lessThan">
      <formula>0.0416666666666667</formula>
    </cfRule>
    <cfRule type="cellIs" dxfId="407" priority="6" operator="greaterThan">
      <formula>0.0416666666666667</formula>
    </cfRule>
  </conditionalFormatting>
  <conditionalFormatting sqref="I97">
    <cfRule type="cellIs" dxfId="406" priority="3" operator="lessThan">
      <formula>0.0416666666666667</formula>
    </cfRule>
    <cfRule type="cellIs" dxfId="405" priority="4" operator="greaterThan">
      <formula>0.0416666666666667</formula>
    </cfRule>
  </conditionalFormatting>
  <conditionalFormatting sqref="I98">
    <cfRule type="cellIs" dxfId="404" priority="1" operator="lessThan">
      <formula>0.0625</formula>
    </cfRule>
    <cfRule type="cellIs" dxfId="403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7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7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7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7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7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7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7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7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7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7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7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7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7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7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7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7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7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7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7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7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7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7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7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7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7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7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7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7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7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7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7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7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7"/>
      <c r="B57" s="80"/>
      <c r="C57" s="80"/>
      <c r="D57" s="81"/>
      <c r="E57" s="81"/>
      <c r="F57" s="81">
        <f>E57-D57</f>
        <v>0</v>
      </c>
    </row>
    <row r="58" spans="1:11">
      <c r="A58" s="107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7"/>
      <c r="B59" s="80"/>
      <c r="C59" s="80"/>
      <c r="D59" s="81"/>
      <c r="E59" s="81"/>
      <c r="F59" s="81">
        <f>E59-D59</f>
        <v>0</v>
      </c>
    </row>
    <row r="60" spans="1:11">
      <c r="A60" s="107"/>
      <c r="B60" s="80"/>
      <c r="C60" s="80"/>
      <c r="D60" s="81"/>
      <c r="E60" s="81"/>
      <c r="F60" s="81">
        <f>E60-D60</f>
        <v>0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7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7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7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7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7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7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7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7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7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7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7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7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7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7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7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7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7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7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7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7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7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7"/>
      <c r="B87" s="80"/>
      <c r="C87" s="80"/>
      <c r="D87" s="81"/>
      <c r="E87" s="81"/>
      <c r="F87" s="81"/>
    </row>
    <row r="88" spans="1:11">
      <c r="A88" s="107"/>
      <c r="B88" s="80"/>
      <c r="C88" s="80"/>
      <c r="D88" s="81"/>
      <c r="E88" s="81"/>
      <c r="F88" s="81"/>
    </row>
    <row r="89" spans="1:11">
      <c r="A89" s="107"/>
      <c r="B89" s="80"/>
      <c r="C89" s="80"/>
      <c r="D89" s="81"/>
      <c r="E89" s="81"/>
      <c r="F89" s="81"/>
    </row>
    <row r="90" spans="1:11">
      <c r="A90" s="107"/>
      <c r="B90" s="80"/>
      <c r="C90" s="80"/>
      <c r="D90" s="81"/>
      <c r="E90" s="81"/>
      <c r="F90" s="81"/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7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7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7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7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7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7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7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7"/>
      <c r="B102" s="80"/>
      <c r="C102" s="80"/>
      <c r="D102" s="81"/>
      <c r="E102" s="81"/>
      <c r="F102" s="81"/>
    </row>
    <row r="103" spans="1:11">
      <c r="A103" s="107"/>
      <c r="C103" s="80"/>
      <c r="D103" s="81"/>
      <c r="E103" s="81"/>
      <c r="F103" s="81"/>
    </row>
    <row r="104" spans="1:11">
      <c r="A104" s="107"/>
      <c r="C104" s="80"/>
    </row>
    <row r="105" spans="1:11">
      <c r="A105" s="107"/>
      <c r="B105" s="80"/>
      <c r="C105" s="80"/>
      <c r="D105" s="81"/>
      <c r="E105" s="81"/>
      <c r="F105" s="81"/>
    </row>
    <row r="106" spans="1:11">
      <c r="A106" s="107"/>
      <c r="B106" s="80"/>
      <c r="C106" s="80"/>
      <c r="D106" s="81"/>
      <c r="E106" s="81"/>
      <c r="F106" s="81"/>
    </row>
    <row r="107" spans="1:11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7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7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7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7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7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7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7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7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7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7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7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7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7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7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7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7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7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7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7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7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7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7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7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7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7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7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7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7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7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7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7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7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7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7"/>
      <c r="B148" s="80"/>
      <c r="C148" s="80"/>
      <c r="D148" s="81"/>
      <c r="E148" s="81"/>
      <c r="F148" s="81">
        <f>E148-D148</f>
        <v>0</v>
      </c>
    </row>
    <row r="149" spans="1:11">
      <c r="A149" s="107"/>
      <c r="B149" s="80"/>
      <c r="C149" s="80"/>
      <c r="D149" s="81"/>
      <c r="E149" s="81"/>
      <c r="F149" s="81">
        <f>E149-D149</f>
        <v>0</v>
      </c>
    </row>
    <row r="150" spans="1:11">
      <c r="A150" s="107"/>
      <c r="B150" s="80"/>
      <c r="C150" s="80"/>
      <c r="D150" s="81"/>
      <c r="E150" s="81"/>
      <c r="F150" s="81">
        <f>E150-D150</f>
        <v>0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7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7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7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7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7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7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7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7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7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7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7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02" priority="25" operator="greaterThan">
      <formula>0.25</formula>
    </cfRule>
    <cfRule type="cellIs" dxfId="401" priority="26" operator="lessThan">
      <formula>0.25</formula>
    </cfRule>
  </conditionalFormatting>
  <conditionalFormatting sqref="I4 I19 I34 I49 I64 I79 I109 I124 I139 I154">
    <cfRule type="cellIs" dxfId="400" priority="22" operator="lessThan">
      <formula>0.0416666666666667</formula>
    </cfRule>
    <cfRule type="cellIs" dxfId="399" priority="23" operator="greaterThan">
      <formula>0.0416666666666667</formula>
    </cfRule>
    <cfRule type="cellIs" dxfId="398" priority="24" operator="greaterThan">
      <formula>0.0416666666666667</formula>
    </cfRule>
  </conditionalFormatting>
  <conditionalFormatting sqref="I5 I20 I35 I50 I65 I80 I110 I125 I140 I155">
    <cfRule type="cellIs" dxfId="397" priority="20" operator="lessThan">
      <formula>0.0833333333333333</formula>
    </cfRule>
    <cfRule type="cellIs" dxfId="396" priority="21" operator="greaterThan">
      <formula>0.0833333333333333</formula>
    </cfRule>
  </conditionalFormatting>
  <conditionalFormatting sqref="I6 I21 I36 I51 I66 I81 I111 I126 I141 I156">
    <cfRule type="cellIs" dxfId="395" priority="18" operator="lessThan">
      <formula>0.0416666666666667</formula>
    </cfRule>
    <cfRule type="cellIs" dxfId="394" priority="19" operator="greaterThan">
      <formula>0.0416666666666667</formula>
    </cfRule>
  </conditionalFormatting>
  <conditionalFormatting sqref="I7 I22 I37 I52 I67 I82 I112 I127 I142 I157">
    <cfRule type="cellIs" dxfId="393" priority="16" operator="lessThan">
      <formula>0.0416666666666667</formula>
    </cfRule>
    <cfRule type="cellIs" dxfId="392" priority="17" operator="greaterThan">
      <formula>0.0416666666666667</formula>
    </cfRule>
  </conditionalFormatting>
  <conditionalFormatting sqref="I8 I23 I38 I53 I68 I83 I113 I128 I143 I158">
    <cfRule type="cellIs" dxfId="391" priority="14" operator="lessThan">
      <formula>0.0625</formula>
    </cfRule>
    <cfRule type="cellIs" dxfId="390" priority="15" operator="greaterThan">
      <formula>0.0625</formula>
    </cfRule>
  </conditionalFormatting>
  <conditionalFormatting sqref="I93">
    <cfRule type="cellIs" dxfId="389" priority="12" operator="greaterThan">
      <formula>0.25</formula>
    </cfRule>
    <cfRule type="cellIs" dxfId="388" priority="13" operator="lessThan">
      <formula>0.25</formula>
    </cfRule>
  </conditionalFormatting>
  <conditionalFormatting sqref="I94">
    <cfRule type="cellIs" dxfId="387" priority="9" operator="lessThan">
      <formula>0.0416666666666667</formula>
    </cfRule>
    <cfRule type="cellIs" dxfId="386" priority="10" operator="greaterThan">
      <formula>0.0416666666666667</formula>
    </cfRule>
    <cfRule type="cellIs" dxfId="385" priority="11" operator="greaterThan">
      <formula>0.0416666666666667</formula>
    </cfRule>
  </conditionalFormatting>
  <conditionalFormatting sqref="I95">
    <cfRule type="cellIs" dxfId="384" priority="7" operator="lessThan">
      <formula>0.0833333333333333</formula>
    </cfRule>
    <cfRule type="cellIs" dxfId="383" priority="8" operator="greaterThan">
      <formula>0.0833333333333333</formula>
    </cfRule>
  </conditionalFormatting>
  <conditionalFormatting sqref="I96">
    <cfRule type="cellIs" dxfId="382" priority="5" operator="lessThan">
      <formula>0.0416666666666667</formula>
    </cfRule>
    <cfRule type="cellIs" dxfId="381" priority="6" operator="greaterThan">
      <formula>0.0416666666666667</formula>
    </cfRule>
  </conditionalFormatting>
  <conditionalFormatting sqref="I97">
    <cfRule type="cellIs" dxfId="380" priority="3" operator="lessThan">
      <formula>0.0416666666666667</formula>
    </cfRule>
    <cfRule type="cellIs" dxfId="379" priority="4" operator="greaterThan">
      <formula>0.0416666666666667</formula>
    </cfRule>
  </conditionalFormatting>
  <conditionalFormatting sqref="I98">
    <cfRule type="cellIs" dxfId="378" priority="1" operator="lessThan">
      <formula>0.0625</formula>
    </cfRule>
    <cfRule type="cellIs" dxfId="377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7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7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7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7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7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7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7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7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7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7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7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7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7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7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7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7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7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7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7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7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7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7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7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7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7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7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7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7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7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7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7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7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7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7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7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7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7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7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7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7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7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7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7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7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7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7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19"/>
        <v>0</v>
      </c>
    </row>
    <row r="73" spans="1:9">
      <c r="A73" s="107"/>
      <c r="B73" s="80"/>
      <c r="C73" s="80"/>
      <c r="D73" s="81"/>
      <c r="E73" s="81"/>
      <c r="F73" s="81">
        <f t="shared" si="19"/>
        <v>0</v>
      </c>
    </row>
    <row r="74" spans="1:9">
      <c r="A74" s="107"/>
      <c r="B74" s="80"/>
      <c r="C74" s="80"/>
      <c r="D74" s="81"/>
      <c r="E74" s="81"/>
      <c r="F74" s="81">
        <f t="shared" si="19"/>
        <v>0</v>
      </c>
    </row>
    <row r="75" spans="1:9">
      <c r="A75" s="107"/>
      <c r="B75" s="80"/>
      <c r="C75" s="80"/>
      <c r="D75" s="81"/>
      <c r="E75" s="81"/>
      <c r="F75" s="81">
        <f t="shared" si="19"/>
        <v>0</v>
      </c>
    </row>
    <row r="76" spans="1:9">
      <c r="A76" s="107"/>
      <c r="B76" s="80"/>
      <c r="C76" s="80"/>
      <c r="D76" s="81"/>
      <c r="E76" s="81"/>
      <c r="F76" s="81">
        <f t="shared" si="19"/>
        <v>0</v>
      </c>
    </row>
    <row r="77" spans="1:9">
      <c r="A77" s="107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7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7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7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7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7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7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7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7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7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7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7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7"/>
      <c r="B90" s="80"/>
      <c r="C90" s="80"/>
      <c r="D90" s="81"/>
      <c r="E90" s="81"/>
      <c r="F90" s="81">
        <f t="shared" si="19"/>
        <v>0</v>
      </c>
    </row>
    <row r="91" spans="1:9">
      <c r="A91" s="107"/>
      <c r="B91" s="80"/>
      <c r="C91" s="80"/>
      <c r="D91" s="81"/>
      <c r="E91" s="81"/>
      <c r="F91" s="81">
        <f t="shared" si="19"/>
        <v>0</v>
      </c>
    </row>
    <row r="92" spans="1:9">
      <c r="A92" s="107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7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7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7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7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7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7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7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7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7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7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7"/>
      <c r="B103" s="80"/>
      <c r="C103" s="80"/>
      <c r="D103" s="81"/>
      <c r="E103" s="81"/>
      <c r="F103" s="81">
        <f t="shared" si="19"/>
        <v>0</v>
      </c>
    </row>
    <row r="104" spans="1:9">
      <c r="A104" s="107"/>
      <c r="B104" s="80"/>
      <c r="C104" s="80"/>
      <c r="D104" s="81"/>
      <c r="E104" s="81"/>
      <c r="F104" s="81">
        <f t="shared" si="19"/>
        <v>0</v>
      </c>
    </row>
    <row r="105" spans="1:9">
      <c r="A105" s="107"/>
      <c r="B105" s="80"/>
      <c r="C105" s="80"/>
      <c r="D105" s="81"/>
      <c r="E105" s="81"/>
      <c r="F105" s="81">
        <f t="shared" si="19"/>
        <v>0</v>
      </c>
    </row>
    <row r="106" spans="1:9">
      <c r="A106" s="107"/>
      <c r="B106" s="80"/>
      <c r="C106" s="80"/>
      <c r="D106" s="81"/>
      <c r="E106" s="81"/>
      <c r="F106" s="81">
        <f t="shared" si="19"/>
        <v>0</v>
      </c>
    </row>
    <row r="107" spans="1:9">
      <c r="A107" s="107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7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7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7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7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7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7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7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7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7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7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7"/>
      <c r="B119" s="80"/>
      <c r="C119" s="80"/>
      <c r="D119" s="81"/>
      <c r="E119" s="81"/>
      <c r="F119" s="81">
        <f t="shared" si="19"/>
        <v>0</v>
      </c>
    </row>
    <row r="120" spans="1:9">
      <c r="A120" s="107"/>
      <c r="B120" s="80"/>
      <c r="C120" s="80"/>
      <c r="D120" s="81"/>
      <c r="E120" s="81"/>
      <c r="F120" s="81">
        <f t="shared" si="19"/>
        <v>0</v>
      </c>
    </row>
    <row r="121" spans="1:9">
      <c r="A121" s="107"/>
      <c r="B121" s="80"/>
      <c r="C121" s="80"/>
      <c r="D121" s="81"/>
      <c r="E121" s="81"/>
      <c r="F121" s="81">
        <f t="shared" si="19"/>
        <v>0</v>
      </c>
    </row>
    <row r="122" spans="1:9">
      <c r="A122" s="107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7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2"/>
        <v>0</v>
      </c>
    </row>
    <row r="133" spans="1:9">
      <c r="A133" s="107"/>
      <c r="B133" s="80"/>
      <c r="C133" s="80"/>
      <c r="D133" s="81"/>
      <c r="E133" s="81"/>
      <c r="F133" s="81">
        <f t="shared" si="52"/>
        <v>0</v>
      </c>
    </row>
    <row r="134" spans="1:9">
      <c r="A134" s="107"/>
      <c r="B134" s="80"/>
      <c r="C134" s="80"/>
      <c r="D134" s="81"/>
      <c r="E134" s="81"/>
      <c r="F134" s="81">
        <f t="shared" si="52"/>
        <v>0</v>
      </c>
    </row>
    <row r="135" spans="1:9">
      <c r="A135" s="107"/>
      <c r="B135" s="80"/>
      <c r="C135" s="80"/>
      <c r="D135" s="81"/>
      <c r="E135" s="81"/>
      <c r="F135" s="81">
        <f t="shared" si="52"/>
        <v>0</v>
      </c>
    </row>
    <row r="136" spans="1:9">
      <c r="A136" s="107"/>
      <c r="B136" s="80"/>
      <c r="C136" s="80"/>
      <c r="D136" s="81"/>
      <c r="E136" s="81"/>
      <c r="F136" s="81">
        <f t="shared" si="52"/>
        <v>0</v>
      </c>
    </row>
    <row r="137" spans="1:9">
      <c r="A137" s="107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7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7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7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7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7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7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7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7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7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7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7"/>
      <c r="B148" s="80"/>
      <c r="C148" s="80"/>
      <c r="D148" s="81"/>
      <c r="E148" s="81"/>
      <c r="F148" s="81">
        <f t="shared" si="52"/>
        <v>0</v>
      </c>
    </row>
    <row r="149" spans="1:9">
      <c r="A149" s="107"/>
      <c r="B149" s="80"/>
      <c r="C149" s="80"/>
      <c r="D149" s="81"/>
      <c r="E149" s="81"/>
      <c r="F149" s="81">
        <f t="shared" si="52"/>
        <v>0</v>
      </c>
    </row>
    <row r="150" spans="1:9">
      <c r="A150" s="107"/>
      <c r="B150" s="80"/>
      <c r="C150" s="80"/>
      <c r="D150" s="81"/>
      <c r="E150" s="81"/>
      <c r="F150" s="81">
        <f t="shared" si="52"/>
        <v>0</v>
      </c>
    </row>
    <row r="151" spans="1:9">
      <c r="A151" s="107"/>
      <c r="B151" s="80"/>
      <c r="C151" s="80"/>
      <c r="D151" s="81"/>
      <c r="E151" s="81"/>
      <c r="F151" s="81">
        <f t="shared" si="52"/>
        <v>0</v>
      </c>
    </row>
    <row r="152" spans="1:9">
      <c r="A152" s="107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7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7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7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7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7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7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7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7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7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7"/>
      <c r="B163" s="80"/>
      <c r="C163" s="80"/>
      <c r="D163" s="81"/>
      <c r="E163" s="81"/>
      <c r="F163" s="81">
        <f t="shared" si="52"/>
        <v>0</v>
      </c>
    </row>
    <row r="164" spans="1:9">
      <c r="A164" s="107"/>
      <c r="B164" s="80"/>
      <c r="C164" s="80"/>
      <c r="D164" s="81"/>
      <c r="E164" s="81"/>
      <c r="F164" s="81">
        <f t="shared" si="52"/>
        <v>0</v>
      </c>
    </row>
    <row r="165" spans="1:9">
      <c r="A165" s="107"/>
      <c r="B165" s="80"/>
      <c r="C165" s="80"/>
      <c r="D165" s="81"/>
      <c r="E165" s="81"/>
      <c r="F165" s="81">
        <f t="shared" si="52"/>
        <v>0</v>
      </c>
    </row>
    <row r="166" spans="1:9">
      <c r="A166" s="107"/>
      <c r="B166" s="80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4 I19 I34 I49 I64 I79 I94 I109 I124 I139 I15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5 I20 I35 I50 I65 I80 I95 I110 I125 I140 I15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6 I21 I36 I51 I66 I81 I96 I111 I126 I141 I15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7 I22 I37 I52 I67 I82 I97 I112 I127 I142 I15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8 I23 I38 I53 I68 I83 I98 I113 I128 I143 I15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7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7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7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7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7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7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7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7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7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7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7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7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7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7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7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7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7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7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7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7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7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7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7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7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7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7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7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7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7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7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7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7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7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7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7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7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7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7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7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7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7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7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7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7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7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7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7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7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7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7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7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7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7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7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7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7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7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7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7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7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7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7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7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7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7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7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7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7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7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7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7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7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7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7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7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7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7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7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7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7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7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4 I19 I34 I49 I64 I79 I94 I109 I124 I139 I15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5 I20 I35 I50 I65 I80 I95 I110 I125 I140 I15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6 I21 I36 I51 I66 I81 I96 I111 I126 I141 I15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7 I22 I37 I52 I67 I82 I97 I112 I127 I142 I15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8 I23 I38 I53 I68 I83 I98 I113 I128 I143 I15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7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7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7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7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7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7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7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7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7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7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7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7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7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7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7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7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7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7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7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7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7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7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7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7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7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7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7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7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7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7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7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7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7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7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7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7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7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7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7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7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7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7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7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7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7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7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7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7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7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7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7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7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7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7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9 I94 I109 I124 I139 I15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80 I95 I110 I125 I140 I15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1 I96 I111 I126 I141 I15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2 I97 I112 I127 I142 I15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68 I83 I98 I113 I128 I143 I15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7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7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7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7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7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7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7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7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7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7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7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/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7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7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7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7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7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7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7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7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7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7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7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7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7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7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7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7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7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7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7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7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7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7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7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7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8"/>
      <c r="B31" s="80"/>
      <c r="C31" s="80"/>
      <c r="D31" s="81"/>
      <c r="E31" s="81"/>
      <c r="F31" s="81">
        <f>E31-D31</f>
        <v>0</v>
      </c>
    </row>
    <row r="32" spans="1:9">
      <c r="A32" s="109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10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10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10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10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10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10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10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10"/>
      <c r="B40" s="90"/>
      <c r="C40" s="80"/>
      <c r="D40" s="81"/>
      <c r="E40" s="81"/>
      <c r="F40" s="81">
        <f>E40-D40</f>
        <v>0</v>
      </c>
      <c r="I40" s="84"/>
    </row>
    <row r="41" spans="1:9">
      <c r="A41" s="110"/>
      <c r="B41" s="90"/>
      <c r="C41" s="80"/>
      <c r="D41" s="81"/>
      <c r="E41" s="81"/>
      <c r="F41" s="81">
        <f>E41-D41</f>
        <v>0</v>
      </c>
      <c r="I41" s="84"/>
    </row>
    <row r="42" spans="1:9">
      <c r="A42" s="110"/>
      <c r="B42" s="90"/>
      <c r="C42" s="80"/>
      <c r="D42" s="81"/>
      <c r="E42" s="81"/>
      <c r="F42" s="81">
        <f>E42-D42</f>
        <v>0</v>
      </c>
    </row>
    <row r="43" spans="1:9">
      <c r="A43" s="110"/>
      <c r="B43" s="90"/>
      <c r="C43" s="80"/>
      <c r="D43" s="81"/>
      <c r="E43" s="81"/>
      <c r="F43" s="81">
        <f>E43-D43</f>
        <v>0</v>
      </c>
    </row>
    <row r="44" spans="1:9">
      <c r="A44" s="110"/>
      <c r="B44" s="90"/>
      <c r="C44" s="80"/>
      <c r="D44" s="81"/>
      <c r="E44" s="81"/>
      <c r="F44" s="81">
        <f>E44-D44</f>
        <v>0</v>
      </c>
    </row>
    <row r="45" spans="1:9">
      <c r="A45" s="110"/>
      <c r="B45" s="90"/>
      <c r="C45" s="80"/>
      <c r="D45" s="81"/>
      <c r="E45" s="81"/>
      <c r="F45" s="81">
        <f>E45-D45</f>
        <v>0</v>
      </c>
    </row>
    <row r="46" spans="1:9">
      <c r="A46" s="111"/>
      <c r="B46" s="90"/>
      <c r="C46" s="80"/>
      <c r="D46" s="81"/>
      <c r="E46" s="81"/>
      <c r="F46" s="81">
        <f>E46-D46</f>
        <v>0</v>
      </c>
    </row>
    <row r="47" spans="1:9">
      <c r="A47" s="112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7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7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7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7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7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7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7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7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7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7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7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7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7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7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7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7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7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7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7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7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7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7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7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7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7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7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7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7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7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7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7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7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7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7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7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7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7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7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7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7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7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7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7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7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7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7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7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7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7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7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7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7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7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7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7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7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7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7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7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7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7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7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7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7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7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7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7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7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7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7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7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7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7"/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7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7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7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7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7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7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7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7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7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7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7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7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7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7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7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7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7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7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7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7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7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7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7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7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7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7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7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7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7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7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7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7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7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7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7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7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7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7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7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7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7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7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7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7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7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7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7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7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7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7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7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7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7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7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7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7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7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7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7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7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7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7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7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7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7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7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7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7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7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7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7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7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7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7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7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7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7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7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7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7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7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7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7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7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7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7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7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7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7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7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7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7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7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7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7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7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7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7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7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7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7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7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7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7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7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7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7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7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7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7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7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7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7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7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7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7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7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7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55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7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7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7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7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7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7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7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7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7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7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7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7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7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7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7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7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7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7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7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7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7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7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7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7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7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7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7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7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7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7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7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7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7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7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07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07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07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07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07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07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07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07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07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07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7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7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7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7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7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7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07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07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07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07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07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07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07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07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07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07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07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07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07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07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07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07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0.30520833333333336</v>
      </c>
    </row>
    <row r="49" spans="1:9">
      <c r="A49" s="107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4.8611111111111049E-2</v>
      </c>
    </row>
    <row r="53" spans="1:9">
      <c r="A53" s="107"/>
      <c r="B53" s="80" t="s">
        <v>1574</v>
      </c>
      <c r="C53" s="80" t="s">
        <v>516</v>
      </c>
      <c r="D53" s="81">
        <v>0.54166666666666663</v>
      </c>
      <c r="E53" s="81">
        <v>0.5625</v>
      </c>
      <c r="F53" s="81">
        <f t="shared" si="0"/>
        <v>2.083333333333337E-2</v>
      </c>
      <c r="H53" s="83" t="s">
        <v>516</v>
      </c>
      <c r="I53" s="81">
        <f t="shared" ref="I53" si="20">SUMIFS(F47:F61, C47:C61,H53)</f>
        <v>2.7777777777777846E-2</v>
      </c>
    </row>
    <row r="54" spans="1:9">
      <c r="A54" s="107"/>
      <c r="B54" s="80" t="s">
        <v>1575</v>
      </c>
      <c r="C54" s="80" t="s">
        <v>504</v>
      </c>
      <c r="D54" s="81">
        <v>0.56284722222222217</v>
      </c>
      <c r="E54" s="81">
        <v>0.60416666666666663</v>
      </c>
      <c r="F54" s="81">
        <f t="shared" si="0"/>
        <v>4.1319444444444464E-2</v>
      </c>
      <c r="H54" s="78" t="s">
        <v>519</v>
      </c>
      <c r="I54" s="79">
        <f t="shared" ref="I54" si="21">SUM(I48:I53)</f>
        <v>0.39201388888888894</v>
      </c>
    </row>
    <row r="55" spans="1:9">
      <c r="A55" s="107"/>
      <c r="B55" s="80" t="s">
        <v>1576</v>
      </c>
      <c r="C55" s="80" t="s">
        <v>504</v>
      </c>
      <c r="D55" s="81">
        <v>0.60416666666666663</v>
      </c>
      <c r="E55" s="81">
        <v>0.61805555555555558</v>
      </c>
      <c r="F55" s="81">
        <f t="shared" si="0"/>
        <v>1.3888888888888951E-2</v>
      </c>
      <c r="I55" s="84"/>
    </row>
    <row r="56" spans="1:9">
      <c r="A56" s="107"/>
      <c r="B56" s="80" t="s">
        <v>1577</v>
      </c>
      <c r="C56" s="80" t="s">
        <v>504</v>
      </c>
      <c r="D56" s="81">
        <v>0.61805555555555558</v>
      </c>
      <c r="E56" s="81">
        <v>0.65277777777777779</v>
      </c>
      <c r="F56" s="81">
        <f t="shared" si="0"/>
        <v>3.472222222222221E-2</v>
      </c>
      <c r="I56" s="84"/>
    </row>
    <row r="57" spans="1:9">
      <c r="A57" s="107"/>
      <c r="B57" s="80" t="s">
        <v>1578</v>
      </c>
      <c r="C57" s="80" t="s">
        <v>504</v>
      </c>
      <c r="D57" s="81">
        <v>0.65277777777777779</v>
      </c>
      <c r="E57" s="81">
        <v>0.66666666666666663</v>
      </c>
      <c r="F57" s="81">
        <f t="shared" si="0"/>
        <v>1.388888888888884E-2</v>
      </c>
    </row>
    <row r="58" spans="1:9">
      <c r="A58" s="107"/>
      <c r="B58" s="80" t="s">
        <v>1579</v>
      </c>
      <c r="C58" s="80" t="s">
        <v>512</v>
      </c>
      <c r="D58" s="81">
        <v>0.67361111111111116</v>
      </c>
      <c r="E58" s="81">
        <v>0.72222222222222221</v>
      </c>
      <c r="F58" s="81">
        <f t="shared" si="0"/>
        <v>4.8611111111111049E-2</v>
      </c>
    </row>
    <row r="59" spans="1:9">
      <c r="A59" s="107"/>
      <c r="B59" s="80" t="s">
        <v>1580</v>
      </c>
      <c r="C59" s="80" t="s">
        <v>504</v>
      </c>
      <c r="D59" s="81">
        <v>0.85416666666666663</v>
      </c>
      <c r="E59" s="81">
        <v>0.89583333333333337</v>
      </c>
      <c r="F59" s="81">
        <f t="shared" si="0"/>
        <v>4.1666666666666741E-2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7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7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7"/>
      <c r="B78" s="80" t="s">
        <v>1581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07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07"/>
      <c r="B80" s="80" t="s">
        <v>1582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07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07"/>
      <c r="B82" s="80" t="s">
        <v>1583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7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07"/>
      <c r="B85" s="80" t="s">
        <v>1584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7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 t="s">
        <v>1585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1586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07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07"/>
      <c r="B110" s="80" t="s">
        <v>1587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>
      <c r="A111" s="107"/>
      <c r="B111" s="80" t="s">
        <v>1588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1589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07"/>
      <c r="B113" s="80" t="s">
        <v>1590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07"/>
      <c r="B114" s="80" t="s">
        <v>1591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>
      <c r="A115" s="107"/>
      <c r="B115" s="80" t="s">
        <v>1592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07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07"/>
      <c r="B117" s="80" t="s">
        <v>1593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1590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07"/>
      <c r="B124" s="80" t="s">
        <v>1594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7"/>
      <c r="B125" s="80" t="s">
        <v>1595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1588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07"/>
      <c r="B127" s="80" t="s">
        <v>1596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1597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7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07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7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7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89F3-DAA0-4167-8E9F-167C21FDEDFA}">
  <dimension ref="A1:Q166"/>
  <sheetViews>
    <sheetView topLeftCell="A118" workbookViewId="0">
      <selection activeCell="H27" sqref="H2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1598</v>
      </c>
      <c r="C3" s="80" t="s">
        <v>510</v>
      </c>
      <c r="D3" s="81">
        <v>0.375</v>
      </c>
      <c r="E3" s="81">
        <v>0.4236111111111111</v>
      </c>
      <c r="F3" s="81">
        <f>E3-D3</f>
        <v>4.8611111111111105E-2</v>
      </c>
      <c r="H3" s="83" t="s">
        <v>504</v>
      </c>
      <c r="I3" s="81">
        <f>SUMIFS(F2:F16, C2:C16,H3)</f>
        <v>0.14930555555555552</v>
      </c>
      <c r="Q3" t="s">
        <v>508</v>
      </c>
    </row>
    <row r="4" spans="1:17">
      <c r="A4" s="107"/>
      <c r="B4" s="80" t="s">
        <v>987</v>
      </c>
      <c r="C4" s="80" t="s">
        <v>513</v>
      </c>
      <c r="D4" s="81">
        <v>0.4236111111111111</v>
      </c>
      <c r="E4" s="81">
        <v>0.47916666666666669</v>
      </c>
      <c r="F4" s="81">
        <f>E4-D4</f>
        <v>5.555555555555558E-2</v>
      </c>
      <c r="H4" s="83" t="s">
        <v>508</v>
      </c>
      <c r="I4" s="81">
        <f>SUMIFS(F2:F16, C2:C16,H4)</f>
        <v>5.2083333333333315E-2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>E5-D5</f>
        <v>6.9444444444444198E-3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7"/>
      <c r="B6" s="80" t="s">
        <v>1599</v>
      </c>
      <c r="C6" s="80" t="s">
        <v>504</v>
      </c>
      <c r="D6" s="81">
        <v>0.48958333333333331</v>
      </c>
      <c r="E6" s="81">
        <v>0.53472222222222221</v>
      </c>
      <c r="F6" s="81">
        <f>E6-D6</f>
        <v>4.5138888888888895E-2</v>
      </c>
      <c r="H6" s="83" t="s">
        <v>513</v>
      </c>
      <c r="I6" s="81">
        <f>SUMIFS(F2:F16, C2:C16,H6)</f>
        <v>9.375E-2</v>
      </c>
      <c r="Q6" t="s">
        <v>512</v>
      </c>
    </row>
    <row r="7" spans="1:17">
      <c r="A7" s="107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>E7-D7</f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1601</v>
      </c>
      <c r="C8" s="80" t="s">
        <v>504</v>
      </c>
      <c r="D8" s="81">
        <v>0.56944444444444442</v>
      </c>
      <c r="E8" s="81">
        <v>0.61111111111111105</v>
      </c>
      <c r="F8" s="81">
        <f>E8-D8</f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1602</v>
      </c>
      <c r="C9" s="80" t="s">
        <v>504</v>
      </c>
      <c r="D9" s="81">
        <v>0.61111111111111105</v>
      </c>
      <c r="E9" s="81">
        <v>0.63194444444444442</v>
      </c>
      <c r="F9" s="81">
        <f>E9-D9</f>
        <v>2.083333333333337E-2</v>
      </c>
      <c r="H9" s="78" t="s">
        <v>519</v>
      </c>
      <c r="I9" s="79">
        <f>SUM(I3:I8)</f>
        <v>0.38194444444444436</v>
      </c>
    </row>
    <row r="10" spans="1:17">
      <c r="A10" s="107"/>
      <c r="B10" s="80" t="s">
        <v>660</v>
      </c>
      <c r="C10" s="80" t="s">
        <v>513</v>
      </c>
      <c r="D10" s="81">
        <v>0.63194444444444442</v>
      </c>
      <c r="E10" s="81">
        <v>0.67013888888888884</v>
      </c>
      <c r="F10" s="81">
        <f>E10-D10</f>
        <v>3.819444444444442E-2</v>
      </c>
      <c r="I10" s="84"/>
    </row>
    <row r="11" spans="1:17">
      <c r="A11" s="107"/>
      <c r="B11" s="80" t="s">
        <v>1533</v>
      </c>
      <c r="C11" s="80" t="s">
        <v>508</v>
      </c>
      <c r="D11" s="81">
        <v>0.67361111111111116</v>
      </c>
      <c r="E11" s="81">
        <v>0.71527777777777779</v>
      </c>
      <c r="F11" s="81">
        <f>E11-D11</f>
        <v>4.166666666666663E-2</v>
      </c>
      <c r="I11" s="84"/>
    </row>
    <row r="12" spans="1:17">
      <c r="A12" s="107"/>
      <c r="B12" s="80" t="s">
        <v>1603</v>
      </c>
      <c r="C12" s="80" t="s">
        <v>504</v>
      </c>
      <c r="D12" s="81">
        <v>0.83333333333333337</v>
      </c>
      <c r="E12" s="81">
        <v>0.875</v>
      </c>
      <c r="F12" s="81">
        <f>E12-D12</f>
        <v>4.166666666666663E-2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13</v>
      </c>
      <c r="B17" s="80" t="s">
        <v>1604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7"/>
      <c r="B18" s="80" t="s">
        <v>1605</v>
      </c>
      <c r="C18" s="80" t="s">
        <v>510</v>
      </c>
      <c r="D18" s="81">
        <v>0.39583333333333331</v>
      </c>
      <c r="E18" s="81">
        <v>0.41666666666666669</v>
      </c>
      <c r="F18" s="81">
        <f>E18-D18</f>
        <v>2.083333333333337E-2</v>
      </c>
      <c r="H18" s="83" t="s">
        <v>504</v>
      </c>
      <c r="I18" s="81">
        <f>SUMIFS(F17:F31, C17:C31,H18)</f>
        <v>0.11458333333333331</v>
      </c>
    </row>
    <row r="19" spans="1:9">
      <c r="A19" s="107"/>
      <c r="B19" s="80" t="s">
        <v>1231</v>
      </c>
      <c r="C19" s="80" t="s">
        <v>513</v>
      </c>
      <c r="D19" s="81">
        <v>0.4236111111111111</v>
      </c>
      <c r="E19" s="81">
        <v>0.47916666666666669</v>
      </c>
      <c r="F19" s="81">
        <f>E19-D19</f>
        <v>5.555555555555558E-2</v>
      </c>
      <c r="H19" s="83" t="s">
        <v>508</v>
      </c>
      <c r="I19" s="81">
        <f>SUMIFS(F17:F31, C17:C31,H19)</f>
        <v>2.0833333333333315E-2</v>
      </c>
    </row>
    <row r="20" spans="1:9">
      <c r="A20" s="107"/>
      <c r="B20" s="80" t="s">
        <v>590</v>
      </c>
      <c r="C20" s="80" t="s">
        <v>516</v>
      </c>
      <c r="D20" s="81">
        <v>0.47916666666666669</v>
      </c>
      <c r="E20" s="81">
        <v>0.4861111111111111</v>
      </c>
      <c r="F20" s="81">
        <f>E20-D20</f>
        <v>6.9444444444444198E-3</v>
      </c>
      <c r="H20" s="83" t="s">
        <v>510</v>
      </c>
      <c r="I20" s="81">
        <f>SUMIFS(F17:F31, C17:C31,H20)</f>
        <v>4.513888888888884E-2</v>
      </c>
    </row>
    <row r="21" spans="1:9">
      <c r="A21" s="107"/>
      <c r="B21" s="80" t="s">
        <v>1606</v>
      </c>
      <c r="C21" s="80" t="s">
        <v>504</v>
      </c>
      <c r="D21" s="81">
        <v>0.4861111111111111</v>
      </c>
      <c r="E21" s="81">
        <v>0.54166666666666663</v>
      </c>
      <c r="F21" s="81">
        <f>E21-D21</f>
        <v>5.5555555555555525E-2</v>
      </c>
      <c r="H21" s="83" t="s">
        <v>513</v>
      </c>
      <c r="I21" s="81">
        <f>SUMIFS(F17:F31, C17:C31,H21)</f>
        <v>8.6805555555555469E-2</v>
      </c>
    </row>
    <row r="22" spans="1:9">
      <c r="A22" s="107"/>
      <c r="B22" s="80" t="s">
        <v>1600</v>
      </c>
      <c r="C22" s="80" t="s">
        <v>516</v>
      </c>
      <c r="D22" s="81">
        <v>0.54166666666666663</v>
      </c>
      <c r="E22" s="81">
        <v>0.57291666666666663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1606</v>
      </c>
      <c r="C23" s="80" t="s">
        <v>504</v>
      </c>
      <c r="D23" s="81">
        <v>0.57291666666666663</v>
      </c>
      <c r="E23" s="81">
        <v>0.63194444444444442</v>
      </c>
      <c r="F23" s="81">
        <f>E23-D23</f>
        <v>5.902777777777779E-2</v>
      </c>
      <c r="H23" s="83" t="s">
        <v>516</v>
      </c>
      <c r="I23" s="81">
        <f>SUMIFS(F17:F31, C17:C31,H23)</f>
        <v>3.819444444444442E-2</v>
      </c>
    </row>
    <row r="24" spans="1:9">
      <c r="A24" s="107"/>
      <c r="B24" s="80" t="s">
        <v>1607</v>
      </c>
      <c r="C24" s="80" t="s">
        <v>513</v>
      </c>
      <c r="D24" s="81">
        <v>0.63888888888888895</v>
      </c>
      <c r="E24" s="81">
        <v>0.67013888888888884</v>
      </c>
      <c r="F24" s="81">
        <f>E24-D24</f>
        <v>3.1249999999999889E-2</v>
      </c>
      <c r="H24" s="78" t="s">
        <v>519</v>
      </c>
      <c r="I24" s="79">
        <f t="shared" ref="I24" si="0">SUM(I18:I23)</f>
        <v>0.30555555555555536</v>
      </c>
    </row>
    <row r="25" spans="1:9">
      <c r="A25" s="107"/>
      <c r="B25" s="80" t="s">
        <v>1533</v>
      </c>
      <c r="C25" s="80" t="s">
        <v>510</v>
      </c>
      <c r="D25" s="81">
        <v>0.67361111111111116</v>
      </c>
      <c r="E25" s="81">
        <v>0.69791666666666663</v>
      </c>
      <c r="F25" s="81">
        <f>E25-D25</f>
        <v>2.4305555555555469E-2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1489</v>
      </c>
      <c r="B32" s="80"/>
      <c r="C32" s="80"/>
      <c r="D32" s="81"/>
      <c r="E32" s="81"/>
      <c r="F32" s="81">
        <f>E32-D32</f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>E33-D33</f>
        <v>0</v>
      </c>
      <c r="H33" s="83" t="s">
        <v>504</v>
      </c>
      <c r="I33" s="81">
        <f t="shared" ref="I33" si="1">SUMIFS(F32:F46, C32:C46,H33)</f>
        <v>0</v>
      </c>
    </row>
    <row r="34" spans="1:9">
      <c r="A34" s="107"/>
      <c r="B34" s="80"/>
      <c r="C34" s="80"/>
      <c r="D34" s="81"/>
      <c r="E34" s="81"/>
      <c r="F34" s="81">
        <f>E34-D34</f>
        <v>0</v>
      </c>
      <c r="H34" s="83" t="s">
        <v>508</v>
      </c>
      <c r="I34" s="81">
        <f t="shared" ref="I34" si="2">SUMIFS(F32:F46, C32:C46,H34)</f>
        <v>0</v>
      </c>
    </row>
    <row r="35" spans="1:9">
      <c r="A35" s="107"/>
      <c r="B35" s="80"/>
      <c r="C35" s="80"/>
      <c r="D35" s="81"/>
      <c r="E35" s="81"/>
      <c r="F35" s="81">
        <f>E35-D35</f>
        <v>0</v>
      </c>
      <c r="H35" s="83" t="s">
        <v>510</v>
      </c>
      <c r="I35" s="81">
        <f t="shared" ref="I35" si="3">SUMIFS(F32:F46, C32:C46,H35)</f>
        <v>0</v>
      </c>
    </row>
    <row r="36" spans="1:9">
      <c r="A36" s="107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 t="shared" ref="I36" si="4">SUMIFS(F32:F46, C32:C46,H36)</f>
        <v>0</v>
      </c>
    </row>
    <row r="37" spans="1:9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 t="shared" ref="I37" si="5">SUMIFS(F32:F46, C32:C46,H37)</f>
        <v>0</v>
      </c>
    </row>
    <row r="38" spans="1:9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 t="shared" ref="I38" si="6">SUMIFS(F32:F46, C32:C46,H38)</f>
        <v>0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 t="shared" ref="I39" si="7">SUM(I33:I38)</f>
        <v>0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1534</v>
      </c>
      <c r="B47" s="80" t="s">
        <v>1569</v>
      </c>
      <c r="C47" s="80" t="s">
        <v>508</v>
      </c>
      <c r="D47" s="81">
        <v>0.38194444444444442</v>
      </c>
      <c r="E47" s="81">
        <v>0.3923611111111111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1608</v>
      </c>
      <c r="C48" s="80" t="s">
        <v>504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 t="shared" ref="I48" si="8">SUMIFS(F47:F61, C47:C61,H48)</f>
        <v>0.25694444444444425</v>
      </c>
    </row>
    <row r="49" spans="1:9">
      <c r="A49" s="107"/>
      <c r="B49" s="80" t="s">
        <v>1609</v>
      </c>
      <c r="C49" s="80" t="s">
        <v>513</v>
      </c>
      <c r="D49" s="81">
        <v>0.4236111111111111</v>
      </c>
      <c r="E49" s="81">
        <v>0.47916666666666669</v>
      </c>
      <c r="F49" s="81">
        <f>E49-D49</f>
        <v>5.555555555555558E-2</v>
      </c>
      <c r="H49" s="83" t="s">
        <v>508</v>
      </c>
      <c r="I49" s="81">
        <f t="shared" ref="I49" si="9">SUMIFS(F47:F61, C47:C61,H49)</f>
        <v>1.0416666666666685E-2</v>
      </c>
    </row>
    <row r="50" spans="1:9">
      <c r="A50" s="107"/>
      <c r="B50" s="80" t="s">
        <v>1610</v>
      </c>
      <c r="C50" s="80" t="s">
        <v>516</v>
      </c>
      <c r="D50" s="81">
        <v>0.47916666666666669</v>
      </c>
      <c r="E50" s="81">
        <v>0.4861111111111111</v>
      </c>
      <c r="F50" s="81">
        <f>E50-D50</f>
        <v>6.9444444444444198E-3</v>
      </c>
      <c r="H50" s="83" t="s">
        <v>510</v>
      </c>
      <c r="I50" s="81">
        <f t="shared" ref="I50" si="10">SUMIFS(F47:F61, C47:C61,H50)</f>
        <v>0</v>
      </c>
    </row>
    <row r="51" spans="1:9">
      <c r="A51" s="107"/>
      <c r="B51" s="80" t="s">
        <v>1611</v>
      </c>
      <c r="C51" s="80" t="s">
        <v>504</v>
      </c>
      <c r="D51" s="81">
        <v>0.4861111111111111</v>
      </c>
      <c r="E51" s="81">
        <v>0.51388888888888895</v>
      </c>
      <c r="F51" s="81">
        <f>E51-D51</f>
        <v>2.7777777777777846E-2</v>
      </c>
      <c r="H51" s="83" t="s">
        <v>513</v>
      </c>
      <c r="I51" s="81">
        <f t="shared" ref="I51" si="11">SUMIFS(F47:F61, C47:C61,H51)</f>
        <v>5.555555555555558E-2</v>
      </c>
    </row>
    <row r="52" spans="1:9">
      <c r="A52" s="107"/>
      <c r="B52" t="s">
        <v>1612</v>
      </c>
      <c r="C52" s="80" t="s">
        <v>504</v>
      </c>
      <c r="D52" s="81">
        <v>0.51388888888888895</v>
      </c>
      <c r="E52" s="81">
        <v>0.54166666666666663</v>
      </c>
      <c r="F52" s="81">
        <f>E52-D52</f>
        <v>2.7777777777777679E-2</v>
      </c>
      <c r="H52" s="83" t="s">
        <v>512</v>
      </c>
      <c r="I52" s="81">
        <f t="shared" ref="I52" si="12">SUMIFS(F47:F61, C47:C61,H52)</f>
        <v>3.1249999999999889E-2</v>
      </c>
    </row>
    <row r="53" spans="1:9">
      <c r="A53" s="107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>E53-D53</f>
        <v>2.777777777777779E-2</v>
      </c>
      <c r="H53" s="83" t="s">
        <v>516</v>
      </c>
      <c r="I53" s="81">
        <f t="shared" ref="I53" si="13">SUMIFS(F47:F61, C47:C61,H53)</f>
        <v>4.1666666666666519E-2</v>
      </c>
    </row>
    <row r="54" spans="1:9">
      <c r="A54" s="107"/>
      <c r="B54" s="80" t="s">
        <v>1613</v>
      </c>
      <c r="C54" s="80" t="s">
        <v>504</v>
      </c>
      <c r="D54" s="81">
        <v>0.57638888888888895</v>
      </c>
      <c r="E54" s="81">
        <v>0.59027777777777779</v>
      </c>
      <c r="F54" s="81">
        <f>E54-D54</f>
        <v>1.388888888888884E-2</v>
      </c>
      <c r="H54" s="78" t="s">
        <v>519</v>
      </c>
      <c r="I54" s="79">
        <f t="shared" ref="I54" si="14">SUM(I48:I53)</f>
        <v>0.39583333333333293</v>
      </c>
    </row>
    <row r="55" spans="1:9">
      <c r="A55" s="107"/>
      <c r="B55" s="80" t="s">
        <v>1614</v>
      </c>
      <c r="C55" s="80" t="s">
        <v>504</v>
      </c>
      <c r="D55" s="81">
        <v>0.59027777777777779</v>
      </c>
      <c r="E55" s="81">
        <v>0.63194444444444442</v>
      </c>
      <c r="F55" s="81">
        <f>E55-D55</f>
        <v>4.166666666666663E-2</v>
      </c>
      <c r="I55" s="84"/>
    </row>
    <row r="56" spans="1:9">
      <c r="A56" s="107"/>
      <c r="B56" s="80" t="s">
        <v>660</v>
      </c>
      <c r="C56" s="80" t="s">
        <v>512</v>
      </c>
      <c r="D56" s="81">
        <v>0.63888888888888895</v>
      </c>
      <c r="E56" s="81">
        <v>0.67013888888888884</v>
      </c>
      <c r="F56" s="81">
        <f>E56-D56</f>
        <v>3.1249999999999889E-2</v>
      </c>
      <c r="I56" s="84"/>
    </row>
    <row r="57" spans="1:9">
      <c r="A57" s="107"/>
      <c r="B57" s="80" t="s">
        <v>521</v>
      </c>
      <c r="C57" s="80" t="s">
        <v>516</v>
      </c>
      <c r="D57" s="81">
        <v>0.67361111111111116</v>
      </c>
      <c r="E57" s="81">
        <v>0.68055555555555547</v>
      </c>
      <c r="F57" s="81">
        <f>E57-D57</f>
        <v>6.9444444444443088E-3</v>
      </c>
    </row>
    <row r="58" spans="1:9">
      <c r="A58" s="107"/>
      <c r="B58" s="80" t="s">
        <v>1615</v>
      </c>
      <c r="C58" s="80" t="s">
        <v>504</v>
      </c>
      <c r="D58" s="81">
        <v>0.6875</v>
      </c>
      <c r="E58" s="81">
        <v>0.72916666666666663</v>
      </c>
      <c r="F58" s="81">
        <f>E58-D58</f>
        <v>4.166666666666663E-2</v>
      </c>
    </row>
    <row r="59" spans="1:9">
      <c r="A59" s="107"/>
      <c r="B59" s="80" t="s">
        <v>1616</v>
      </c>
      <c r="C59" s="80" t="s">
        <v>504</v>
      </c>
      <c r="D59" s="81">
        <v>0.83333333333333337</v>
      </c>
      <c r="E59" s="81">
        <v>0.875</v>
      </c>
      <c r="F59" s="81">
        <f>E59-D59</f>
        <v>4.166666666666663E-2</v>
      </c>
    </row>
    <row r="60" spans="1:9">
      <c r="A60" s="107"/>
      <c r="B60" s="80" t="s">
        <v>1617</v>
      </c>
      <c r="C60" s="80" t="s">
        <v>504</v>
      </c>
      <c r="D60" s="81">
        <v>0.875</v>
      </c>
      <c r="E60" s="81">
        <v>0.91666666666666663</v>
      </c>
      <c r="F60" s="81">
        <f>E60-D60</f>
        <v>4.166666666666663E-2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7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>E63-D63</f>
        <v>1.3888888888888895E-2</v>
      </c>
      <c r="H63" s="83" t="s">
        <v>504</v>
      </c>
      <c r="I63" s="81">
        <f t="shared" ref="I63" si="15">SUMIFS(F62:F76, C62:C76,H63)</f>
        <v>0.15625</v>
      </c>
    </row>
    <row r="64" spans="1:9">
      <c r="A64" s="107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>E64-D64</f>
        <v>4.166666666666663E-2</v>
      </c>
      <c r="H64" s="83" t="s">
        <v>508</v>
      </c>
      <c r="I64" s="81">
        <f t="shared" ref="I64" si="16">SUMIFS(F62:F76, C62:C76,H64)</f>
        <v>0</v>
      </c>
    </row>
    <row r="65" spans="1:9">
      <c r="A65" s="107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>E65-D65</f>
        <v>4.1666666666666741E-2</v>
      </c>
      <c r="H65" s="83" t="s">
        <v>510</v>
      </c>
      <c r="I65" s="81">
        <f t="shared" ref="I65" si="17">SUMIFS(F62:F76, C62:C76,H65)</f>
        <v>3.4722222222222265E-2</v>
      </c>
    </row>
    <row r="66" spans="1:9">
      <c r="A66" s="107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8">E66-D66</f>
        <v>5.208333333333337E-2</v>
      </c>
      <c r="H66" s="83" t="s">
        <v>513</v>
      </c>
      <c r="I66" s="81">
        <f t="shared" ref="I66" si="19">SUMIFS(F62:F76, C62:C76,H66)</f>
        <v>0</v>
      </c>
    </row>
    <row r="67" spans="1:9">
      <c r="A67" s="107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8"/>
        <v>2.0833333333333259E-2</v>
      </c>
      <c r="H67" s="83" t="s">
        <v>512</v>
      </c>
      <c r="I67" s="81">
        <f t="shared" ref="I67" si="20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18"/>
        <v>0</v>
      </c>
      <c r="H68" s="83" t="s">
        <v>516</v>
      </c>
      <c r="I68" s="81">
        <f t="shared" ref="I68" si="21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18"/>
        <v>0</v>
      </c>
      <c r="H69" s="78" t="s">
        <v>519</v>
      </c>
      <c r="I69" s="79">
        <f t="shared" ref="I69" si="22">SUM(I63:I68)</f>
        <v>0.19097222222222227</v>
      </c>
    </row>
    <row r="70" spans="1:9">
      <c r="A70" s="107"/>
      <c r="B70" s="80"/>
      <c r="C70" s="80"/>
      <c r="D70" s="81"/>
      <c r="E70" s="81"/>
      <c r="F70" s="81">
        <f t="shared" si="18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18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18"/>
        <v>0</v>
      </c>
    </row>
    <row r="73" spans="1:9">
      <c r="A73" s="107"/>
      <c r="B73" s="80"/>
      <c r="C73" s="80"/>
      <c r="D73" s="81"/>
      <c r="E73" s="81"/>
      <c r="F73" s="81">
        <f t="shared" si="18"/>
        <v>0</v>
      </c>
    </row>
    <row r="74" spans="1:9">
      <c r="A74" s="107"/>
      <c r="B74" s="80"/>
      <c r="C74" s="80"/>
      <c r="D74" s="81"/>
      <c r="E74" s="81"/>
      <c r="F74" s="81">
        <f t="shared" si="18"/>
        <v>0</v>
      </c>
    </row>
    <row r="75" spans="1:9">
      <c r="A75" s="107"/>
      <c r="B75" s="80"/>
      <c r="C75" s="80"/>
      <c r="D75" s="81"/>
      <c r="E75" s="81"/>
      <c r="F75" s="81">
        <f t="shared" si="18"/>
        <v>0</v>
      </c>
    </row>
    <row r="76" spans="1:9">
      <c r="A76" s="107"/>
      <c r="B76" s="80"/>
      <c r="C76" s="80"/>
      <c r="D76" s="81"/>
      <c r="E76" s="81"/>
      <c r="F76" s="81">
        <f t="shared" si="18"/>
        <v>0</v>
      </c>
    </row>
    <row r="77" spans="1:9">
      <c r="A77" s="107" t="s">
        <v>19</v>
      </c>
      <c r="B77" s="80" t="s">
        <v>1569</v>
      </c>
      <c r="C77" s="80" t="s">
        <v>508</v>
      </c>
      <c r="D77" s="81">
        <v>0.375</v>
      </c>
      <c r="E77" s="81">
        <v>0.3888888888888889</v>
      </c>
      <c r="F77" s="81">
        <f t="shared" si="18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1624</v>
      </c>
      <c r="C78" s="80" t="s">
        <v>504</v>
      </c>
      <c r="D78" s="81">
        <v>0.39583333333333331</v>
      </c>
      <c r="E78" s="81">
        <v>0.4236111111111111</v>
      </c>
      <c r="F78" s="81">
        <f t="shared" si="18"/>
        <v>2.777777777777779E-2</v>
      </c>
      <c r="H78" s="83" t="s">
        <v>504</v>
      </c>
      <c r="I78" s="81">
        <f t="shared" ref="I78" si="23">SUMIFS(F77:F91, C77:C91,H78)</f>
        <v>0.2013888888888889</v>
      </c>
    </row>
    <row r="79" spans="1:9">
      <c r="A79" s="107"/>
      <c r="B79" s="80" t="s">
        <v>1625</v>
      </c>
      <c r="C79" s="80" t="s">
        <v>513</v>
      </c>
      <c r="D79" s="81">
        <v>0.4236111111111111</v>
      </c>
      <c r="E79" s="81">
        <v>0.47916666666666669</v>
      </c>
      <c r="F79" s="81">
        <f t="shared" si="18"/>
        <v>5.555555555555558E-2</v>
      </c>
      <c r="H79" s="83" t="s">
        <v>508</v>
      </c>
      <c r="I79" s="81">
        <f t="shared" ref="I79" si="24">SUMIFS(F77:F91, C77:C91,H79)</f>
        <v>1.3888888888888895E-2</v>
      </c>
    </row>
    <row r="80" spans="1:9">
      <c r="A80" s="107"/>
      <c r="B80" s="80" t="s">
        <v>715</v>
      </c>
      <c r="C80" s="80" t="s">
        <v>516</v>
      </c>
      <c r="D80" s="81">
        <v>0.47916666666666669</v>
      </c>
      <c r="E80" s="81">
        <v>0.48958333333333331</v>
      </c>
      <c r="F80" s="81">
        <f t="shared" si="18"/>
        <v>1.041666666666663E-2</v>
      </c>
      <c r="H80" s="83" t="s">
        <v>510</v>
      </c>
      <c r="I80" s="81">
        <f t="shared" ref="I80" si="25">SUMIFS(F77:F91, C77:C91,H80)</f>
        <v>0</v>
      </c>
    </row>
    <row r="81" spans="1:9">
      <c r="A81" s="107"/>
      <c r="B81" s="80" t="s">
        <v>1626</v>
      </c>
      <c r="C81" s="80" t="s">
        <v>504</v>
      </c>
      <c r="D81" s="81">
        <v>0.48958333333333331</v>
      </c>
      <c r="E81" s="81">
        <v>0.54166666666666663</v>
      </c>
      <c r="F81" s="81">
        <f t="shared" si="18"/>
        <v>5.2083333333333315E-2</v>
      </c>
      <c r="H81" s="83" t="s">
        <v>513</v>
      </c>
      <c r="I81" s="81">
        <f t="shared" ref="I81" si="26">SUMIFS(F77:F91, C77:C91,H81)</f>
        <v>8.6805555555555469E-2</v>
      </c>
    </row>
    <row r="82" spans="1:9">
      <c r="A82" s="107"/>
      <c r="B82" s="80" t="s">
        <v>715</v>
      </c>
      <c r="C82" s="80" t="s">
        <v>516</v>
      </c>
      <c r="D82" s="81">
        <v>0.54166666666666663</v>
      </c>
      <c r="E82" s="81">
        <v>0.56944444444444442</v>
      </c>
      <c r="F82" s="81">
        <f t="shared" si="18"/>
        <v>2.777777777777779E-2</v>
      </c>
      <c r="H82" s="83" t="s">
        <v>512</v>
      </c>
      <c r="I82" s="81">
        <f t="shared" ref="I82" si="27">SUMIFS(F77:F91, C77:C91,H82)</f>
        <v>0</v>
      </c>
    </row>
    <row r="83" spans="1:9">
      <c r="A83" s="107"/>
      <c r="B83" s="80" t="s">
        <v>1626</v>
      </c>
      <c r="C83" s="80" t="s">
        <v>504</v>
      </c>
      <c r="D83" s="81">
        <v>0.56944444444444442</v>
      </c>
      <c r="E83" s="81">
        <v>0.625</v>
      </c>
      <c r="F83" s="81">
        <f t="shared" si="18"/>
        <v>5.555555555555558E-2</v>
      </c>
      <c r="H83" s="83" t="s">
        <v>516</v>
      </c>
      <c r="I83" s="81">
        <f t="shared" ref="I83" si="28">SUMIFS(F77:F91, C77:C91,H83)</f>
        <v>5.208333333333337E-2</v>
      </c>
    </row>
    <row r="84" spans="1:9">
      <c r="A84" s="107"/>
      <c r="B84" s="80" t="s">
        <v>617</v>
      </c>
      <c r="C84" s="80" t="s">
        <v>513</v>
      </c>
      <c r="D84" s="81">
        <v>0.63888888888888895</v>
      </c>
      <c r="E84" s="81">
        <v>0.67013888888888884</v>
      </c>
      <c r="F84" s="81">
        <f t="shared" si="18"/>
        <v>3.1249999999999889E-2</v>
      </c>
      <c r="H84" s="78" t="s">
        <v>519</v>
      </c>
      <c r="I84" s="79">
        <f t="shared" ref="I84" si="29">SUM(I78:I83)</f>
        <v>0.35416666666666663</v>
      </c>
    </row>
    <row r="85" spans="1:9">
      <c r="A85" s="107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8"/>
        <v>1.3888888888888951E-2</v>
      </c>
      <c r="I85" s="84"/>
    </row>
    <row r="86" spans="1:9">
      <c r="A86" s="107"/>
      <c r="B86" s="80" t="s">
        <v>1627</v>
      </c>
      <c r="C86" s="80" t="s">
        <v>504</v>
      </c>
      <c r="D86" s="81">
        <v>0.68402777777777779</v>
      </c>
      <c r="E86" s="81">
        <v>0.75</v>
      </c>
      <c r="F86" s="81">
        <f t="shared" si="18"/>
        <v>6.597222222222221E-2</v>
      </c>
      <c r="I86" s="84"/>
    </row>
    <row r="87" spans="1:9">
      <c r="A87" s="107"/>
      <c r="B87" s="80"/>
      <c r="C87" s="80"/>
      <c r="D87" s="81"/>
      <c r="E87" s="81"/>
      <c r="F87" s="81">
        <f t="shared" si="18"/>
        <v>0</v>
      </c>
    </row>
    <row r="88" spans="1:9">
      <c r="A88" s="107"/>
      <c r="B88" s="80"/>
      <c r="C88" s="80"/>
      <c r="D88" s="81"/>
      <c r="E88" s="81"/>
      <c r="F88" s="81">
        <f t="shared" si="18"/>
        <v>0</v>
      </c>
    </row>
    <row r="89" spans="1:9">
      <c r="A89" s="107"/>
      <c r="B89" s="80"/>
      <c r="C89" s="80"/>
      <c r="D89" s="81"/>
      <c r="E89" s="81"/>
      <c r="F89" s="81">
        <f t="shared" si="18"/>
        <v>0</v>
      </c>
    </row>
    <row r="90" spans="1:9">
      <c r="A90" s="107"/>
      <c r="B90" s="80"/>
      <c r="C90" s="80"/>
      <c r="D90" s="81"/>
      <c r="E90" s="81"/>
      <c r="F90" s="81">
        <f t="shared" si="18"/>
        <v>0</v>
      </c>
    </row>
    <row r="91" spans="1:9">
      <c r="A91" s="107"/>
      <c r="B91" s="80"/>
      <c r="C91" s="80"/>
      <c r="D91" s="81"/>
      <c r="E91" s="81"/>
      <c r="F91" s="81">
        <f t="shared" si="18"/>
        <v>0</v>
      </c>
    </row>
    <row r="92" spans="1:9">
      <c r="A92" s="107" t="s">
        <v>1493</v>
      </c>
      <c r="B92" s="80"/>
      <c r="C92" s="80"/>
      <c r="D92" s="81"/>
      <c r="E92" s="81"/>
      <c r="F92" s="81">
        <f t="shared" si="18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18"/>
        <v>0</v>
      </c>
      <c r="H93" s="83" t="s">
        <v>504</v>
      </c>
      <c r="I93" s="81">
        <f t="shared" ref="I93" si="30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18"/>
        <v>0</v>
      </c>
      <c r="H94" s="83" t="s">
        <v>508</v>
      </c>
      <c r="I94" s="81">
        <f t="shared" ref="I94" si="31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18"/>
        <v>0</v>
      </c>
      <c r="H95" s="83" t="s">
        <v>510</v>
      </c>
      <c r="I95" s="81">
        <f t="shared" ref="I95" si="32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18"/>
        <v>0</v>
      </c>
      <c r="H96" s="83" t="s">
        <v>513</v>
      </c>
      <c r="I96" s="81">
        <f t="shared" ref="I96" si="33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18"/>
        <v>0</v>
      </c>
      <c r="H97" s="83" t="s">
        <v>512</v>
      </c>
      <c r="I97" s="81">
        <f t="shared" ref="I97" si="34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18"/>
        <v>0</v>
      </c>
      <c r="H98" s="83" t="s">
        <v>516</v>
      </c>
      <c r="I98" s="81">
        <f t="shared" ref="I98" si="35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18"/>
        <v>0</v>
      </c>
      <c r="H99" s="78" t="s">
        <v>519</v>
      </c>
      <c r="I99" s="79">
        <f t="shared" ref="I99" si="36">SUM(I93:I98)</f>
        <v>0</v>
      </c>
    </row>
    <row r="100" spans="1:9">
      <c r="A100" s="107"/>
      <c r="B100" s="80"/>
      <c r="C100" s="80"/>
      <c r="D100" s="81"/>
      <c r="E100" s="81"/>
      <c r="F100" s="81">
        <f t="shared" si="18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18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18"/>
        <v>0</v>
      </c>
    </row>
    <row r="103" spans="1:9">
      <c r="A103" s="107"/>
      <c r="B103" s="80"/>
      <c r="C103" s="80"/>
      <c r="D103" s="81"/>
      <c r="E103" s="81"/>
      <c r="F103" s="81">
        <f t="shared" si="18"/>
        <v>0</v>
      </c>
    </row>
    <row r="104" spans="1:9">
      <c r="A104" s="107"/>
      <c r="B104" s="80"/>
      <c r="C104" s="80"/>
      <c r="D104" s="81"/>
      <c r="E104" s="81"/>
      <c r="F104" s="81">
        <f t="shared" si="18"/>
        <v>0</v>
      </c>
    </row>
    <row r="105" spans="1:9">
      <c r="A105" s="107"/>
      <c r="B105" s="80"/>
      <c r="C105" s="80"/>
      <c r="D105" s="81"/>
      <c r="E105" s="81"/>
      <c r="F105" s="81">
        <f t="shared" si="18"/>
        <v>0</v>
      </c>
    </row>
    <row r="106" spans="1:9">
      <c r="A106" s="107"/>
      <c r="B106" s="80"/>
      <c r="C106" s="80"/>
      <c r="D106" s="81"/>
      <c r="E106" s="81"/>
      <c r="F106" s="81">
        <f t="shared" si="18"/>
        <v>0</v>
      </c>
    </row>
    <row r="107" spans="1:9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18"/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1598</v>
      </c>
      <c r="C108" s="80" t="s">
        <v>504</v>
      </c>
      <c r="D108" s="81">
        <v>0.39583333333333331</v>
      </c>
      <c r="E108" s="81">
        <v>0.4236111111111111</v>
      </c>
      <c r="F108" s="81">
        <f t="shared" si="18"/>
        <v>2.777777777777779E-2</v>
      </c>
      <c r="H108" s="83" t="s">
        <v>504</v>
      </c>
      <c r="I108" s="81">
        <f t="shared" ref="I108" si="37">SUMIFS(F107:F121, C107:C121,H108)</f>
        <v>0.22916666666666685</v>
      </c>
    </row>
    <row r="109" spans="1:9">
      <c r="A109" s="107"/>
      <c r="B109" s="80" t="s">
        <v>987</v>
      </c>
      <c r="C109" s="80" t="s">
        <v>513</v>
      </c>
      <c r="D109" s="81">
        <v>0.4236111111111111</v>
      </c>
      <c r="E109" s="81">
        <v>0.47916666666666669</v>
      </c>
      <c r="F109" s="81">
        <f t="shared" si="18"/>
        <v>5.555555555555558E-2</v>
      </c>
      <c r="H109" s="83" t="s">
        <v>508</v>
      </c>
      <c r="I109" s="81">
        <f t="shared" ref="I109" si="38">SUMIFS(F107:F121, C107:C121,H109)</f>
        <v>0</v>
      </c>
    </row>
    <row r="110" spans="1:9">
      <c r="A110" s="107"/>
      <c r="B110" s="80" t="s">
        <v>590</v>
      </c>
      <c r="C110" s="80" t="s">
        <v>516</v>
      </c>
      <c r="D110" s="81">
        <v>0.47916666666666669</v>
      </c>
      <c r="E110" s="81">
        <v>0.48958333333333331</v>
      </c>
      <c r="F110" s="81">
        <f t="shared" si="18"/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7"/>
      <c r="B111" s="80" t="s">
        <v>1628</v>
      </c>
      <c r="C111" s="80" t="s">
        <v>504</v>
      </c>
      <c r="D111" s="81">
        <v>0.48958333333333331</v>
      </c>
      <c r="E111" s="81">
        <v>0.54166666666666663</v>
      </c>
      <c r="F111" s="81">
        <f t="shared" si="18"/>
        <v>5.2083333333333315E-2</v>
      </c>
      <c r="H111" s="83" t="s">
        <v>513</v>
      </c>
      <c r="I111" s="81">
        <f t="shared" ref="I111" si="40">SUMIFS(F107:F121, C107:C121,H111)</f>
        <v>5.555555555555558E-2</v>
      </c>
    </row>
    <row r="112" spans="1:9">
      <c r="A112" s="107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8"/>
        <v>2.777777777777779E-2</v>
      </c>
      <c r="H112" s="83" t="s">
        <v>512</v>
      </c>
      <c r="I112" s="81">
        <f t="shared" ref="I112" si="41">SUMIFS(F107:F121, C107:C121,H112)</f>
        <v>3.1249999999999889E-2</v>
      </c>
    </row>
    <row r="113" spans="1:9">
      <c r="A113" s="107"/>
      <c r="B113" s="80" t="s">
        <v>1629</v>
      </c>
      <c r="C113" s="80" t="s">
        <v>504</v>
      </c>
      <c r="D113" s="81">
        <v>0.56944444444444442</v>
      </c>
      <c r="E113" s="81">
        <v>0.63888888888888895</v>
      </c>
      <c r="F113" s="81">
        <f t="shared" si="18"/>
        <v>6.9444444444444531E-2</v>
      </c>
      <c r="H113" s="83" t="s">
        <v>516</v>
      </c>
      <c r="I113" s="81">
        <f t="shared" ref="I113" si="42">SUMIFS(F107:F121, C107:C121,H113)</f>
        <v>4.8611111111111049E-2</v>
      </c>
    </row>
    <row r="114" spans="1:9">
      <c r="A114" s="107"/>
      <c r="B114" s="80" t="s">
        <v>660</v>
      </c>
      <c r="C114" s="80" t="s">
        <v>512</v>
      </c>
      <c r="D114" s="81">
        <v>0.63888888888888895</v>
      </c>
      <c r="E114" s="81">
        <v>0.67013888888888884</v>
      </c>
      <c r="F114" s="81">
        <f t="shared" si="18"/>
        <v>3.1249999999999889E-2</v>
      </c>
      <c r="H114" s="78" t="s">
        <v>519</v>
      </c>
      <c r="I114" s="79">
        <f t="shared" ref="I114" si="43">SUM(I108:I113)</f>
        <v>0.36458333333333337</v>
      </c>
    </row>
    <row r="115" spans="1:9">
      <c r="A115" s="107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8"/>
        <v>1.041666666666663E-2</v>
      </c>
      <c r="I115" s="84"/>
    </row>
    <row r="116" spans="1:9">
      <c r="A116" s="107"/>
      <c r="B116" s="93" t="s">
        <v>1630</v>
      </c>
      <c r="C116" s="80" t="s">
        <v>504</v>
      </c>
      <c r="D116" s="81">
        <v>0.68055555555555547</v>
      </c>
      <c r="E116" s="81">
        <v>0.72916666666666663</v>
      </c>
      <c r="F116" s="81">
        <f t="shared" si="18"/>
        <v>4.861111111111116E-2</v>
      </c>
      <c r="I116" s="84"/>
    </row>
    <row r="117" spans="1:9">
      <c r="A117" s="107"/>
      <c r="B117" s="18" t="s">
        <v>1631</v>
      </c>
      <c r="C117" s="80" t="s">
        <v>504</v>
      </c>
      <c r="D117" s="81">
        <v>0.72916666666666663</v>
      </c>
      <c r="E117" s="81">
        <v>0.75</v>
      </c>
      <c r="F117" s="81">
        <f t="shared" si="18"/>
        <v>2.083333333333337E-2</v>
      </c>
    </row>
    <row r="118" spans="1:9">
      <c r="A118" s="107"/>
      <c r="B118" s="80"/>
      <c r="C118" s="80"/>
      <c r="D118" s="81"/>
      <c r="E118" s="81"/>
      <c r="F118" s="81">
        <f t="shared" si="18"/>
        <v>0</v>
      </c>
    </row>
    <row r="119" spans="1:9">
      <c r="A119" s="107"/>
      <c r="C119" s="80"/>
      <c r="D119" s="81"/>
      <c r="E119" s="81"/>
      <c r="F119" s="81">
        <f t="shared" si="18"/>
        <v>0</v>
      </c>
    </row>
    <row r="120" spans="1:9">
      <c r="A120" s="107"/>
      <c r="B120" s="80"/>
      <c r="C120" s="80"/>
      <c r="D120" s="81"/>
      <c r="E120" s="81"/>
      <c r="F120" s="81">
        <f t="shared" si="18"/>
        <v>0</v>
      </c>
    </row>
    <row r="121" spans="1:9">
      <c r="A121" s="107"/>
      <c r="B121" s="80"/>
      <c r="C121" s="80"/>
      <c r="D121" s="81"/>
      <c r="E121" s="81"/>
      <c r="F121" s="81">
        <f t="shared" si="18"/>
        <v>0</v>
      </c>
    </row>
    <row r="122" spans="1:9">
      <c r="A122" s="107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8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1633</v>
      </c>
      <c r="C123" s="80" t="s">
        <v>510</v>
      </c>
      <c r="D123" s="81">
        <v>0.38194444444444442</v>
      </c>
      <c r="E123" s="81">
        <v>0.4236111111111111</v>
      </c>
      <c r="F123" s="81">
        <f t="shared" si="18"/>
        <v>4.1666666666666685E-2</v>
      </c>
      <c r="H123" s="83" t="s">
        <v>504</v>
      </c>
      <c r="I123" s="81">
        <f t="shared" ref="I123" si="44">SUMIFS(F122:F136, C122:C136,H123)</f>
        <v>0.26736111111111099</v>
      </c>
    </row>
    <row r="124" spans="1:9">
      <c r="A124" s="107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 t="shared" si="18"/>
        <v>5.555555555555558E-2</v>
      </c>
      <c r="H124" s="83" t="s">
        <v>508</v>
      </c>
      <c r="I124" s="81">
        <f t="shared" ref="I124" si="45">SUMIFS(F122:F136, C122:C136,H124)</f>
        <v>2.0833333333333259E-2</v>
      </c>
    </row>
    <row r="125" spans="1:9">
      <c r="A125" s="107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8"/>
        <v>6.9444444444444198E-3</v>
      </c>
      <c r="H125" s="83" t="s">
        <v>510</v>
      </c>
      <c r="I125" s="81">
        <f t="shared" ref="I125" si="46">SUMIFS(F122:F136, C122:C136,H125)</f>
        <v>4.1666666666666685E-2</v>
      </c>
    </row>
    <row r="126" spans="1:9">
      <c r="A126" s="107"/>
      <c r="B126" s="80" t="s">
        <v>1634</v>
      </c>
      <c r="C126" s="80" t="s">
        <v>504</v>
      </c>
      <c r="D126" s="81">
        <v>0.4861111111111111</v>
      </c>
      <c r="E126" s="81">
        <v>0.53472222222222221</v>
      </c>
      <c r="F126" s="81">
        <f t="shared" si="18"/>
        <v>4.8611111111111105E-2</v>
      </c>
      <c r="H126" s="83" t="s">
        <v>513</v>
      </c>
      <c r="I126" s="81">
        <f t="shared" ref="I126" si="47">SUMIFS(F122:F136, C122:C136,H126)</f>
        <v>9.375E-2</v>
      </c>
    </row>
    <row r="127" spans="1:9">
      <c r="A127" s="107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8"/>
        <v>3.125E-2</v>
      </c>
      <c r="H127" s="83" t="s">
        <v>512</v>
      </c>
      <c r="I127" s="81">
        <f t="shared" ref="I127" si="48">SUMIFS(F122:F136, C122:C136,H127)</f>
        <v>0</v>
      </c>
    </row>
    <row r="128" spans="1:9">
      <c r="A128" s="107"/>
      <c r="B128" s="80" t="s">
        <v>1635</v>
      </c>
      <c r="C128" s="80" t="s">
        <v>504</v>
      </c>
      <c r="D128" s="81">
        <v>0.57638888888888895</v>
      </c>
      <c r="E128" s="81">
        <v>0.62847222222222221</v>
      </c>
      <c r="F128" s="81">
        <f t="shared" si="18"/>
        <v>5.2083333333333259E-2</v>
      </c>
      <c r="H128" s="83" t="s">
        <v>516</v>
      </c>
      <c r="I128" s="81">
        <f t="shared" ref="I128" si="49">SUMIFS(F122:F136, C122:C136,H128)</f>
        <v>4.1666666666666741E-2</v>
      </c>
    </row>
    <row r="129" spans="1:9">
      <c r="A129" s="107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 t="shared" si="18"/>
        <v>3.819444444444442E-2</v>
      </c>
      <c r="H129" s="78" t="s">
        <v>519</v>
      </c>
      <c r="I129" s="79">
        <f t="shared" ref="I129" si="50">SUM(I123:I128)</f>
        <v>0.46527777777777768</v>
      </c>
    </row>
    <row r="130" spans="1:9">
      <c r="A130" s="107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 t="shared" ref="F130:F193" si="51">E130-D130</f>
        <v>3.4722222222223209E-3</v>
      </c>
      <c r="I130" s="84"/>
    </row>
    <row r="131" spans="1:9">
      <c r="A131" s="107"/>
      <c r="B131" s="18" t="s">
        <v>1636</v>
      </c>
      <c r="C131" s="80" t="s">
        <v>504</v>
      </c>
      <c r="D131" s="81">
        <v>0.67361111111111116</v>
      </c>
      <c r="E131" s="81">
        <v>0.77083333333333337</v>
      </c>
      <c r="F131" s="81">
        <f t="shared" si="51"/>
        <v>9.722222222222221E-2</v>
      </c>
      <c r="I131" s="84"/>
    </row>
    <row r="132" spans="1:9">
      <c r="A132" s="107"/>
      <c r="B132" s="80" t="s">
        <v>1631</v>
      </c>
      <c r="C132" s="80" t="s">
        <v>508</v>
      </c>
      <c r="D132" s="81">
        <v>0.77083333333333337</v>
      </c>
      <c r="E132" s="81">
        <v>0.79166666666666663</v>
      </c>
      <c r="F132" s="81">
        <f t="shared" si="51"/>
        <v>2.0833333333333259E-2</v>
      </c>
    </row>
    <row r="133" spans="1:9">
      <c r="A133" s="107"/>
      <c r="B133" s="18" t="s">
        <v>1637</v>
      </c>
      <c r="C133" s="80" t="s">
        <v>504</v>
      </c>
      <c r="D133" s="85">
        <v>0.875</v>
      </c>
      <c r="E133" s="85">
        <v>0.9375</v>
      </c>
      <c r="F133" s="81">
        <f t="shared" si="51"/>
        <v>6.25E-2</v>
      </c>
    </row>
    <row r="134" spans="1:9">
      <c r="A134" s="107"/>
      <c r="B134" s="80"/>
      <c r="C134" s="80"/>
      <c r="D134" s="81"/>
      <c r="E134" s="81"/>
      <c r="F134" s="81">
        <f t="shared" si="51"/>
        <v>0</v>
      </c>
    </row>
    <row r="135" spans="1:9">
      <c r="A135" s="107"/>
      <c r="B135" s="80"/>
      <c r="C135" s="80"/>
      <c r="D135" s="81"/>
      <c r="E135" s="81"/>
      <c r="F135" s="81">
        <f t="shared" si="51"/>
        <v>0</v>
      </c>
    </row>
    <row r="136" spans="1:9">
      <c r="A136" s="107"/>
      <c r="B136" s="80"/>
      <c r="C136" s="80"/>
      <c r="D136" s="81"/>
      <c r="E136" s="81"/>
      <c r="F136" s="81">
        <f t="shared" si="51"/>
        <v>0</v>
      </c>
    </row>
    <row r="137" spans="1:9">
      <c r="A137" s="107" t="s">
        <v>23</v>
      </c>
      <c r="B137" s="80" t="s">
        <v>1638</v>
      </c>
      <c r="C137" s="80" t="s">
        <v>510</v>
      </c>
      <c r="D137" s="81">
        <v>0.39583333333333331</v>
      </c>
      <c r="E137" s="81">
        <v>0.41666666666666669</v>
      </c>
      <c r="F137" s="81">
        <f t="shared" si="51"/>
        <v>2.083333333333337E-2</v>
      </c>
      <c r="H137" s="79" t="s">
        <v>505</v>
      </c>
      <c r="I137" s="79" t="s">
        <v>506</v>
      </c>
    </row>
    <row r="138" spans="1:9">
      <c r="A138" s="107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0.21875000000000011</v>
      </c>
    </row>
    <row r="139" spans="1:9">
      <c r="A139" s="107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0</v>
      </c>
    </row>
    <row r="140" spans="1:9">
      <c r="A140" s="107"/>
      <c r="B140" s="80" t="s">
        <v>1619</v>
      </c>
      <c r="C140" s="80" t="s">
        <v>510</v>
      </c>
      <c r="D140" s="81">
        <v>0.48958333333333331</v>
      </c>
      <c r="E140" s="81">
        <v>0.5</v>
      </c>
      <c r="F140" s="81">
        <f t="shared" si="51"/>
        <v>1.0416666666666685E-2</v>
      </c>
      <c r="H140" s="83" t="s">
        <v>510</v>
      </c>
      <c r="I140" s="81">
        <f t="shared" ref="I140" si="54">SUMIFS(F137:F151, C137:C151,H140)</f>
        <v>3.1250000000000056E-2</v>
      </c>
    </row>
    <row r="141" spans="1:9">
      <c r="A141" s="107"/>
      <c r="B141" s="80" t="s">
        <v>1620</v>
      </c>
      <c r="C141" s="80" t="s">
        <v>504</v>
      </c>
      <c r="D141" s="81">
        <v>0.5</v>
      </c>
      <c r="E141" s="81">
        <v>0.54166666666666663</v>
      </c>
      <c r="F141" s="81">
        <f t="shared" si="51"/>
        <v>4.166666666666663E-2</v>
      </c>
      <c r="H141" s="83" t="s">
        <v>513</v>
      </c>
      <c r="I141" s="81">
        <f t="shared" ref="I141" si="55">SUMIFS(F137:F151, C137:C151,H141)</f>
        <v>9.3749999999999889E-2</v>
      </c>
    </row>
    <row r="142" spans="1:9">
      <c r="A142" s="107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 t="shared" si="51"/>
        <v>4.1666666666666741E-2</v>
      </c>
      <c r="H142" s="83" t="s">
        <v>512</v>
      </c>
      <c r="I142" s="81">
        <f t="shared" ref="I142" si="56">SUMIFS(F137:F151, C137:C151,H142)</f>
        <v>0</v>
      </c>
    </row>
    <row r="143" spans="1:9">
      <c r="A143" s="107"/>
      <c r="B143" s="80" t="s">
        <v>1639</v>
      </c>
      <c r="C143" s="80" t="s">
        <v>504</v>
      </c>
      <c r="D143" s="81">
        <v>0.625</v>
      </c>
      <c r="E143" s="81">
        <v>0.63888888888888895</v>
      </c>
      <c r="F143" s="81">
        <f t="shared" si="51"/>
        <v>1.3888888888888951E-2</v>
      </c>
      <c r="H143" s="83" t="s">
        <v>516</v>
      </c>
      <c r="I143" s="81">
        <f t="shared" ref="I143" si="57">SUMIFS(F137:F151, C137:C151,H143)</f>
        <v>5.208333333333337E-2</v>
      </c>
    </row>
    <row r="144" spans="1:9">
      <c r="A144" s="107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 t="shared" si="51"/>
        <v>3.1249999999999889E-2</v>
      </c>
      <c r="H144" s="78" t="s">
        <v>519</v>
      </c>
      <c r="I144" s="79">
        <f t="shared" ref="I144" si="58">SUM(I138:I143)</f>
        <v>0.39583333333333343</v>
      </c>
    </row>
    <row r="145" spans="1:9">
      <c r="A145" s="107"/>
      <c r="B145" s="80" t="s">
        <v>1621</v>
      </c>
      <c r="C145" s="80" t="s">
        <v>504</v>
      </c>
      <c r="D145" s="81">
        <v>0.67013888888888884</v>
      </c>
      <c r="E145" s="81">
        <v>0.70833333333333337</v>
      </c>
      <c r="F145" s="81">
        <f t="shared" si="51"/>
        <v>3.8194444444444531E-2</v>
      </c>
      <c r="I145" s="84"/>
    </row>
    <row r="146" spans="1:9">
      <c r="A146" s="107"/>
      <c r="B146" s="80" t="s">
        <v>1640</v>
      </c>
      <c r="C146" s="80" t="s">
        <v>504</v>
      </c>
      <c r="D146" s="81">
        <v>0.70833333333333337</v>
      </c>
      <c r="E146" s="81">
        <v>0.77083333333333337</v>
      </c>
      <c r="F146" s="81">
        <f t="shared" si="51"/>
        <v>6.25E-2</v>
      </c>
      <c r="I146" s="84"/>
    </row>
    <row r="147" spans="1:9">
      <c r="A147" s="107"/>
      <c r="B147" s="80" t="s">
        <v>1641</v>
      </c>
      <c r="C147" s="80" t="s">
        <v>504</v>
      </c>
      <c r="D147" s="81">
        <v>0.77083333333333337</v>
      </c>
      <c r="E147" s="81">
        <v>0.80208333333333337</v>
      </c>
      <c r="F147" s="81">
        <f t="shared" si="51"/>
        <v>3.125E-2</v>
      </c>
    </row>
    <row r="148" spans="1:9">
      <c r="A148" s="107"/>
      <c r="B148" s="80" t="s">
        <v>1642</v>
      </c>
      <c r="C148" s="80" t="s">
        <v>504</v>
      </c>
      <c r="D148" s="81">
        <v>0.80208333333333337</v>
      </c>
      <c r="E148" s="81">
        <v>0.82291666666666663</v>
      </c>
      <c r="F148" s="81">
        <f t="shared" si="51"/>
        <v>2.0833333333333259E-2</v>
      </c>
    </row>
    <row r="149" spans="1:9">
      <c r="A149" s="107"/>
      <c r="B149" s="80" t="s">
        <v>1643</v>
      </c>
      <c r="C149" s="80" t="s">
        <v>504</v>
      </c>
      <c r="D149" s="81">
        <v>0.82291666666666663</v>
      </c>
      <c r="E149" s="81">
        <v>0.83333333333333337</v>
      </c>
      <c r="F149" s="81">
        <f t="shared" si="51"/>
        <v>1.0416666666666741E-2</v>
      </c>
    </row>
    <row r="150" spans="1:9">
      <c r="A150" s="107"/>
      <c r="B150" s="80"/>
      <c r="C150" s="80"/>
      <c r="D150" s="81"/>
      <c r="E150" s="81"/>
      <c r="F150" s="81">
        <f t="shared" si="51"/>
        <v>0</v>
      </c>
    </row>
    <row r="151" spans="1:9">
      <c r="A151" s="107"/>
      <c r="B151" s="80"/>
      <c r="C151" s="80"/>
      <c r="D151" s="81"/>
      <c r="E151" s="81"/>
      <c r="F151" s="81">
        <f t="shared" si="51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7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1"/>
        <v>0</v>
      </c>
    </row>
    <row r="163" spans="1:9">
      <c r="A163" s="107"/>
      <c r="B163" s="80"/>
      <c r="C163" s="80"/>
      <c r="D163" s="81"/>
      <c r="E163" s="81"/>
      <c r="F163" s="81">
        <f t="shared" si="51"/>
        <v>0</v>
      </c>
    </row>
    <row r="164" spans="1:9">
      <c r="A164" s="107"/>
      <c r="B164" s="80"/>
      <c r="C164" s="80"/>
      <c r="D164" s="81"/>
      <c r="E164" s="81"/>
      <c r="F164" s="81">
        <f t="shared" si="51"/>
        <v>0</v>
      </c>
    </row>
    <row r="165" spans="1:9">
      <c r="A165" s="107"/>
      <c r="B165" s="80"/>
      <c r="C165" s="80"/>
      <c r="D165" s="81"/>
      <c r="E165" s="81"/>
      <c r="F165" s="81">
        <f t="shared" si="51"/>
        <v>0</v>
      </c>
    </row>
    <row r="166" spans="1:9">
      <c r="A166" s="107"/>
      <c r="C166" s="80"/>
      <c r="D166" s="81"/>
      <c r="E166" s="81"/>
      <c r="F166" s="81">
        <f t="shared" si="51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C88C7CCA-FDFE-4B5B-B274-BDF9FA4D25F3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DCBD-9F74-49D6-8DB6-059F632258FD}">
  <dimension ref="A1:Q166"/>
  <sheetViews>
    <sheetView topLeftCell="A106" workbookViewId="0">
      <selection activeCell="H120" sqref="H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1644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0.31944444444444442</v>
      </c>
      <c r="Q3" t="s">
        <v>508</v>
      </c>
    </row>
    <row r="4" spans="1:17">
      <c r="A4" s="107"/>
      <c r="B4" s="80" t="s">
        <v>1645</v>
      </c>
      <c r="C4" s="80" t="s">
        <v>504</v>
      </c>
      <c r="D4" s="81">
        <v>0.4236111111111111</v>
      </c>
      <c r="E4" s="81">
        <v>0.47916666666666669</v>
      </c>
      <c r="F4" s="81">
        <f t="shared" si="0"/>
        <v>5.555555555555558E-2</v>
      </c>
      <c r="H4" s="83" t="s">
        <v>508</v>
      </c>
      <c r="I4" s="81">
        <f>SUMIFS(F2:F16, C2:C16,H4)</f>
        <v>3.1250000000000056E-2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1646</v>
      </c>
      <c r="C6" s="80" t="s">
        <v>504</v>
      </c>
      <c r="D6" s="81">
        <v>0.48958333333333331</v>
      </c>
      <c r="E6" s="81">
        <v>0.53472222222222221</v>
      </c>
      <c r="F6" s="81">
        <f t="shared" si="0"/>
        <v>4.5138888888888895E-2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 t="shared" si="0"/>
        <v>3.125E-2</v>
      </c>
      <c r="H7" s="83" t="s">
        <v>512</v>
      </c>
      <c r="I7" s="81">
        <f>SUMIFS(F2:F16, C2:C16,H7)</f>
        <v>2.4305555555555469E-2</v>
      </c>
      <c r="Q7" t="s">
        <v>516</v>
      </c>
    </row>
    <row r="8" spans="1:17">
      <c r="A8" s="107"/>
      <c r="B8" s="80" t="s">
        <v>1647</v>
      </c>
      <c r="C8" s="80" t="s">
        <v>504</v>
      </c>
      <c r="D8" s="81">
        <v>0.56944444444444442</v>
      </c>
      <c r="E8" s="81">
        <v>0.61111111111111105</v>
      </c>
      <c r="F8" s="81">
        <f t="shared" si="0"/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1648</v>
      </c>
      <c r="C9" s="80" t="s">
        <v>508</v>
      </c>
      <c r="D9" s="81">
        <v>0.61111111111111105</v>
      </c>
      <c r="E9" s="81">
        <v>0.63194444444444442</v>
      </c>
      <c r="F9" s="81">
        <f t="shared" si="0"/>
        <v>2.083333333333337E-2</v>
      </c>
      <c r="H9" s="78" t="s">
        <v>519</v>
      </c>
      <c r="I9" s="79">
        <f>SUM(I3:I8)</f>
        <v>0.41319444444444436</v>
      </c>
    </row>
    <row r="10" spans="1:17">
      <c r="A10" s="107"/>
      <c r="B10" s="80" t="s">
        <v>1649</v>
      </c>
      <c r="C10" s="80" t="s">
        <v>504</v>
      </c>
      <c r="D10" s="81">
        <v>0.63194444444444442</v>
      </c>
      <c r="E10" s="81">
        <v>0.73958333333333337</v>
      </c>
      <c r="F10" s="81">
        <f t="shared" si="0"/>
        <v>0.10763888888888895</v>
      </c>
      <c r="I10" s="84"/>
    </row>
    <row r="11" spans="1:17">
      <c r="A11" s="107"/>
      <c r="B11" s="80" t="s">
        <v>660</v>
      </c>
      <c r="C11" s="80" t="s">
        <v>512</v>
      </c>
      <c r="D11" s="81">
        <v>0.73958333333333337</v>
      </c>
      <c r="E11" s="81">
        <v>0.76388888888888884</v>
      </c>
      <c r="F11" s="81">
        <f t="shared" si="0"/>
        <v>2.4305555555555469E-2</v>
      </c>
      <c r="I11" s="84"/>
    </row>
    <row r="12" spans="1:17">
      <c r="A12" s="107"/>
      <c r="B12" s="80" t="s">
        <v>1650</v>
      </c>
      <c r="C12" s="80" t="s">
        <v>504</v>
      </c>
      <c r="D12" s="81">
        <v>0.83333333333333337</v>
      </c>
      <c r="E12" s="81">
        <v>0.85416666666666663</v>
      </c>
      <c r="F12" s="81">
        <f t="shared" si="0"/>
        <v>2.0833333333333259E-2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1533</v>
      </c>
      <c r="C18" s="80" t="s">
        <v>508</v>
      </c>
      <c r="D18" s="81">
        <v>0.38541666666666669</v>
      </c>
      <c r="E18" s="81">
        <v>0.39583333333333331</v>
      </c>
      <c r="F18" s="81">
        <f>E18-D18</f>
        <v>1.041666666666663E-2</v>
      </c>
      <c r="H18" s="83" t="s">
        <v>504</v>
      </c>
      <c r="I18" s="81">
        <f>SUMIFS(F17:F31, C17:C31,H18)</f>
        <v>0.22569444444444448</v>
      </c>
    </row>
    <row r="19" spans="1:9">
      <c r="A19" s="107"/>
      <c r="B19" s="80" t="s">
        <v>1651</v>
      </c>
      <c r="C19" s="80" t="s">
        <v>504</v>
      </c>
      <c r="D19" s="81">
        <v>0.39583333333333331</v>
      </c>
      <c r="E19" s="81">
        <v>0.53819444444444442</v>
      </c>
      <c r="F19" s="81">
        <f>E19-D19</f>
        <v>0.1423611111111111</v>
      </c>
      <c r="H19" s="83" t="s">
        <v>508</v>
      </c>
      <c r="I19" s="81">
        <f>SUMIFS(F17:F31, C17:C31,H19)</f>
        <v>2.0833333333333315E-2</v>
      </c>
    </row>
    <row r="20" spans="1:9">
      <c r="A20" s="107"/>
      <c r="B20" s="80" t="s">
        <v>1600</v>
      </c>
      <c r="C20" s="80" t="s">
        <v>516</v>
      </c>
      <c r="D20" s="81">
        <v>0.53819444444444442</v>
      </c>
      <c r="E20" s="81">
        <v>0.55902777777777779</v>
      </c>
      <c r="F20" s="81">
        <f>E20-D20</f>
        <v>2.083333333333337E-2</v>
      </c>
      <c r="H20" s="83" t="s">
        <v>510</v>
      </c>
      <c r="I20" s="81">
        <f>SUMIFS(F17:F31, C17:C31,H20)</f>
        <v>4.166666666666663E-2</v>
      </c>
    </row>
    <row r="21" spans="1:9">
      <c r="A21" s="107"/>
      <c r="B21" s="80" t="s">
        <v>1652</v>
      </c>
      <c r="C21" s="80" t="s">
        <v>504</v>
      </c>
      <c r="D21" s="81">
        <v>0.5625</v>
      </c>
      <c r="E21" s="81">
        <v>0.64583333333333337</v>
      </c>
      <c r="F21" s="81">
        <f t="shared" si="0"/>
        <v>8.333333333333337E-2</v>
      </c>
      <c r="H21" s="83" t="s">
        <v>513</v>
      </c>
      <c r="I21" s="81">
        <f>SUMIFS(F17:F31, C17:C31,H21)</f>
        <v>3.472222222222221E-2</v>
      </c>
    </row>
    <row r="22" spans="1:9">
      <c r="A22" s="107"/>
      <c r="B22" s="80" t="s">
        <v>590</v>
      </c>
      <c r="C22" s="80" t="s">
        <v>516</v>
      </c>
      <c r="D22" s="81">
        <v>0.64583333333333337</v>
      </c>
      <c r="E22" s="81">
        <v>0.65625</v>
      </c>
      <c r="F22" s="81">
        <f t="shared" si="0"/>
        <v>1.041666666666663E-2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1607</v>
      </c>
      <c r="C23" s="80" t="s">
        <v>513</v>
      </c>
      <c r="D23" s="81">
        <v>0.65625</v>
      </c>
      <c r="E23" s="81">
        <v>0.69097222222222221</v>
      </c>
      <c r="F23" s="81">
        <f t="shared" si="0"/>
        <v>3.472222222222221E-2</v>
      </c>
      <c r="H23" s="83" t="s">
        <v>516</v>
      </c>
      <c r="I23" s="81">
        <f>SUMIFS(F17:F31, C17:C31,H23)</f>
        <v>3.125E-2</v>
      </c>
    </row>
    <row r="24" spans="1:9">
      <c r="A24" s="107"/>
      <c r="B24" s="80" t="s">
        <v>288</v>
      </c>
      <c r="C24" s="80" t="s">
        <v>510</v>
      </c>
      <c r="D24" s="81">
        <v>0.69097222222222221</v>
      </c>
      <c r="E24" s="81">
        <v>0.73263888888888884</v>
      </c>
      <c r="F24" s="81">
        <f t="shared" si="0"/>
        <v>4.166666666666663E-2</v>
      </c>
      <c r="H24" s="78" t="s">
        <v>519</v>
      </c>
      <c r="I24" s="79">
        <f t="shared" ref="I24" si="1">SUM(I18:I23)</f>
        <v>0.35416666666666663</v>
      </c>
    </row>
    <row r="25" spans="1:9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2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3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4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5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6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7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8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1569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1653</v>
      </c>
      <c r="C48" s="80" t="s">
        <v>504</v>
      </c>
      <c r="D48" s="81">
        <v>0.3888888888888889</v>
      </c>
      <c r="E48" s="81">
        <v>0.40277777777777773</v>
      </c>
      <c r="F48" s="81">
        <f t="shared" si="0"/>
        <v>1.388888888888884E-2</v>
      </c>
      <c r="H48" s="83" t="s">
        <v>504</v>
      </c>
      <c r="I48" s="81">
        <f t="shared" ref="I48" si="9">SUMIFS(F47:F61, C47:C61,H48)</f>
        <v>0.32986111111111105</v>
      </c>
    </row>
    <row r="49" spans="1:9">
      <c r="A49" s="107"/>
      <c r="B49" s="80" t="s">
        <v>1654</v>
      </c>
      <c r="C49" s="80" t="s">
        <v>504</v>
      </c>
      <c r="D49" s="81">
        <v>0.40972222222222227</v>
      </c>
      <c r="E49" s="81">
        <v>0.45833333333333331</v>
      </c>
      <c r="F49" s="81">
        <f t="shared" si="0"/>
        <v>4.8611111111111049E-2</v>
      </c>
      <c r="H49" s="83" t="s">
        <v>508</v>
      </c>
      <c r="I49" s="81">
        <f t="shared" ref="I49" si="10">SUMIFS(F47:F61, C47:C61,H49)</f>
        <v>1.0416666666666685E-2</v>
      </c>
    </row>
    <row r="50" spans="1:9">
      <c r="A50" s="107"/>
      <c r="B50" s="80" t="s">
        <v>520</v>
      </c>
      <c r="C50" s="80" t="s">
        <v>516</v>
      </c>
      <c r="D50" s="81">
        <v>0.45833333333333331</v>
      </c>
      <c r="E50" s="81">
        <v>0.46527777777777773</v>
      </c>
      <c r="F50" s="81">
        <f t="shared" si="0"/>
        <v>6.9444444444444198E-3</v>
      </c>
      <c r="H50" s="83" t="s">
        <v>510</v>
      </c>
      <c r="I50" s="81">
        <f t="shared" ref="I50" si="11">SUMIFS(F47:F61, C47:C61,H50)</f>
        <v>0</v>
      </c>
    </row>
    <row r="51" spans="1:9">
      <c r="A51" s="107"/>
      <c r="B51" s="80" t="s">
        <v>1655</v>
      </c>
      <c r="C51" s="80" t="s">
        <v>504</v>
      </c>
      <c r="D51" s="81">
        <v>0.46875</v>
      </c>
      <c r="E51" s="81">
        <v>0.5</v>
      </c>
      <c r="F51" s="81">
        <f t="shared" si="0"/>
        <v>3.125E-2</v>
      </c>
      <c r="H51" s="83" t="s">
        <v>513</v>
      </c>
      <c r="I51" s="81">
        <f t="shared" ref="I51" si="12">SUMIFS(F47:F61, C47:C61,H51)</f>
        <v>0</v>
      </c>
    </row>
    <row r="52" spans="1:9">
      <c r="A52" s="107"/>
      <c r="B52" t="s">
        <v>1656</v>
      </c>
      <c r="C52" s="80" t="s">
        <v>504</v>
      </c>
      <c r="D52" s="81">
        <v>0.5</v>
      </c>
      <c r="E52" s="81">
        <v>0.52777777777777779</v>
      </c>
      <c r="F52" s="81">
        <f t="shared" si="0"/>
        <v>2.777777777777779E-2</v>
      </c>
      <c r="H52" s="83" t="s">
        <v>512</v>
      </c>
      <c r="I52" s="81">
        <f t="shared" ref="I52" si="13">SUMIFS(F47:F61, C47:C61,H52)</f>
        <v>3.125E-2</v>
      </c>
    </row>
    <row r="53" spans="1:9">
      <c r="A53" s="107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 t="shared" si="0"/>
        <v>2.777777777777779E-2</v>
      </c>
      <c r="H53" s="83" t="s">
        <v>516</v>
      </c>
      <c r="I53" s="81">
        <f t="shared" ref="I53" si="14">SUMIFS(F47:F61, C47:C61,H53)</f>
        <v>3.472222222222221E-2</v>
      </c>
    </row>
    <row r="54" spans="1:9">
      <c r="A54" s="107"/>
      <c r="B54" s="80" t="s">
        <v>1657</v>
      </c>
      <c r="C54" s="80" t="s">
        <v>504</v>
      </c>
      <c r="D54" s="81">
        <v>0.58333333333333337</v>
      </c>
      <c r="E54" s="81">
        <v>0.625</v>
      </c>
      <c r="F54" s="81">
        <f t="shared" si="0"/>
        <v>4.166666666666663E-2</v>
      </c>
      <c r="H54" s="78" t="s">
        <v>519</v>
      </c>
      <c r="I54" s="79">
        <f t="shared" ref="I54" si="15">SUM(I48:I53)</f>
        <v>0.40624999999999994</v>
      </c>
    </row>
    <row r="55" spans="1:9">
      <c r="A55" s="107"/>
      <c r="B55" s="80" t="s">
        <v>1658</v>
      </c>
      <c r="C55" s="80" t="s">
        <v>504</v>
      </c>
      <c r="D55" s="81">
        <v>0.625</v>
      </c>
      <c r="E55" s="81">
        <v>0.70833333333333337</v>
      </c>
      <c r="F55" s="81">
        <f t="shared" si="0"/>
        <v>8.333333333333337E-2</v>
      </c>
      <c r="I55" s="84"/>
    </row>
    <row r="56" spans="1:9">
      <c r="A56" s="107"/>
      <c r="B56" s="80" t="s">
        <v>660</v>
      </c>
      <c r="C56" s="80" t="s">
        <v>512</v>
      </c>
      <c r="D56" s="81">
        <v>0.65625</v>
      </c>
      <c r="E56" s="81">
        <v>0.6875</v>
      </c>
      <c r="F56" s="81">
        <f t="shared" si="0"/>
        <v>3.125E-2</v>
      </c>
      <c r="I56" s="84"/>
    </row>
    <row r="57" spans="1:9">
      <c r="A57" s="107"/>
      <c r="B57" s="80" t="s">
        <v>1659</v>
      </c>
      <c r="C57" s="80" t="s">
        <v>504</v>
      </c>
      <c r="D57" s="81">
        <v>0.875</v>
      </c>
      <c r="E57" s="81">
        <v>0.95833333333333337</v>
      </c>
      <c r="F57" s="81">
        <f t="shared" si="0"/>
        <v>8.333333333333337E-2</v>
      </c>
      <c r="I57" t="s">
        <v>1660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 t="shared" si="0"/>
        <v>2.083333333333337E-2</v>
      </c>
      <c r="H62" s="79" t="s">
        <v>505</v>
      </c>
      <c r="I62" s="79" t="s">
        <v>506</v>
      </c>
    </row>
    <row r="63" spans="1:9">
      <c r="A63" s="107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 t="shared" si="0"/>
        <v>1.3888888888888895E-2</v>
      </c>
      <c r="H63" s="83" t="s">
        <v>504</v>
      </c>
      <c r="I63" s="81">
        <f t="shared" ref="I63" si="16">SUMIFS(F62:F76, C62:C76,H63)</f>
        <v>0.15625</v>
      </c>
    </row>
    <row r="64" spans="1:9">
      <c r="A64" s="107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 t="shared" si="0"/>
        <v>4.166666666666663E-2</v>
      </c>
      <c r="H64" s="83" t="s">
        <v>508</v>
      </c>
      <c r="I64" s="81">
        <f t="shared" ref="I64" si="17">SUMIFS(F62:F76, C62:C76,H64)</f>
        <v>0</v>
      </c>
    </row>
    <row r="65" spans="1:9">
      <c r="A65" s="107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 t="shared" si="0"/>
        <v>4.1666666666666741E-2</v>
      </c>
      <c r="H65" s="83" t="s">
        <v>510</v>
      </c>
      <c r="I65" s="81">
        <f t="shared" ref="I65" si="18">SUMIFS(F62:F76, C62:C76,H65)</f>
        <v>3.4722222222222265E-2</v>
      </c>
    </row>
    <row r="66" spans="1:9">
      <c r="A66" s="107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9">E66-D66</f>
        <v>5.208333333333337E-2</v>
      </c>
      <c r="H66" s="83" t="s">
        <v>513</v>
      </c>
      <c r="I66" s="81">
        <f t="shared" ref="I66" si="20">SUMIFS(F62:F76, C62:C76,H66)</f>
        <v>0</v>
      </c>
    </row>
    <row r="67" spans="1:9">
      <c r="A67" s="107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9"/>
        <v>2.0833333333333259E-2</v>
      </c>
      <c r="H67" s="83" t="s">
        <v>512</v>
      </c>
      <c r="I67" s="81">
        <f t="shared" ref="I67" si="21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19"/>
        <v>0</v>
      </c>
      <c r="H68" s="83" t="s">
        <v>516</v>
      </c>
      <c r="I68" s="81">
        <f t="shared" ref="I68" si="22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19"/>
        <v>0</v>
      </c>
      <c r="H69" s="78" t="s">
        <v>519</v>
      </c>
      <c r="I69" s="79">
        <f t="shared" ref="I69" si="23">SUM(I63:I68)</f>
        <v>0.19097222222222227</v>
      </c>
    </row>
    <row r="70" spans="1:9">
      <c r="A70" s="107"/>
      <c r="B70" s="80"/>
      <c r="C70" s="80"/>
      <c r="D70" s="81"/>
      <c r="E70" s="81"/>
      <c r="F70" s="81">
        <f t="shared" si="19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19"/>
        <v>0</v>
      </c>
    </row>
    <row r="73" spans="1:9">
      <c r="A73" s="107"/>
      <c r="B73" s="80"/>
      <c r="C73" s="80"/>
      <c r="D73" s="81"/>
      <c r="E73" s="81"/>
      <c r="F73" s="81">
        <f t="shared" si="19"/>
        <v>0</v>
      </c>
    </row>
    <row r="74" spans="1:9">
      <c r="A74" s="107"/>
      <c r="B74" s="80"/>
      <c r="C74" s="80"/>
      <c r="D74" s="81"/>
      <c r="E74" s="81"/>
      <c r="F74" s="81">
        <f t="shared" si="19"/>
        <v>0</v>
      </c>
    </row>
    <row r="75" spans="1:9">
      <c r="A75" s="107"/>
      <c r="B75" s="80"/>
      <c r="C75" s="80"/>
      <c r="D75" s="81"/>
      <c r="E75" s="81"/>
      <c r="F75" s="81">
        <f t="shared" si="19"/>
        <v>0</v>
      </c>
    </row>
    <row r="76" spans="1:9">
      <c r="A76" s="107"/>
      <c r="B76" s="80"/>
      <c r="C76" s="80"/>
      <c r="D76" s="81"/>
      <c r="E76" s="81"/>
      <c r="F76" s="81">
        <f t="shared" si="19"/>
        <v>0</v>
      </c>
    </row>
    <row r="77" spans="1:9">
      <c r="A77" s="107" t="s">
        <v>19</v>
      </c>
      <c r="B77" s="80" t="s">
        <v>1661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1627</v>
      </c>
      <c r="C78" s="80" t="s">
        <v>504</v>
      </c>
      <c r="D78" s="81">
        <v>0.39583333333333331</v>
      </c>
      <c r="E78" s="81">
        <v>0.4375</v>
      </c>
      <c r="F78" s="81">
        <f t="shared" si="19"/>
        <v>4.1666666666666685E-2</v>
      </c>
      <c r="H78" s="83" t="s">
        <v>504</v>
      </c>
      <c r="I78" s="81">
        <f t="shared" ref="I78" si="24">SUMIFS(F77:F91, C77:C91,H78)</f>
        <v>0.27430555555555552</v>
      </c>
    </row>
    <row r="79" spans="1:9">
      <c r="A79" s="107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7"/>
      <c r="B80" s="80" t="s">
        <v>1662</v>
      </c>
      <c r="C80" s="80" t="s">
        <v>504</v>
      </c>
      <c r="D80" s="81">
        <v>0.46875</v>
      </c>
      <c r="E80" s="81">
        <v>0.5</v>
      </c>
      <c r="F80" s="81">
        <f t="shared" si="19"/>
        <v>3.125E-2</v>
      </c>
      <c r="H80" s="83" t="s">
        <v>510</v>
      </c>
      <c r="I80" s="81">
        <f t="shared" ref="I80" si="26">SUMIFS(F77:F91, C77:C91,H80)</f>
        <v>0</v>
      </c>
    </row>
    <row r="81" spans="1:9">
      <c r="A81" s="107"/>
      <c r="B81" s="80" t="s">
        <v>1663</v>
      </c>
      <c r="C81" s="80" t="s">
        <v>504</v>
      </c>
      <c r="D81" s="81">
        <v>0.50347222222222221</v>
      </c>
      <c r="E81" s="81">
        <v>0.54166666666666663</v>
      </c>
      <c r="F81" s="81">
        <f t="shared" si="19"/>
        <v>3.819444444444442E-2</v>
      </c>
      <c r="H81" s="83" t="s">
        <v>513</v>
      </c>
      <c r="I81" s="81">
        <f t="shared" ref="I81" si="27">SUMIFS(F77:F91, C77:C91,H81)</f>
        <v>3.125E-2</v>
      </c>
    </row>
    <row r="82" spans="1:9">
      <c r="A82" s="107"/>
      <c r="B82" s="80" t="s">
        <v>1600</v>
      </c>
      <c r="C82" s="80" t="s">
        <v>516</v>
      </c>
      <c r="D82" s="81">
        <v>0.54166666666666663</v>
      </c>
      <c r="E82" s="81">
        <v>0.56944444444444442</v>
      </c>
      <c r="F82" s="81">
        <f t="shared" si="19"/>
        <v>2.777777777777779E-2</v>
      </c>
      <c r="H82" s="83" t="s">
        <v>512</v>
      </c>
      <c r="I82" s="81">
        <f t="shared" ref="I82" si="28">SUMIFS(F77:F91, C77:C91,H82)</f>
        <v>0</v>
      </c>
    </row>
    <row r="83" spans="1:9">
      <c r="A83" s="107"/>
      <c r="B83" s="80" t="s">
        <v>1622</v>
      </c>
      <c r="C83" s="80" t="s">
        <v>504</v>
      </c>
      <c r="D83" s="81">
        <v>0.56944444444444442</v>
      </c>
      <c r="E83" s="81">
        <v>0.63194444444444442</v>
      </c>
      <c r="F83" s="81">
        <f t="shared" si="19"/>
        <v>6.25E-2</v>
      </c>
      <c r="H83" s="83" t="s">
        <v>516</v>
      </c>
      <c r="I83" s="81">
        <f t="shared" ref="I83" si="29">SUMIFS(F77:F91, C77:C91,H83)</f>
        <v>5.5555555555555636E-2</v>
      </c>
    </row>
    <row r="84" spans="1:9">
      <c r="A84" s="107"/>
      <c r="B84" s="80" t="s">
        <v>1664</v>
      </c>
      <c r="C84" s="80" t="s">
        <v>504</v>
      </c>
      <c r="D84" s="81">
        <v>0.63541666666666663</v>
      </c>
      <c r="E84" s="81">
        <v>0.67013888888888884</v>
      </c>
      <c r="F84" s="81">
        <f t="shared" si="19"/>
        <v>3.472222222222221E-2</v>
      </c>
      <c r="H84" s="78" t="s">
        <v>519</v>
      </c>
      <c r="I84" s="79">
        <f t="shared" ref="I84" si="30">SUM(I78:I83)</f>
        <v>0.37500000000000006</v>
      </c>
    </row>
    <row r="85" spans="1:9">
      <c r="A85" s="107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9"/>
        <v>1.3888888888888951E-2</v>
      </c>
      <c r="I85" s="84"/>
    </row>
    <row r="86" spans="1:9">
      <c r="A86" s="107"/>
      <c r="B86" s="80" t="s">
        <v>1665</v>
      </c>
      <c r="C86" s="80" t="s">
        <v>504</v>
      </c>
      <c r="D86" s="81">
        <v>0.68402777777777779</v>
      </c>
      <c r="E86" s="81">
        <v>0.72916666666666663</v>
      </c>
      <c r="F86" s="81">
        <f t="shared" si="19"/>
        <v>4.513888888888884E-2</v>
      </c>
      <c r="I86" s="84"/>
    </row>
    <row r="87" spans="1:9">
      <c r="A87" s="107"/>
      <c r="B87" s="80" t="s">
        <v>617</v>
      </c>
      <c r="C87" s="80" t="s">
        <v>513</v>
      </c>
      <c r="D87" s="81">
        <v>0.73958333333333337</v>
      </c>
      <c r="E87" s="81">
        <v>0.77083333333333337</v>
      </c>
      <c r="F87" s="81">
        <f t="shared" si="19"/>
        <v>3.125E-2</v>
      </c>
    </row>
    <row r="88" spans="1:9">
      <c r="A88" s="107"/>
      <c r="B88" s="80" t="s">
        <v>1666</v>
      </c>
      <c r="C88" s="80" t="s">
        <v>504</v>
      </c>
      <c r="D88" s="81">
        <v>0.875</v>
      </c>
      <c r="E88" s="81">
        <v>0.89583333333333337</v>
      </c>
      <c r="F88" s="81">
        <f t="shared" si="19"/>
        <v>2.083333333333337E-2</v>
      </c>
    </row>
    <row r="89" spans="1:9">
      <c r="A89" s="107"/>
      <c r="B89" s="80"/>
      <c r="C89" s="80"/>
      <c r="D89" s="81"/>
      <c r="E89" s="81"/>
      <c r="F89" s="81">
        <f t="shared" si="19"/>
        <v>0</v>
      </c>
    </row>
    <row r="90" spans="1:9">
      <c r="A90" s="107"/>
      <c r="B90" s="80"/>
      <c r="C90" s="80"/>
      <c r="D90" s="81"/>
      <c r="E90" s="81"/>
      <c r="F90" s="81">
        <f t="shared" si="19"/>
        <v>0</v>
      </c>
    </row>
    <row r="91" spans="1:9">
      <c r="A91" s="107"/>
      <c r="B91" s="80"/>
      <c r="C91" s="80"/>
      <c r="D91" s="81"/>
      <c r="E91" s="81"/>
      <c r="F91" s="81">
        <f t="shared" si="19"/>
        <v>0</v>
      </c>
    </row>
    <row r="92" spans="1:9">
      <c r="A92" s="107" t="s">
        <v>1493</v>
      </c>
      <c r="B92" s="80"/>
      <c r="C92" s="80"/>
      <c r="D92" s="81"/>
      <c r="E92" s="81"/>
      <c r="F92" s="81">
        <f t="shared" si="19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19"/>
        <v>0</v>
      </c>
      <c r="H93" s="83" t="s">
        <v>504</v>
      </c>
      <c r="I93" s="81">
        <f t="shared" ref="I93" si="31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19"/>
        <v>0</v>
      </c>
      <c r="H94" s="83" t="s">
        <v>508</v>
      </c>
      <c r="I94" s="81">
        <f t="shared" ref="I94" si="32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19"/>
        <v>0</v>
      </c>
      <c r="H95" s="83" t="s">
        <v>510</v>
      </c>
      <c r="I95" s="81">
        <f t="shared" ref="I95" si="33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19"/>
        <v>0</v>
      </c>
      <c r="H96" s="83" t="s">
        <v>513</v>
      </c>
      <c r="I96" s="81">
        <f t="shared" ref="I96" si="34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19"/>
        <v>0</v>
      </c>
      <c r="H97" s="83" t="s">
        <v>512</v>
      </c>
      <c r="I97" s="81">
        <f t="shared" ref="I97" si="35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19"/>
        <v>0</v>
      </c>
      <c r="H98" s="83" t="s">
        <v>516</v>
      </c>
      <c r="I98" s="81">
        <f t="shared" ref="I98" si="36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19"/>
        <v>0</v>
      </c>
      <c r="H99" s="78" t="s">
        <v>519</v>
      </c>
      <c r="I99" s="79">
        <f t="shared" ref="I99" si="37">SUM(I93:I98)</f>
        <v>0</v>
      </c>
    </row>
    <row r="100" spans="1:9">
      <c r="A100" s="107"/>
      <c r="B100" s="80"/>
      <c r="C100" s="80"/>
      <c r="D100" s="81"/>
      <c r="E100" s="81"/>
      <c r="F100" s="81">
        <f t="shared" si="19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19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19"/>
        <v>0</v>
      </c>
    </row>
    <row r="103" spans="1:9">
      <c r="A103" s="107"/>
      <c r="B103" s="80"/>
      <c r="C103" s="80"/>
      <c r="D103" s="81"/>
      <c r="E103" s="81"/>
      <c r="F103" s="81">
        <f t="shared" si="19"/>
        <v>0</v>
      </c>
    </row>
    <row r="104" spans="1:9">
      <c r="A104" s="107"/>
      <c r="B104" s="80"/>
      <c r="C104" s="80"/>
      <c r="D104" s="81"/>
      <c r="E104" s="81"/>
      <c r="F104" s="81">
        <f t="shared" si="19"/>
        <v>0</v>
      </c>
    </row>
    <row r="105" spans="1:9">
      <c r="A105" s="107"/>
      <c r="B105" s="80"/>
      <c r="C105" s="80"/>
      <c r="D105" s="81"/>
      <c r="E105" s="81"/>
      <c r="F105" s="81">
        <f t="shared" si="19"/>
        <v>0</v>
      </c>
    </row>
    <row r="106" spans="1:9">
      <c r="A106" s="107"/>
      <c r="B106" s="80"/>
      <c r="C106" s="80"/>
      <c r="D106" s="81"/>
      <c r="E106" s="81"/>
      <c r="F106" s="81">
        <f t="shared" si="19"/>
        <v>0</v>
      </c>
    </row>
    <row r="107" spans="1:9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0.3888888888888889</v>
      </c>
      <c r="F107" s="81">
        <f t="shared" si="19"/>
        <v>1.3888888888888895E-2</v>
      </c>
      <c r="H107" s="79" t="s">
        <v>505</v>
      </c>
      <c r="I107" s="79" t="s">
        <v>506</v>
      </c>
    </row>
    <row r="108" spans="1:9">
      <c r="A108" s="107"/>
      <c r="B108" s="80" t="s">
        <v>1667</v>
      </c>
      <c r="C108" s="80" t="s">
        <v>504</v>
      </c>
      <c r="D108" s="81">
        <v>0.3888888888888889</v>
      </c>
      <c r="E108" s="81">
        <v>0.47916666666666669</v>
      </c>
      <c r="F108" s="81">
        <f t="shared" si="19"/>
        <v>9.027777777777779E-2</v>
      </c>
      <c r="H108" s="83" t="s">
        <v>504</v>
      </c>
      <c r="I108" s="81">
        <f t="shared" ref="I108" si="38">SUMIFS(F107:F121, C107:C121,H108)</f>
        <v>0.2777777777777779</v>
      </c>
    </row>
    <row r="109" spans="1:9">
      <c r="A109" s="107"/>
      <c r="B109" s="80" t="s">
        <v>590</v>
      </c>
      <c r="C109" s="80" t="s">
        <v>516</v>
      </c>
      <c r="D109" s="81">
        <v>0.47916666666666669</v>
      </c>
      <c r="E109" s="81">
        <v>0.48958333333333331</v>
      </c>
      <c r="F109" s="81">
        <f t="shared" si="19"/>
        <v>1.041666666666663E-2</v>
      </c>
      <c r="H109" s="83" t="s">
        <v>508</v>
      </c>
      <c r="I109" s="81">
        <f t="shared" ref="I109" si="39">SUMIFS(F107:F121, C107:C121,H109)</f>
        <v>0</v>
      </c>
    </row>
    <row r="110" spans="1:9">
      <c r="A110" s="107"/>
      <c r="B110" s="18" t="s">
        <v>1667</v>
      </c>
      <c r="C110" s="80" t="s">
        <v>504</v>
      </c>
      <c r="D110" s="81">
        <v>0.48958333333333331</v>
      </c>
      <c r="E110" s="81">
        <v>0.52083333333333337</v>
      </c>
      <c r="F110" s="81">
        <f t="shared" si="19"/>
        <v>3.1250000000000056E-2</v>
      </c>
      <c r="H110" s="83" t="s">
        <v>510</v>
      </c>
      <c r="I110" s="81">
        <f t="shared" ref="I110" si="40">SUMIFS(F107:F121, C107:C121,H110)</f>
        <v>2.0833333333333259E-2</v>
      </c>
    </row>
    <row r="111" spans="1:9">
      <c r="A111" s="107"/>
      <c r="B111" s="80" t="s">
        <v>1668</v>
      </c>
      <c r="C111" s="80" t="s">
        <v>510</v>
      </c>
      <c r="D111" s="81">
        <v>0.52083333333333337</v>
      </c>
      <c r="E111" s="81">
        <v>0.54166666666666663</v>
      </c>
      <c r="F111" s="81">
        <f t="shared" si="19"/>
        <v>2.0833333333333259E-2</v>
      </c>
      <c r="H111" s="83" t="s">
        <v>513</v>
      </c>
      <c r="I111" s="81">
        <f t="shared" ref="I111" si="41">SUMIFS(F107:F121, C107:C121,H111)</f>
        <v>0</v>
      </c>
    </row>
    <row r="112" spans="1:9">
      <c r="A112" s="107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9"/>
        <v>2.777777777777779E-2</v>
      </c>
      <c r="H112" s="83" t="s">
        <v>512</v>
      </c>
      <c r="I112" s="81">
        <f t="shared" ref="I112" si="42">SUMIFS(F107:F121, C107:C121,H112)</f>
        <v>3.125E-2</v>
      </c>
    </row>
    <row r="113" spans="1:9">
      <c r="A113" s="107"/>
      <c r="B113" s="80" t="s">
        <v>1669</v>
      </c>
      <c r="C113" s="80" t="s">
        <v>504</v>
      </c>
      <c r="D113" s="81">
        <v>0.56944444444444442</v>
      </c>
      <c r="E113" s="81">
        <v>0.61111111111111105</v>
      </c>
      <c r="F113" s="81">
        <f t="shared" si="19"/>
        <v>4.166666666666663E-2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7"/>
      <c r="B114" s="80" t="s">
        <v>1670</v>
      </c>
      <c r="C114" s="80" t="s">
        <v>504</v>
      </c>
      <c r="D114" s="81">
        <v>0.61111111111111105</v>
      </c>
      <c r="E114" s="81">
        <v>0.67013888888888884</v>
      </c>
      <c r="F114" s="81">
        <f t="shared" si="19"/>
        <v>5.902777777777779E-2</v>
      </c>
      <c r="H114" s="78" t="s">
        <v>519</v>
      </c>
      <c r="I114" s="79">
        <f t="shared" ref="I114" si="44">SUM(I108:I113)</f>
        <v>0.37847222222222221</v>
      </c>
    </row>
    <row r="115" spans="1:9">
      <c r="A115" s="107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9"/>
        <v>1.041666666666663E-2</v>
      </c>
      <c r="I115" s="84"/>
    </row>
    <row r="116" spans="1:9">
      <c r="A116" s="107"/>
      <c r="B116" s="80" t="s">
        <v>660</v>
      </c>
      <c r="C116" s="80" t="s">
        <v>512</v>
      </c>
      <c r="D116" s="81">
        <v>0.73958333333333337</v>
      </c>
      <c r="E116" s="81">
        <v>0.77083333333333337</v>
      </c>
      <c r="F116" s="81">
        <f t="shared" si="19"/>
        <v>3.125E-2</v>
      </c>
      <c r="I116" s="84"/>
    </row>
    <row r="117" spans="1:9">
      <c r="A117" s="107"/>
      <c r="B117" s="80" t="s">
        <v>1670</v>
      </c>
      <c r="C117" s="80" t="s">
        <v>504</v>
      </c>
      <c r="D117" s="81">
        <v>0.72916666666666663</v>
      </c>
      <c r="E117" s="81">
        <v>0.77083333333333337</v>
      </c>
      <c r="F117" s="81">
        <f t="shared" si="19"/>
        <v>4.1666666666666741E-2</v>
      </c>
    </row>
    <row r="118" spans="1:9">
      <c r="A118" s="107"/>
      <c r="B118" s="80"/>
      <c r="C118" s="80"/>
      <c r="D118" s="81"/>
      <c r="E118" s="81"/>
      <c r="F118" s="81">
        <f t="shared" si="19"/>
        <v>0</v>
      </c>
    </row>
    <row r="119" spans="1:9">
      <c r="A119" s="107"/>
      <c r="B119" s="80"/>
      <c r="C119" s="80"/>
      <c r="D119" s="81"/>
      <c r="E119" s="81"/>
      <c r="F119" s="81">
        <f t="shared" si="19"/>
        <v>0</v>
      </c>
    </row>
    <row r="120" spans="1:9">
      <c r="A120" s="107"/>
      <c r="B120" s="80"/>
      <c r="C120" s="80"/>
      <c r="D120" s="81"/>
      <c r="E120" s="81"/>
      <c r="F120" s="81">
        <f t="shared" si="19"/>
        <v>0</v>
      </c>
    </row>
    <row r="121" spans="1:9">
      <c r="A121" s="107"/>
      <c r="B121" s="80"/>
      <c r="C121" s="80"/>
      <c r="D121" s="81"/>
      <c r="E121" s="81"/>
      <c r="F121" s="81">
        <f t="shared" si="19"/>
        <v>0</v>
      </c>
    </row>
    <row r="122" spans="1:9">
      <c r="A122" s="107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9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1671</v>
      </c>
      <c r="C123" s="80" t="s">
        <v>504</v>
      </c>
      <c r="D123" s="81">
        <v>0.38194444444444442</v>
      </c>
      <c r="E123" s="81">
        <v>0.4236111111111111</v>
      </c>
      <c r="F123" s="81">
        <f t="shared" si="19"/>
        <v>4.1666666666666685E-2</v>
      </c>
      <c r="H123" s="83" t="s">
        <v>504</v>
      </c>
      <c r="I123" s="81">
        <f t="shared" ref="I123" si="45">SUMIFS(F122:F136, C122:C136,H123)</f>
        <v>0.28819444444444442</v>
      </c>
    </row>
    <row r="124" spans="1:9">
      <c r="A124" s="107"/>
      <c r="B124" s="80" t="s">
        <v>1672</v>
      </c>
      <c r="C124" s="80" t="s">
        <v>504</v>
      </c>
      <c r="D124" s="81">
        <v>0.4236111111111111</v>
      </c>
      <c r="E124" s="81">
        <v>0.47916666666666669</v>
      </c>
      <c r="F124" s="81">
        <f t="shared" si="19"/>
        <v>5.555555555555558E-2</v>
      </c>
      <c r="H124" s="83" t="s">
        <v>508</v>
      </c>
      <c r="I124" s="81">
        <f t="shared" ref="I124" si="46">SUMIFS(F122:F136, C122:C136,H124)</f>
        <v>0</v>
      </c>
    </row>
    <row r="125" spans="1:9">
      <c r="A125" s="107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9"/>
        <v>6.9444444444444198E-3</v>
      </c>
      <c r="H125" s="83" t="s">
        <v>510</v>
      </c>
      <c r="I125" s="81">
        <f t="shared" ref="I125" si="47">SUMIFS(F122:F136, C122:C136,H125)</f>
        <v>4.1666666666666741E-2</v>
      </c>
    </row>
    <row r="126" spans="1:9">
      <c r="A126" s="107"/>
      <c r="B126" s="80" t="s">
        <v>1673</v>
      </c>
      <c r="C126" s="80" t="s">
        <v>504</v>
      </c>
      <c r="D126" s="81">
        <v>0.4861111111111111</v>
      </c>
      <c r="E126" s="81">
        <v>0.53472222222222221</v>
      </c>
      <c r="F126" s="81">
        <f t="shared" si="19"/>
        <v>4.8611111111111105E-2</v>
      </c>
      <c r="H126" s="83" t="s">
        <v>513</v>
      </c>
      <c r="I126" s="81">
        <f t="shared" ref="I126" si="48">SUMIFS(F122:F136, C122:C136,H126)</f>
        <v>4.513888888888884E-2</v>
      </c>
    </row>
    <row r="127" spans="1:9">
      <c r="A127" s="107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9"/>
        <v>3.125E-2</v>
      </c>
      <c r="H127" s="83" t="s">
        <v>512</v>
      </c>
      <c r="I127" s="81">
        <f t="shared" ref="I127" si="49">SUMIFS(F122:F136, C122:C136,H127)</f>
        <v>0</v>
      </c>
    </row>
    <row r="128" spans="1:9">
      <c r="A128" s="107"/>
      <c r="B128" s="80" t="s">
        <v>1674</v>
      </c>
      <c r="C128" s="80" t="s">
        <v>504</v>
      </c>
      <c r="D128" s="81">
        <v>0.57638888888888895</v>
      </c>
      <c r="E128" s="81">
        <v>0.67013888888888884</v>
      </c>
      <c r="F128" s="81">
        <f t="shared" si="19"/>
        <v>9.3749999999999889E-2</v>
      </c>
      <c r="H128" s="83" t="s">
        <v>516</v>
      </c>
      <c r="I128" s="81">
        <f t="shared" ref="I128" si="50">SUMIFS(F122:F136, C122:C136,H128)</f>
        <v>5.208333333333337E-2</v>
      </c>
    </row>
    <row r="129" spans="1:9">
      <c r="A129" s="107"/>
      <c r="B129" s="80" t="s">
        <v>590</v>
      </c>
      <c r="C129" s="80" t="s">
        <v>516</v>
      </c>
      <c r="D129" s="81">
        <v>0.67013888888888884</v>
      </c>
      <c r="E129" s="81">
        <v>0.68402777777777779</v>
      </c>
      <c r="F129" s="81">
        <f t="shared" si="19"/>
        <v>1.3888888888888951E-2</v>
      </c>
      <c r="H129" s="78" t="s">
        <v>519</v>
      </c>
      <c r="I129" s="79">
        <f t="shared" ref="I129" si="51">SUM(I123:I128)</f>
        <v>0.42708333333333337</v>
      </c>
    </row>
    <row r="130" spans="1:9">
      <c r="A130" s="107"/>
      <c r="B130" s="80" t="s">
        <v>1675</v>
      </c>
      <c r="C130" s="80" t="s">
        <v>504</v>
      </c>
      <c r="D130" s="81">
        <v>0.68402777777777779</v>
      </c>
      <c r="E130" s="81">
        <v>0.72569444444444453</v>
      </c>
      <c r="F130" s="81">
        <f t="shared" ref="F130:F193" si="52">E130-D130</f>
        <v>4.1666666666666741E-2</v>
      </c>
      <c r="I130" s="84"/>
    </row>
    <row r="131" spans="1:9">
      <c r="A131" s="107"/>
      <c r="B131" s="18" t="s">
        <v>660</v>
      </c>
      <c r="C131" s="80" t="s">
        <v>513</v>
      </c>
      <c r="D131" s="81">
        <v>0.72569444444444453</v>
      </c>
      <c r="E131" s="81">
        <v>0.77083333333333337</v>
      </c>
      <c r="F131" s="81">
        <f t="shared" si="52"/>
        <v>4.513888888888884E-2</v>
      </c>
      <c r="I131" s="84"/>
    </row>
    <row r="132" spans="1:9">
      <c r="A132" s="107"/>
      <c r="B132" s="80" t="s">
        <v>1676</v>
      </c>
      <c r="C132" s="80" t="s">
        <v>510</v>
      </c>
      <c r="D132" s="81">
        <v>0.85416666666666663</v>
      </c>
      <c r="E132" s="81">
        <v>0.89583333333333337</v>
      </c>
      <c r="F132" s="81">
        <f t="shared" si="52"/>
        <v>4.1666666666666741E-2</v>
      </c>
    </row>
    <row r="133" spans="1:9">
      <c r="A133" s="107"/>
      <c r="B133" s="18"/>
      <c r="C133" s="80" t="s">
        <v>504</v>
      </c>
      <c r="D133" s="85">
        <v>0</v>
      </c>
      <c r="E133" s="85">
        <v>0</v>
      </c>
      <c r="F133" s="81">
        <f t="shared" si="52"/>
        <v>0</v>
      </c>
    </row>
    <row r="134" spans="1:9">
      <c r="A134" s="107"/>
      <c r="B134" s="80"/>
      <c r="C134" s="80"/>
      <c r="D134" s="81"/>
      <c r="E134" s="81"/>
      <c r="F134" s="81">
        <f t="shared" si="52"/>
        <v>0</v>
      </c>
    </row>
    <row r="135" spans="1:9">
      <c r="A135" s="107"/>
      <c r="B135" s="80"/>
      <c r="C135" s="80"/>
      <c r="D135" s="81"/>
      <c r="E135" s="81"/>
      <c r="F135" s="81">
        <f t="shared" si="52"/>
        <v>0</v>
      </c>
    </row>
    <row r="136" spans="1:9">
      <c r="A136" s="107"/>
      <c r="B136" s="80"/>
      <c r="C136" s="80"/>
      <c r="D136" s="81"/>
      <c r="E136" s="81"/>
      <c r="F136" s="81">
        <f t="shared" si="52"/>
        <v>0</v>
      </c>
    </row>
    <row r="137" spans="1:9">
      <c r="A137" s="107" t="s">
        <v>23</v>
      </c>
      <c r="B137" s="80" t="s">
        <v>1632</v>
      </c>
      <c r="C137" s="80" t="s">
        <v>504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1677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0.41319444444444442</v>
      </c>
    </row>
    <row r="139" spans="1:9">
      <c r="A139" s="107"/>
      <c r="B139" s="80" t="s">
        <v>590</v>
      </c>
      <c r="C139" s="80" t="s">
        <v>516</v>
      </c>
      <c r="D139" s="81">
        <v>0.41666666666666669</v>
      </c>
      <c r="E139" s="81">
        <v>0.42708333333333331</v>
      </c>
      <c r="F139" s="81">
        <f t="shared" si="52"/>
        <v>1.041666666666663E-2</v>
      </c>
      <c r="H139" s="83" t="s">
        <v>508</v>
      </c>
      <c r="I139" s="81">
        <f t="shared" ref="I139" si="54">SUMIFS(F137:F151, C137:C151,H139)</f>
        <v>0</v>
      </c>
    </row>
    <row r="140" spans="1:9">
      <c r="A140" s="107"/>
      <c r="B140" s="80" t="s">
        <v>1678</v>
      </c>
      <c r="C140" s="80" t="s">
        <v>504</v>
      </c>
      <c r="D140" s="81">
        <v>0.42708333333333331</v>
      </c>
      <c r="E140" s="81">
        <v>0.45833333333333331</v>
      </c>
      <c r="F140" s="81">
        <f t="shared" si="52"/>
        <v>3.125E-2</v>
      </c>
      <c r="H140" s="83" t="s">
        <v>510</v>
      </c>
      <c r="I140" s="81">
        <f t="shared" ref="I140" si="55">SUMIFS(F137:F151, C137:C151,H140)</f>
        <v>0</v>
      </c>
    </row>
    <row r="141" spans="1:9">
      <c r="A141" s="107"/>
      <c r="B141" s="80" t="s">
        <v>1679</v>
      </c>
      <c r="C141" s="80" t="s">
        <v>504</v>
      </c>
      <c r="D141" s="81">
        <v>0.45833333333333331</v>
      </c>
      <c r="E141" s="81">
        <v>0.5</v>
      </c>
      <c r="F141" s="81">
        <f t="shared" si="52"/>
        <v>4.1666666666666685E-2</v>
      </c>
      <c r="H141" s="83" t="s">
        <v>513</v>
      </c>
      <c r="I141" s="81">
        <f t="shared" ref="I141" si="56">SUMIFS(F137:F151, C137:C151,H141)</f>
        <v>0</v>
      </c>
    </row>
    <row r="142" spans="1:9">
      <c r="A142" s="107"/>
      <c r="B142" s="80" t="s">
        <v>1680</v>
      </c>
      <c r="C142" s="80" t="s">
        <v>504</v>
      </c>
      <c r="D142" s="81">
        <v>0.5</v>
      </c>
      <c r="E142" s="81">
        <v>0.54166666666666663</v>
      </c>
      <c r="F142" s="81">
        <f t="shared" si="52"/>
        <v>4.166666666666663E-2</v>
      </c>
      <c r="H142" s="83" t="s">
        <v>512</v>
      </c>
      <c r="I142" s="81">
        <f t="shared" ref="I142" si="57">SUMIFS(F137:F151, C137:C151,H142)</f>
        <v>0</v>
      </c>
    </row>
    <row r="143" spans="1:9">
      <c r="A143" s="107"/>
      <c r="B143" s="80" t="s">
        <v>1600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5.2083333333333259E-2</v>
      </c>
    </row>
    <row r="144" spans="1:9">
      <c r="A144" s="107"/>
      <c r="B144" s="80" t="s">
        <v>1681</v>
      </c>
      <c r="C144" s="80" t="s">
        <v>504</v>
      </c>
      <c r="D144" s="81">
        <v>0.56944444444444442</v>
      </c>
      <c r="E144" s="81">
        <v>0.60416666666666663</v>
      </c>
      <c r="F144" s="81">
        <f t="shared" si="52"/>
        <v>3.472222222222221E-2</v>
      </c>
      <c r="H144" s="78" t="s">
        <v>519</v>
      </c>
      <c r="I144" s="79">
        <f t="shared" ref="I144" si="59">SUM(I138:I143)</f>
        <v>0.46527777777777768</v>
      </c>
    </row>
    <row r="145" spans="1:9">
      <c r="A145" s="107"/>
      <c r="B145" s="18" t="s">
        <v>1682</v>
      </c>
      <c r="C145" s="80" t="s">
        <v>504</v>
      </c>
      <c r="D145" s="81">
        <v>0.54166666666666663</v>
      </c>
      <c r="E145" s="81">
        <v>0.66666666666666663</v>
      </c>
      <c r="F145" s="81">
        <f t="shared" si="52"/>
        <v>0.125</v>
      </c>
      <c r="I145" s="84"/>
    </row>
    <row r="146" spans="1:9">
      <c r="A146" s="107"/>
      <c r="B146" s="80" t="s">
        <v>715</v>
      </c>
      <c r="C146" s="80" t="s">
        <v>516</v>
      </c>
      <c r="D146" s="81">
        <v>0.66666666666666663</v>
      </c>
      <c r="E146" s="81">
        <v>0.68055555555555547</v>
      </c>
      <c r="F146" s="81">
        <f t="shared" si="52"/>
        <v>1.388888888888884E-2</v>
      </c>
      <c r="I146" s="84"/>
    </row>
    <row r="147" spans="1:9">
      <c r="A147" s="107"/>
      <c r="B147" s="80" t="s">
        <v>660</v>
      </c>
      <c r="C147" s="80" t="s">
        <v>504</v>
      </c>
      <c r="D147" s="81">
        <v>0.73611111111111116</v>
      </c>
      <c r="E147" s="81">
        <v>0.77083333333333337</v>
      </c>
      <c r="F147" s="81">
        <f t="shared" si="52"/>
        <v>3.472222222222221E-2</v>
      </c>
    </row>
    <row r="148" spans="1:9">
      <c r="A148" s="107"/>
      <c r="B148" s="80" t="s">
        <v>1683</v>
      </c>
      <c r="C148" s="80" t="s">
        <v>504</v>
      </c>
      <c r="D148" s="81">
        <v>0.77083333333333337</v>
      </c>
      <c r="E148" s="81">
        <v>0.83333333333333337</v>
      </c>
      <c r="F148" s="81">
        <f t="shared" si="52"/>
        <v>6.25E-2</v>
      </c>
    </row>
    <row r="149" spans="1:9">
      <c r="A149" s="107"/>
      <c r="B149" s="80"/>
      <c r="C149" s="80"/>
      <c r="D149" s="81"/>
      <c r="E149" s="81"/>
      <c r="F149" s="81">
        <f t="shared" si="52"/>
        <v>0</v>
      </c>
    </row>
    <row r="150" spans="1:9">
      <c r="A150" s="107"/>
      <c r="B150" s="80"/>
      <c r="C150" s="80"/>
      <c r="D150" s="81"/>
      <c r="E150" s="81"/>
      <c r="F150" s="81">
        <f t="shared" si="52"/>
        <v>0</v>
      </c>
    </row>
    <row r="151" spans="1:9">
      <c r="A151" s="107"/>
      <c r="B151" s="80"/>
      <c r="C151" s="80"/>
      <c r="D151" s="81"/>
      <c r="E151" s="81"/>
      <c r="F151" s="81">
        <f t="shared" si="52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7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2"/>
        <v>0</v>
      </c>
    </row>
    <row r="163" spans="1:9">
      <c r="A163" s="107"/>
      <c r="B163" s="80"/>
      <c r="C163" s="80"/>
      <c r="D163" s="81"/>
      <c r="E163" s="81"/>
      <c r="F163" s="81">
        <f t="shared" si="52"/>
        <v>0</v>
      </c>
    </row>
    <row r="164" spans="1:9">
      <c r="A164" s="107"/>
      <c r="B164" s="80"/>
      <c r="C164" s="80"/>
      <c r="D164" s="81"/>
      <c r="E164" s="81"/>
      <c r="F164" s="81">
        <f t="shared" si="52"/>
        <v>0</v>
      </c>
    </row>
    <row r="165" spans="1:9">
      <c r="A165" s="107"/>
      <c r="B165" s="80"/>
      <c r="C165" s="80"/>
      <c r="D165" s="81"/>
      <c r="E165" s="81"/>
      <c r="F165" s="81">
        <f t="shared" si="52"/>
        <v>0</v>
      </c>
    </row>
    <row r="166" spans="1:9">
      <c r="A166" s="107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280E662F-8BD5-435B-8384-A3A829082526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594F-DD49-4EF7-9420-76EE465224A0}">
  <dimension ref="A1:Q166"/>
  <sheetViews>
    <sheetView topLeftCell="A45" workbookViewId="0">
      <selection activeCell="B15" sqref="B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1684</v>
      </c>
      <c r="C3" s="80" t="s">
        <v>504</v>
      </c>
      <c r="D3" s="81">
        <v>0.375</v>
      </c>
      <c r="E3" s="81">
        <v>0.40625</v>
      </c>
      <c r="F3" s="81">
        <f t="shared" si="0"/>
        <v>3.125E-2</v>
      </c>
      <c r="H3" s="83" t="s">
        <v>504</v>
      </c>
      <c r="I3" s="81">
        <f>SUMIFS(F2:F16, C2:C16,H3)</f>
        <v>0.23958333333333331</v>
      </c>
      <c r="Q3" t="s">
        <v>508</v>
      </c>
    </row>
    <row r="4" spans="1:17">
      <c r="A4" s="107"/>
      <c r="B4" s="80" t="s">
        <v>1685</v>
      </c>
      <c r="C4" s="80" t="s">
        <v>513</v>
      </c>
      <c r="D4" s="81">
        <v>0.40625</v>
      </c>
      <c r="E4" s="81">
        <v>0.4375</v>
      </c>
      <c r="F4" s="81">
        <f t="shared" si="0"/>
        <v>3.125E-2</v>
      </c>
      <c r="H4" s="83" t="s">
        <v>508</v>
      </c>
      <c r="I4" s="81">
        <f>SUMIFS(F2:F16, C2:C16,H4)</f>
        <v>2.430555555555558E-2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0.4375</v>
      </c>
      <c r="E5" s="81">
        <v>0.44444444444444442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1686</v>
      </c>
      <c r="C6" s="80" t="s">
        <v>504</v>
      </c>
      <c r="D6" s="81">
        <v>0.44444444444444442</v>
      </c>
      <c r="E6" s="81">
        <v>0.4861111111111111</v>
      </c>
      <c r="F6" s="81">
        <f t="shared" si="0"/>
        <v>4.1666666666666685E-2</v>
      </c>
      <c r="H6" s="83" t="s">
        <v>513</v>
      </c>
      <c r="I6" s="81">
        <f>SUMIFS(F2:F16, C2:C16,H6)</f>
        <v>7.291666666666663E-2</v>
      </c>
      <c r="Q6" t="s">
        <v>512</v>
      </c>
    </row>
    <row r="7" spans="1:17">
      <c r="A7" s="107"/>
      <c r="B7" s="80" t="s">
        <v>1687</v>
      </c>
      <c r="C7" s="80" t="s">
        <v>508</v>
      </c>
      <c r="D7" s="81">
        <v>0.4861111111111111</v>
      </c>
      <c r="E7" s="81">
        <v>0.5</v>
      </c>
      <c r="F7" s="81">
        <f t="shared" si="0"/>
        <v>1.3888888888888895E-2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1688</v>
      </c>
      <c r="C8" s="80" t="s">
        <v>504</v>
      </c>
      <c r="D8" s="81">
        <v>0.5</v>
      </c>
      <c r="E8" s="81">
        <v>0.53472222222222221</v>
      </c>
      <c r="F8" s="81">
        <f t="shared" si="0"/>
        <v>3.472222222222221E-2</v>
      </c>
      <c r="H8" s="83" t="s">
        <v>516</v>
      </c>
      <c r="I8" s="81">
        <f>SUMIFS(F2:F16, C2:C16,H8)</f>
        <v>3.472222222222221E-2</v>
      </c>
    </row>
    <row r="9" spans="1:17">
      <c r="A9" s="107"/>
      <c r="B9" s="80" t="s">
        <v>744</v>
      </c>
      <c r="C9" s="80" t="s">
        <v>516</v>
      </c>
      <c r="D9" s="81">
        <v>0.53472222222222221</v>
      </c>
      <c r="E9" s="81">
        <v>0.5625</v>
      </c>
      <c r="F9" s="81">
        <f t="shared" si="0"/>
        <v>2.777777777777779E-2</v>
      </c>
      <c r="H9" s="78" t="s">
        <v>519</v>
      </c>
      <c r="I9" s="79">
        <f>SUM(I3:I8)</f>
        <v>0.37152777777777773</v>
      </c>
    </row>
    <row r="10" spans="1:17">
      <c r="A10" s="107"/>
      <c r="B10" s="80" t="s">
        <v>1689</v>
      </c>
      <c r="C10" s="80" t="s">
        <v>504</v>
      </c>
      <c r="D10" s="81">
        <v>0.56944444444444442</v>
      </c>
      <c r="E10" s="81">
        <v>0.64930555555555558</v>
      </c>
      <c r="F10" s="81">
        <f t="shared" si="0"/>
        <v>7.986111111111116E-2</v>
      </c>
      <c r="I10" s="84"/>
    </row>
    <row r="11" spans="1:17">
      <c r="A11" s="107"/>
      <c r="B11" s="80" t="s">
        <v>660</v>
      </c>
      <c r="C11" s="80" t="s">
        <v>513</v>
      </c>
      <c r="D11" s="81">
        <v>0.64930555555555558</v>
      </c>
      <c r="E11" s="81">
        <v>0.69097222222222221</v>
      </c>
      <c r="F11" s="81">
        <f t="shared" si="0"/>
        <v>4.166666666666663E-2</v>
      </c>
      <c r="I11" s="84"/>
    </row>
    <row r="12" spans="1:17">
      <c r="A12" s="107"/>
      <c r="B12" s="80" t="s">
        <v>1690</v>
      </c>
      <c r="C12" s="80" t="s">
        <v>504</v>
      </c>
      <c r="D12" s="81">
        <v>0.69097222222222221</v>
      </c>
      <c r="E12" s="81">
        <v>0.74305555555555547</v>
      </c>
      <c r="F12" s="81">
        <f t="shared" si="0"/>
        <v>5.2083333333333259E-2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1691</v>
      </c>
      <c r="C18" s="80" t="s">
        <v>504</v>
      </c>
      <c r="D18" s="81">
        <v>0.38541666666666669</v>
      </c>
      <c r="E18" s="81">
        <v>0.49305555555555558</v>
      </c>
      <c r="F18" s="81">
        <f t="shared" si="0"/>
        <v>0.1076388888888889</v>
      </c>
      <c r="H18" s="83" t="s">
        <v>504</v>
      </c>
      <c r="I18" s="81">
        <f t="shared" ref="I18" si="1">SUMIFS(F17:F31, C17:C31,H18)</f>
        <v>0.2326388888888889</v>
      </c>
    </row>
    <row r="19" spans="1:9">
      <c r="A19" s="107"/>
      <c r="B19" s="80" t="s">
        <v>590</v>
      </c>
      <c r="C19" s="80" t="s">
        <v>516</v>
      </c>
      <c r="D19" s="81">
        <v>0.49305555555555558</v>
      </c>
      <c r="E19" s="81">
        <v>0.5</v>
      </c>
      <c r="F19" s="81">
        <f t="shared" si="0"/>
        <v>6.9444444444444198E-3</v>
      </c>
      <c r="H19" s="83" t="s">
        <v>508</v>
      </c>
      <c r="I19" s="81">
        <f t="shared" ref="I19" si="2">SUMIFS(F17:F31, C17:C31,H19)</f>
        <v>6.5972222222222265E-2</v>
      </c>
    </row>
    <row r="20" spans="1:9">
      <c r="A20" s="107"/>
      <c r="B20" s="80" t="s">
        <v>1692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4.166666666666663E-2</v>
      </c>
    </row>
    <row r="21" spans="1:9">
      <c r="A21" s="107"/>
      <c r="B21" s="80" t="s">
        <v>744</v>
      </c>
      <c r="C21" s="80" t="s">
        <v>516</v>
      </c>
      <c r="D21" s="81">
        <v>0.54166666666666663</v>
      </c>
      <c r="E21" s="81">
        <v>0.5625</v>
      </c>
      <c r="F21" s="81">
        <f t="shared" si="0"/>
        <v>2.083333333333337E-2</v>
      </c>
      <c r="H21" s="83" t="s">
        <v>513</v>
      </c>
      <c r="I21" s="81">
        <f t="shared" ref="I21" si="4">SUMIFS(F17:F31, C17:C31,H21)</f>
        <v>4.166666666666663E-2</v>
      </c>
    </row>
    <row r="22" spans="1:9">
      <c r="A22" s="107"/>
      <c r="B22" s="80" t="s">
        <v>1693</v>
      </c>
      <c r="C22" s="80" t="s">
        <v>504</v>
      </c>
      <c r="D22" s="81">
        <v>0.5625</v>
      </c>
      <c r="E22" s="81">
        <v>0.64583333333333337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1694</v>
      </c>
      <c r="C23" s="80" t="s">
        <v>513</v>
      </c>
      <c r="D23" s="81">
        <v>0.64930555555555558</v>
      </c>
      <c r="E23" s="81">
        <v>0.69097222222222221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2.777777777777779E-2</v>
      </c>
    </row>
    <row r="24" spans="1:9">
      <c r="A24" s="107"/>
      <c r="B24" s="80" t="s">
        <v>1533</v>
      </c>
      <c r="C24" s="80" t="s">
        <v>508</v>
      </c>
      <c r="D24" s="81">
        <v>0.69097222222222221</v>
      </c>
      <c r="E24" s="81">
        <v>0.74652777777777779</v>
      </c>
      <c r="F24" s="81">
        <f t="shared" si="0"/>
        <v>5.555555555555558E-2</v>
      </c>
      <c r="H24" s="78" t="s">
        <v>519</v>
      </c>
      <c r="I24" s="79">
        <f t="shared" ref="I24" si="7">SUM(I18:I23)</f>
        <v>0.40972222222222221</v>
      </c>
    </row>
    <row r="25" spans="1:9">
      <c r="A25" s="107"/>
      <c r="B25" s="80" t="s">
        <v>1695</v>
      </c>
      <c r="C25" s="80" t="s">
        <v>510</v>
      </c>
      <c r="D25" s="81">
        <v>0.75</v>
      </c>
      <c r="E25" s="81">
        <v>0.79166666666666663</v>
      </c>
      <c r="F25" s="81">
        <f t="shared" si="0"/>
        <v>4.166666666666663E-2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1696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1697</v>
      </c>
      <c r="C48" s="80" t="s">
        <v>504</v>
      </c>
      <c r="D48" s="81">
        <v>0.3888888888888889</v>
      </c>
      <c r="E48" s="81">
        <v>0.4375</v>
      </c>
      <c r="F48" s="81">
        <f t="shared" si="0"/>
        <v>4.8611111111111105E-2</v>
      </c>
      <c r="H48" s="83" t="s">
        <v>504</v>
      </c>
      <c r="I48" s="81">
        <f t="shared" ref="I48" si="15">SUMIFS(F47:F61, C47:C61,H48)</f>
        <v>0.22222222222222221</v>
      </c>
    </row>
    <row r="49" spans="1:9">
      <c r="A49" s="107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1697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1698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4.166666666666663E-2</v>
      </c>
    </row>
    <row r="53" spans="1:9">
      <c r="A53" s="107"/>
      <c r="B53" s="80" t="s">
        <v>1699</v>
      </c>
      <c r="C53" s="80" t="s">
        <v>504</v>
      </c>
      <c r="D53" s="81">
        <v>0.57638888888888895</v>
      </c>
      <c r="E53" s="81">
        <v>0.63888888888888895</v>
      </c>
      <c r="F53" s="81">
        <f t="shared" si="0"/>
        <v>6.25E-2</v>
      </c>
      <c r="H53" s="83" t="s">
        <v>516</v>
      </c>
      <c r="I53" s="81">
        <f t="shared" ref="I53" si="20">SUMIFS(F47:F61, C47:C61,H53)</f>
        <v>3.8194444444444475E-2</v>
      </c>
    </row>
    <row r="54" spans="1:9">
      <c r="A54" s="107"/>
      <c r="B54" s="80" t="s">
        <v>1537</v>
      </c>
      <c r="C54" s="80" t="s">
        <v>512</v>
      </c>
      <c r="D54" s="81">
        <v>0.64930555555555558</v>
      </c>
      <c r="E54" s="81">
        <v>0.69097222222222221</v>
      </c>
      <c r="F54" s="81">
        <f t="shared" si="0"/>
        <v>4.166666666666663E-2</v>
      </c>
      <c r="H54" s="78" t="s">
        <v>519</v>
      </c>
      <c r="I54" s="79">
        <f t="shared" ref="I54" si="21">SUM(I48:I53)</f>
        <v>0.3125</v>
      </c>
    </row>
    <row r="55" spans="1:9">
      <c r="A55" s="107"/>
      <c r="B55" s="80" t="s">
        <v>1700</v>
      </c>
      <c r="C55" s="80" t="s">
        <v>504</v>
      </c>
      <c r="D55" s="81">
        <v>0.70138888888888884</v>
      </c>
      <c r="E55" s="81">
        <v>0.72916666666666663</v>
      </c>
      <c r="F55" s="81">
        <f t="shared" si="0"/>
        <v>2.777777777777779E-2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7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/>
      <c r="C66" s="80"/>
      <c r="D66" s="81"/>
      <c r="E66" s="81"/>
      <c r="F66" s="81">
        <f>E66-D66</f>
        <v>0</v>
      </c>
      <c r="H66" s="83" t="s">
        <v>513</v>
      </c>
      <c r="I66" s="81">
        <f t="shared" ref="I66" si="25">SUMIFS(F62:F76, C62:C76,H66)</f>
        <v>0</v>
      </c>
    </row>
    <row r="67" spans="1:9">
      <c r="A67" s="107"/>
      <c r="B67" s="80"/>
      <c r="C67" s="80"/>
      <c r="D67" s="81"/>
      <c r="E67" s="81"/>
      <c r="F67" s="81">
        <f>E67-D67</f>
        <v>0</v>
      </c>
      <c r="H67" s="83" t="s">
        <v>512</v>
      </c>
      <c r="I67" s="81">
        <f t="shared" ref="I67" si="26">SUMIFS(F62:F76, C62:C76,H67)</f>
        <v>0</v>
      </c>
    </row>
    <row r="68" spans="1:9">
      <c r="A68" s="107"/>
      <c r="B68" s="80"/>
      <c r="C68" s="80"/>
      <c r="D68" s="81"/>
      <c r="E68" s="81"/>
      <c r="F68" s="81">
        <f>E68-D68</f>
        <v>0</v>
      </c>
      <c r="H68" s="83" t="s">
        <v>516</v>
      </c>
      <c r="I68" s="81">
        <f t="shared" ref="I68" si="27">SUMIFS(F62:F76, C62:C76,H68)</f>
        <v>0</v>
      </c>
    </row>
    <row r="69" spans="1:9">
      <c r="A69" s="107"/>
      <c r="B69" s="80"/>
      <c r="C69" s="80"/>
      <c r="D69" s="81"/>
      <c r="E69" s="81"/>
      <c r="F69" s="81">
        <f>E69-D69</f>
        <v>0</v>
      </c>
      <c r="H69" s="78" t="s">
        <v>519</v>
      </c>
      <c r="I69" s="79">
        <f t="shared" ref="I69" si="28">SUM(I63:I68)</f>
        <v>0</v>
      </c>
    </row>
    <row r="70" spans="1:9">
      <c r="A70" s="107"/>
      <c r="B70" s="80"/>
      <c r="C70" s="80"/>
      <c r="D70" s="81"/>
      <c r="E70" s="81"/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1701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1702</v>
      </c>
      <c r="C78" s="80" t="s">
        <v>504</v>
      </c>
      <c r="D78" s="81">
        <v>0.3888888888888889</v>
      </c>
      <c r="E78" s="81">
        <v>0.44791666666666669</v>
      </c>
      <c r="F78" s="81">
        <f>E78-D78</f>
        <v>5.902777777777779E-2</v>
      </c>
      <c r="H78" s="83" t="s">
        <v>504</v>
      </c>
      <c r="I78" s="81">
        <f t="shared" ref="I78" si="29">SUMIFS(F77:F91, C77:C91,H78)</f>
        <v>0.18055555555555558</v>
      </c>
    </row>
    <row r="79" spans="1:9">
      <c r="A79" s="107"/>
      <c r="B79" s="80" t="s">
        <v>715</v>
      </c>
      <c r="C79" s="80" t="s">
        <v>516</v>
      </c>
      <c r="D79" s="81">
        <v>0.44791666666666669</v>
      </c>
      <c r="E79" s="81">
        <v>0.46180555555555558</v>
      </c>
      <c r="F79" s="81">
        <f>E79-D79</f>
        <v>1.3888888888888895E-2</v>
      </c>
      <c r="H79" s="83" t="s">
        <v>508</v>
      </c>
      <c r="I79" s="81">
        <f t="shared" ref="I79" si="30">SUMIFS(F77:F91, C77:C91,H79)</f>
        <v>1.3888888888888895E-2</v>
      </c>
    </row>
    <row r="80" spans="1:9">
      <c r="A80" s="107"/>
      <c r="B80" s="80" t="s">
        <v>1703</v>
      </c>
      <c r="C80" s="80" t="s">
        <v>504</v>
      </c>
      <c r="D80" s="81">
        <v>0.46180555555555558</v>
      </c>
      <c r="E80" s="81">
        <v>0.52083333333333337</v>
      </c>
      <c r="F80" s="81">
        <f>E80-D80</f>
        <v>5.902777777777779E-2</v>
      </c>
      <c r="H80" s="83" t="s">
        <v>510</v>
      </c>
      <c r="I80" s="81">
        <f t="shared" ref="I80" si="31">SUMIFS(F77:F91, C77:C91,H80)</f>
        <v>0</v>
      </c>
    </row>
    <row r="81" spans="1:9">
      <c r="A81" s="107"/>
      <c r="B81" s="80" t="s">
        <v>744</v>
      </c>
      <c r="C81" s="80" t="s">
        <v>516</v>
      </c>
      <c r="D81" s="81">
        <v>0.53125</v>
      </c>
      <c r="E81" s="81">
        <v>0.55902777777777779</v>
      </c>
      <c r="F81" s="81">
        <f>E81-D81</f>
        <v>2.777777777777779E-2</v>
      </c>
      <c r="H81" s="83" t="s">
        <v>513</v>
      </c>
      <c r="I81" s="81">
        <f t="shared" ref="I81" si="32">SUMIFS(F77:F91, C77:C91,H81)</f>
        <v>4.513888888888884E-2</v>
      </c>
    </row>
    <row r="82" spans="1:9">
      <c r="A82" s="107"/>
      <c r="B82" s="80" t="s">
        <v>1704</v>
      </c>
      <c r="C82" s="80" t="s">
        <v>504</v>
      </c>
      <c r="D82" s="81">
        <v>0.5625</v>
      </c>
      <c r="E82" s="81">
        <v>0.625</v>
      </c>
      <c r="F82" s="81">
        <f>E82-D82</f>
        <v>6.25E-2</v>
      </c>
      <c r="H82" s="83" t="s">
        <v>512</v>
      </c>
      <c r="I82" s="81">
        <f t="shared" ref="I82" si="33">SUMIFS(F77:F91, C77:C91,H82)</f>
        <v>0</v>
      </c>
    </row>
    <row r="83" spans="1:9">
      <c r="A83" s="107"/>
      <c r="B83" s="80" t="s">
        <v>715</v>
      </c>
      <c r="C83" s="80" t="s">
        <v>516</v>
      </c>
      <c r="D83" s="81">
        <v>0.62847222222222221</v>
      </c>
      <c r="E83" s="81">
        <v>0.63888888888888895</v>
      </c>
      <c r="F83" s="81">
        <f>E83-D83</f>
        <v>1.0416666666666741E-2</v>
      </c>
      <c r="H83" s="83" t="s">
        <v>516</v>
      </c>
      <c r="I83" s="81">
        <f t="shared" ref="I83" si="34">SUMIFS(F77:F91, C77:C91,H83)</f>
        <v>5.2083333333333426E-2</v>
      </c>
    </row>
    <row r="84" spans="1:9">
      <c r="A84" s="107"/>
      <c r="B84" s="80" t="s">
        <v>1014</v>
      </c>
      <c r="C84" s="80" t="s">
        <v>513</v>
      </c>
      <c r="D84" s="81">
        <v>0.64583333333333337</v>
      </c>
      <c r="E84" s="81">
        <v>0.69097222222222221</v>
      </c>
      <c r="F84" s="81">
        <f>E84-D84</f>
        <v>4.513888888888884E-2</v>
      </c>
      <c r="H84" s="78" t="s">
        <v>519</v>
      </c>
      <c r="I84" s="79">
        <f t="shared" ref="I84" si="35">SUM(I78:I83)</f>
        <v>0.29166666666666674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1493</v>
      </c>
      <c r="B92" s="80" t="s">
        <v>1705</v>
      </c>
      <c r="C92" s="80" t="s">
        <v>513</v>
      </c>
      <c r="D92" s="81">
        <v>0.375</v>
      </c>
      <c r="E92" s="81">
        <v>0.40277777777777773</v>
      </c>
      <c r="F92" s="81">
        <f>E92-D92</f>
        <v>2.7777777777777735E-2</v>
      </c>
      <c r="H92" s="79" t="s">
        <v>505</v>
      </c>
      <c r="I92" s="79" t="s">
        <v>506</v>
      </c>
    </row>
    <row r="93" spans="1:9">
      <c r="A93" s="107"/>
      <c r="B93" s="80" t="s">
        <v>1162</v>
      </c>
      <c r="C93" s="80" t="s">
        <v>516</v>
      </c>
      <c r="D93" s="81">
        <v>0.40277777777777773</v>
      </c>
      <c r="E93" s="81">
        <v>0.41666666666666669</v>
      </c>
      <c r="F93" s="81">
        <f>E93-D93</f>
        <v>1.3888888888888951E-2</v>
      </c>
      <c r="H93" s="83" t="s">
        <v>504</v>
      </c>
      <c r="I93" s="81">
        <f>SUMIFS(F92:F106, C92:C106,H93)</f>
        <v>4.166666666666663E-2</v>
      </c>
    </row>
    <row r="94" spans="1:9">
      <c r="A94" s="107"/>
      <c r="B94" s="80" t="s">
        <v>1706</v>
      </c>
      <c r="C94" s="80" t="s">
        <v>508</v>
      </c>
      <c r="D94" s="81">
        <v>0.44444444444444442</v>
      </c>
      <c r="E94" s="81">
        <v>0.47222222222222227</v>
      </c>
      <c r="F94" s="81">
        <f>E94-D94</f>
        <v>2.7777777777777846E-2</v>
      </c>
      <c r="H94" s="83" t="s">
        <v>508</v>
      </c>
      <c r="I94" s="81">
        <f>SUMIFS(F92:F106, C92:C106,H94)</f>
        <v>0.12500000000000006</v>
      </c>
    </row>
    <row r="95" spans="1:9">
      <c r="A95" s="107"/>
      <c r="B95" s="80" t="s">
        <v>744</v>
      </c>
      <c r="C95" s="80" t="s">
        <v>516</v>
      </c>
      <c r="D95" s="81">
        <v>0.52777777777777779</v>
      </c>
      <c r="E95" s="81">
        <v>0.5625</v>
      </c>
      <c r="F95" s="81">
        <f>E95-D95</f>
        <v>3.472222222222221E-2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1707</v>
      </c>
      <c r="C96" s="80" t="s">
        <v>504</v>
      </c>
      <c r="D96" s="81">
        <v>0.5625</v>
      </c>
      <c r="E96" s="81">
        <v>0.60416666666666663</v>
      </c>
      <c r="F96" s="81">
        <f>E96-D96</f>
        <v>4.166666666666663E-2</v>
      </c>
      <c r="H96" s="83" t="s">
        <v>513</v>
      </c>
      <c r="I96" s="81">
        <f>SUMIFS(F92:F106, C92:C106,H96)</f>
        <v>7.6388888888888895E-2</v>
      </c>
    </row>
    <row r="97" spans="1:9">
      <c r="A97" s="107"/>
      <c r="B97" s="80" t="s">
        <v>1708</v>
      </c>
      <c r="C97" s="80" t="s">
        <v>508</v>
      </c>
      <c r="D97" s="81">
        <v>0.60416666666666663</v>
      </c>
      <c r="E97" s="81">
        <v>0.70138888888888884</v>
      </c>
      <c r="F97" s="81">
        <f>E97-D97</f>
        <v>9.722222222222221E-2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841</v>
      </c>
      <c r="C98" s="80" t="s">
        <v>516</v>
      </c>
      <c r="D98" s="81">
        <v>0.70833333333333337</v>
      </c>
      <c r="E98" s="81">
        <v>0.72222222222222221</v>
      </c>
      <c r="F98" s="81">
        <f>E98-D98</f>
        <v>1.388888888888884E-2</v>
      </c>
      <c r="H98" s="83" t="s">
        <v>516</v>
      </c>
      <c r="I98" s="81">
        <f>SUMIFS(F92:F106, C92:C106,H98)</f>
        <v>6.25E-2</v>
      </c>
    </row>
    <row r="99" spans="1:9">
      <c r="A99" s="107"/>
      <c r="B99" s="80" t="s">
        <v>617</v>
      </c>
      <c r="C99" s="80" t="s">
        <v>513</v>
      </c>
      <c r="D99" s="81">
        <v>0.72916666666666663</v>
      </c>
      <c r="E99" s="81">
        <v>0.77777777777777779</v>
      </c>
      <c r="F99" s="81">
        <f>E99-D99</f>
        <v>4.861111111111116E-2</v>
      </c>
      <c r="H99" s="78" t="s">
        <v>519</v>
      </c>
      <c r="I99" s="79">
        <f t="shared" ref="I99" si="36">SUM(I93:I98)</f>
        <v>0.30555555555555558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1709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1710</v>
      </c>
      <c r="C108" s="80" t="s">
        <v>504</v>
      </c>
      <c r="D108" s="81">
        <v>0.38541666666666669</v>
      </c>
      <c r="E108" s="81">
        <v>0.39930555555555558</v>
      </c>
      <c r="F108" s="81">
        <f>E108-D108</f>
        <v>1.3888888888888895E-2</v>
      </c>
      <c r="H108" s="83" t="s">
        <v>504</v>
      </c>
      <c r="I108" s="81">
        <f t="shared" ref="I108" si="37">SUMIFS(F107:F121, C107:C121,H108)</f>
        <v>0.27083333333333337</v>
      </c>
    </row>
    <row r="109" spans="1:9">
      <c r="A109" s="107"/>
      <c r="B109" s="80" t="s">
        <v>1711</v>
      </c>
      <c r="C109" s="80" t="s">
        <v>504</v>
      </c>
      <c r="D109" s="81">
        <v>0.39930555555555558</v>
      </c>
      <c r="E109" s="81">
        <v>0.47916666666666669</v>
      </c>
      <c r="F109" s="81">
        <f>E109-D109</f>
        <v>7.9861111111111105E-2</v>
      </c>
      <c r="H109" s="83" t="s">
        <v>508</v>
      </c>
      <c r="I109" s="81">
        <f t="shared" ref="I109" si="38">SUMIFS(F107:F121, C107:C121,H109)</f>
        <v>0</v>
      </c>
    </row>
    <row r="110" spans="1:9">
      <c r="A110" s="107"/>
      <c r="B110" s="18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>E110-D110</f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7"/>
      <c r="B111" s="80" t="s">
        <v>1712</v>
      </c>
      <c r="C111" s="80" t="s">
        <v>504</v>
      </c>
      <c r="D111" s="81">
        <v>0.48958333333333331</v>
      </c>
      <c r="E111" s="81">
        <v>0.53125</v>
      </c>
      <c r="F111" s="81">
        <f>E111-D111</f>
        <v>4.1666666666666685E-2</v>
      </c>
      <c r="H111" s="83" t="s">
        <v>513</v>
      </c>
      <c r="I111" s="81">
        <f t="shared" ref="I111" si="40">SUMIFS(F107:F121, C107:C121,H111)</f>
        <v>0</v>
      </c>
    </row>
    <row r="112" spans="1:9">
      <c r="A112" s="107"/>
      <c r="B112" s="18" t="s">
        <v>744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 t="shared" ref="I112" si="41">SUMIFS(F107:F121, C107:C121,H112)</f>
        <v>4.166666666666663E-2</v>
      </c>
    </row>
    <row r="113" spans="1:9">
      <c r="A113" s="107"/>
      <c r="B113" s="80" t="s">
        <v>1713</v>
      </c>
      <c r="C113" s="80" t="s">
        <v>504</v>
      </c>
      <c r="D113" s="81">
        <v>0.56944444444444442</v>
      </c>
      <c r="E113" s="81">
        <v>0.64930555555555558</v>
      </c>
      <c r="F113" s="81">
        <f>E113-D113</f>
        <v>7.986111111111116E-2</v>
      </c>
      <c r="H113" s="83" t="s">
        <v>516</v>
      </c>
      <c r="I113" s="81">
        <f t="shared" ref="I113" si="42">SUMIFS(F107:F121, C107:C121,H113)</f>
        <v>5.208333333333337E-2</v>
      </c>
    </row>
    <row r="114" spans="1:9">
      <c r="A114" s="107"/>
      <c r="B114" s="80" t="s">
        <v>660</v>
      </c>
      <c r="C114" s="80" t="s">
        <v>512</v>
      </c>
      <c r="D114" s="81">
        <v>0.64930555555555558</v>
      </c>
      <c r="E114" s="81">
        <v>0.69097222222222221</v>
      </c>
      <c r="F114" s="81">
        <f>E114-D114</f>
        <v>4.166666666666663E-2</v>
      </c>
      <c r="H114" s="78" t="s">
        <v>519</v>
      </c>
      <c r="I114" s="79">
        <f t="shared" ref="I114" si="43">SUM(I108:I113)</f>
        <v>0.36458333333333337</v>
      </c>
    </row>
    <row r="115" spans="1:9">
      <c r="A115" s="107"/>
      <c r="B115" s="80" t="s">
        <v>841</v>
      </c>
      <c r="C115" s="80" t="s">
        <v>516</v>
      </c>
      <c r="D115" s="81">
        <v>0.69097222222222221</v>
      </c>
      <c r="E115" s="81">
        <v>0.70486111111111116</v>
      </c>
      <c r="F115" s="81">
        <f>E115-D115</f>
        <v>1.3888888888888951E-2</v>
      </c>
      <c r="I115" s="84"/>
    </row>
    <row r="116" spans="1:9">
      <c r="A116" s="107"/>
      <c r="B116" s="93" t="s">
        <v>1713</v>
      </c>
      <c r="C116" s="80" t="s">
        <v>504</v>
      </c>
      <c r="D116" s="81">
        <v>0.70486111111111116</v>
      </c>
      <c r="E116" s="81">
        <v>0.75</v>
      </c>
      <c r="F116" s="81">
        <f>E116-D116</f>
        <v>4.513888888888884E-2</v>
      </c>
      <c r="I116" s="84"/>
    </row>
    <row r="117" spans="1:9">
      <c r="A117" s="107"/>
      <c r="B117" s="18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1550</v>
      </c>
      <c r="B122" s="80" t="s">
        <v>1714</v>
      </c>
      <c r="C122" s="80" t="s">
        <v>504</v>
      </c>
      <c r="D122" s="81">
        <v>0.41666666666666669</v>
      </c>
      <c r="E122" s="81">
        <v>0.52083333333333337</v>
      </c>
      <c r="F122" s="81">
        <f>E122-D122</f>
        <v>0.10416666666666669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 t="shared" ref="I123" si="44">SUMIFS(F122:F136, C122:C136,H123)</f>
        <v>0.10416666666666669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 t="shared" ref="I124" si="45"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 t="shared" ref="I125" si="46"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 t="shared" ref="I126" si="47"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 t="shared" ref="I127" si="48"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 t="shared" ref="I128" si="49"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 t="shared" ref="I129" si="50">SUM(I123:I128)</f>
        <v>0.10416666666666669</v>
      </c>
    </row>
    <row r="130" spans="1:9">
      <c r="A130" s="107"/>
      <c r="B130" s="80"/>
      <c r="C130" s="80"/>
      <c r="D130" s="81"/>
      <c r="E130" s="81"/>
      <c r="F130" s="81">
        <f t="shared" ref="F130:F193" si="51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1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1"/>
        <v>0</v>
      </c>
    </row>
    <row r="133" spans="1:9">
      <c r="A133" s="107"/>
      <c r="B133" s="80"/>
      <c r="C133" s="80"/>
      <c r="D133" s="81"/>
      <c r="E133" s="81"/>
      <c r="F133" s="81">
        <f t="shared" si="51"/>
        <v>0</v>
      </c>
    </row>
    <row r="134" spans="1:9">
      <c r="A134" s="107"/>
      <c r="B134" s="80"/>
      <c r="C134" s="80"/>
      <c r="D134" s="81"/>
      <c r="E134" s="81"/>
      <c r="F134" s="81">
        <f t="shared" si="51"/>
        <v>0</v>
      </c>
    </row>
    <row r="135" spans="1:9">
      <c r="A135" s="107"/>
      <c r="B135" s="80"/>
      <c r="C135" s="80"/>
      <c r="D135" s="81"/>
      <c r="E135" s="81"/>
      <c r="F135" s="81">
        <f t="shared" si="51"/>
        <v>0</v>
      </c>
    </row>
    <row r="136" spans="1:9">
      <c r="A136" s="107"/>
      <c r="B136" s="80"/>
      <c r="C136" s="80"/>
      <c r="D136" s="81"/>
      <c r="E136" s="81"/>
      <c r="F136" s="81">
        <f t="shared" si="51"/>
        <v>0</v>
      </c>
    </row>
    <row r="137" spans="1:9">
      <c r="A137" s="107" t="s">
        <v>23</v>
      </c>
      <c r="B137" s="80" t="s">
        <v>1055</v>
      </c>
      <c r="C137" s="80" t="s">
        <v>508</v>
      </c>
      <c r="D137" s="81">
        <v>0.375</v>
      </c>
      <c r="E137" s="81">
        <v>0.38541666666666669</v>
      </c>
      <c r="F137" s="81">
        <f t="shared" si="51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1702</v>
      </c>
      <c r="C138" s="80" t="s">
        <v>504</v>
      </c>
      <c r="D138" s="81">
        <v>0.38541666666666669</v>
      </c>
      <c r="E138" s="81">
        <v>0.44791666666666669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0.27777777777777773</v>
      </c>
    </row>
    <row r="139" spans="1:9">
      <c r="A139" s="107"/>
      <c r="B139" s="80" t="s">
        <v>715</v>
      </c>
      <c r="C139" s="80" t="s">
        <v>516</v>
      </c>
      <c r="D139" s="81">
        <v>0.44791666666666669</v>
      </c>
      <c r="E139" s="81">
        <v>0.45833333333333331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1.0416666666666685E-2</v>
      </c>
    </row>
    <row r="140" spans="1:9">
      <c r="A140" s="107"/>
      <c r="B140" s="80" t="s">
        <v>1715</v>
      </c>
      <c r="C140" s="80" t="s">
        <v>504</v>
      </c>
      <c r="D140" s="81">
        <v>0.45833333333333331</v>
      </c>
      <c r="E140" s="81">
        <v>0.54166666666666663</v>
      </c>
      <c r="F140" s="81">
        <f t="shared" si="51"/>
        <v>8.3333333333333315E-2</v>
      </c>
      <c r="H140" s="83" t="s">
        <v>510</v>
      </c>
      <c r="I140" s="81">
        <f t="shared" ref="I140" si="54">SUMIFS(F137:F151, C137:C151,H140)</f>
        <v>0</v>
      </c>
    </row>
    <row r="141" spans="1:9">
      <c r="A141" s="107"/>
      <c r="B141" s="80" t="s">
        <v>744</v>
      </c>
      <c r="C141" s="80" t="s">
        <v>516</v>
      </c>
      <c r="D141" s="81">
        <v>0.54166666666666663</v>
      </c>
      <c r="E141" s="81">
        <v>0.56944444444444442</v>
      </c>
      <c r="F141" s="81">
        <f t="shared" si="51"/>
        <v>2.777777777777779E-2</v>
      </c>
      <c r="H141" s="83" t="s">
        <v>513</v>
      </c>
      <c r="I141" s="81">
        <f t="shared" ref="I141" si="55">SUMIFS(F137:F151, C137:C151,H141)</f>
        <v>0</v>
      </c>
    </row>
    <row r="142" spans="1:9">
      <c r="A142" s="107"/>
      <c r="B142" s="80" t="s">
        <v>1716</v>
      </c>
      <c r="C142" s="80" t="s">
        <v>504</v>
      </c>
      <c r="D142" s="81">
        <v>0.56944444444444442</v>
      </c>
      <c r="E142" s="81">
        <v>0.64930555555555558</v>
      </c>
      <c r="F142" s="81">
        <f t="shared" si="51"/>
        <v>7.986111111111116E-2</v>
      </c>
      <c r="H142" s="83" t="s">
        <v>512</v>
      </c>
      <c r="I142" s="81">
        <f t="shared" ref="I142" si="56">SUMIFS(F137:F151, C137:C151,H142)</f>
        <v>4.8611111111111049E-2</v>
      </c>
    </row>
    <row r="143" spans="1:9">
      <c r="A143" s="107"/>
      <c r="B143" s="80" t="s">
        <v>1014</v>
      </c>
      <c r="C143" s="80" t="s">
        <v>512</v>
      </c>
      <c r="D143" s="81">
        <v>0.64930555555555558</v>
      </c>
      <c r="E143" s="81">
        <v>0.69791666666666663</v>
      </c>
      <c r="F143" s="81">
        <f t="shared" si="51"/>
        <v>4.8611111111111049E-2</v>
      </c>
      <c r="H143" s="83" t="s">
        <v>516</v>
      </c>
      <c r="I143" s="81">
        <f t="shared" ref="I143" si="57">SUMIFS(F137:F151, C137:C151,H143)</f>
        <v>5.2083333333333259E-2</v>
      </c>
    </row>
    <row r="144" spans="1:9">
      <c r="A144" s="107"/>
      <c r="B144" s="80" t="s">
        <v>1717</v>
      </c>
      <c r="C144" s="80" t="s">
        <v>504</v>
      </c>
      <c r="D144" s="81">
        <v>0.69791666666666663</v>
      </c>
      <c r="E144" s="81">
        <v>0.71180555555555547</v>
      </c>
      <c r="F144" s="81">
        <f t="shared" si="51"/>
        <v>1.388888888888884E-2</v>
      </c>
      <c r="H144" s="78" t="s">
        <v>519</v>
      </c>
      <c r="I144" s="79">
        <f t="shared" ref="I144" si="58">SUM(I138:I143)</f>
        <v>0.38888888888888873</v>
      </c>
    </row>
    <row r="145" spans="1:9">
      <c r="A145" s="107"/>
      <c r="B145" s="80" t="s">
        <v>715</v>
      </c>
      <c r="C145" s="80" t="s">
        <v>516</v>
      </c>
      <c r="D145" s="81">
        <v>0.70833333333333337</v>
      </c>
      <c r="E145" s="81">
        <v>0.72222222222222221</v>
      </c>
      <c r="F145" s="81">
        <f t="shared" si="51"/>
        <v>1.388888888888884E-2</v>
      </c>
      <c r="I145" s="84"/>
    </row>
    <row r="146" spans="1:9">
      <c r="A146" s="107"/>
      <c r="B146" s="18" t="s">
        <v>1718</v>
      </c>
      <c r="C146" s="80" t="s">
        <v>504</v>
      </c>
      <c r="D146" s="81">
        <v>0.72222222222222221</v>
      </c>
      <c r="E146" s="81">
        <v>0.76041666666666663</v>
      </c>
      <c r="F146" s="81">
        <f t="shared" si="51"/>
        <v>3.819444444444442E-2</v>
      </c>
      <c r="I146" s="84"/>
    </row>
    <row r="147" spans="1:9">
      <c r="A147" s="107"/>
      <c r="B147" s="80"/>
      <c r="C147" s="80"/>
      <c r="D147" s="81"/>
      <c r="E147" s="81"/>
      <c r="F147" s="81">
        <f t="shared" si="51"/>
        <v>0</v>
      </c>
    </row>
    <row r="148" spans="1:9">
      <c r="A148" s="107"/>
      <c r="B148" s="80"/>
      <c r="C148" s="80"/>
      <c r="D148" s="81"/>
      <c r="E148" s="81"/>
      <c r="F148" s="81">
        <f t="shared" si="51"/>
        <v>0</v>
      </c>
    </row>
    <row r="149" spans="1:9">
      <c r="A149" s="107"/>
      <c r="B149" s="80"/>
      <c r="C149" s="80"/>
      <c r="D149" s="81"/>
      <c r="E149" s="81"/>
      <c r="F149" s="81">
        <f t="shared" si="51"/>
        <v>0</v>
      </c>
    </row>
    <row r="150" spans="1:9">
      <c r="A150" s="107"/>
      <c r="B150" s="80"/>
      <c r="C150" s="80"/>
      <c r="D150" s="81"/>
      <c r="E150" s="81"/>
      <c r="F150" s="81">
        <f t="shared" si="51"/>
        <v>0</v>
      </c>
    </row>
    <row r="151" spans="1:9">
      <c r="A151" s="107"/>
      <c r="B151" s="80"/>
      <c r="C151" s="80"/>
      <c r="D151" s="81"/>
      <c r="E151" s="81"/>
      <c r="F151" s="81">
        <f t="shared" si="51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7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1"/>
        <v>0</v>
      </c>
    </row>
    <row r="163" spans="1:9">
      <c r="A163" s="107"/>
      <c r="B163" s="80"/>
      <c r="C163" s="80"/>
      <c r="D163" s="81"/>
      <c r="E163" s="81"/>
      <c r="F163" s="81">
        <f t="shared" si="51"/>
        <v>0</v>
      </c>
    </row>
    <row r="164" spans="1:9">
      <c r="A164" s="107"/>
      <c r="B164" s="80"/>
      <c r="C164" s="80"/>
      <c r="D164" s="81"/>
      <c r="E164" s="81"/>
      <c r="F164" s="81">
        <f t="shared" si="51"/>
        <v>0</v>
      </c>
    </row>
    <row r="165" spans="1:9">
      <c r="A165" s="107"/>
      <c r="B165" s="80"/>
      <c r="C165" s="80"/>
      <c r="D165" s="81"/>
      <c r="E165" s="81"/>
      <c r="F165" s="81">
        <f t="shared" si="51"/>
        <v>0</v>
      </c>
    </row>
    <row r="166" spans="1:9">
      <c r="A166" s="107"/>
      <c r="C166" s="80"/>
      <c r="D166" s="81"/>
      <c r="E166" s="81"/>
      <c r="F166" s="81">
        <f t="shared" si="51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CEF157AA-1FE7-433A-9ABF-73C4C3D284EC}">
      <formula1>$Q$1:$Q$7</formula1>
    </dataValidation>
  </dataValidation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4B53-C62A-4DEC-A351-BD82FD74B012}">
  <dimension ref="A1:Q166"/>
  <sheetViews>
    <sheetView topLeftCell="A149" workbookViewId="0">
      <selection activeCell="B83" sqref="B8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3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1719</v>
      </c>
      <c r="C3" s="80" t="s">
        <v>504</v>
      </c>
      <c r="D3" s="81">
        <v>0.375</v>
      </c>
      <c r="E3" s="81">
        <v>0.41666666666666669</v>
      </c>
      <c r="F3" s="81">
        <f t="shared" si="0"/>
        <v>4.1666666666666685E-2</v>
      </c>
      <c r="H3" s="83" t="s">
        <v>504</v>
      </c>
      <c r="I3" s="81">
        <f>SUMIFS(F2:F16, C2:C16,H3)</f>
        <v>0.2534722222222221</v>
      </c>
      <c r="Q3" t="s">
        <v>508</v>
      </c>
    </row>
    <row r="4" spans="1:17">
      <c r="A4" s="107"/>
      <c r="B4" s="80" t="s">
        <v>1720</v>
      </c>
      <c r="C4" s="80" t="s">
        <v>504</v>
      </c>
      <c r="D4" s="81">
        <v>0.41666666666666669</v>
      </c>
      <c r="E4" s="81">
        <v>0.45833333333333331</v>
      </c>
      <c r="F4" s="81">
        <f t="shared" si="0"/>
        <v>4.166666666666663E-2</v>
      </c>
      <c r="H4" s="83" t="s">
        <v>508</v>
      </c>
      <c r="I4" s="81">
        <f>SUMIFS(F2:F16, C2:C16,H4)</f>
        <v>0.18055555555555558</v>
      </c>
      <c r="Q4" t="s">
        <v>510</v>
      </c>
    </row>
    <row r="5" spans="1:17">
      <c r="A5" s="107"/>
      <c r="B5" s="80" t="s">
        <v>1721</v>
      </c>
      <c r="C5" s="80" t="s">
        <v>508</v>
      </c>
      <c r="D5" s="81">
        <v>0.45833333333333331</v>
      </c>
      <c r="E5" s="81">
        <v>0.46875</v>
      </c>
      <c r="F5" s="81">
        <f t="shared" si="0"/>
        <v>1.0416666666666685E-2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715</v>
      </c>
      <c r="C6" s="80" t="s">
        <v>516</v>
      </c>
      <c r="D6" s="81">
        <v>0.45833333333333331</v>
      </c>
      <c r="E6" s="81">
        <v>0.47916666666666669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18" t="s">
        <v>1722</v>
      </c>
      <c r="C7" s="80" t="s">
        <v>504</v>
      </c>
      <c r="D7" s="81">
        <v>0.47916666666666669</v>
      </c>
      <c r="E7" s="81">
        <v>0.51736111111111105</v>
      </c>
      <c r="F7" s="81">
        <f t="shared" si="0"/>
        <v>3.8194444444444364E-2</v>
      </c>
      <c r="H7" s="83" t="s">
        <v>512</v>
      </c>
      <c r="I7" s="81">
        <f>SUMIFS(F2:F16, C2:C16,H7)</f>
        <v>4.861111111111116E-2</v>
      </c>
      <c r="Q7" t="s">
        <v>516</v>
      </c>
    </row>
    <row r="8" spans="1:17">
      <c r="A8" s="107"/>
      <c r="B8" s="80" t="s">
        <v>1367</v>
      </c>
      <c r="C8" s="80" t="s">
        <v>516</v>
      </c>
      <c r="D8" s="81">
        <v>0.52083333333333337</v>
      </c>
      <c r="E8" s="81">
        <v>0.54861111111111105</v>
      </c>
      <c r="F8" s="81">
        <f t="shared" si="0"/>
        <v>2.7777777777777679E-2</v>
      </c>
      <c r="H8" s="83" t="s">
        <v>516</v>
      </c>
      <c r="I8" s="81">
        <f>SUMIFS(F2:F16, C2:C16,H8)</f>
        <v>4.8611111111111049E-2</v>
      </c>
    </row>
    <row r="9" spans="1:17">
      <c r="A9" s="107"/>
      <c r="B9" s="80" t="s">
        <v>1723</v>
      </c>
      <c r="C9" s="80" t="s">
        <v>508</v>
      </c>
      <c r="D9" s="81">
        <v>0.56944444444444442</v>
      </c>
      <c r="E9" s="81">
        <v>0.59722222222222221</v>
      </c>
      <c r="F9" s="81">
        <f t="shared" si="0"/>
        <v>2.777777777777779E-2</v>
      </c>
      <c r="H9" s="78" t="s">
        <v>519</v>
      </c>
      <c r="I9" s="79">
        <f>SUM(I3:I8)</f>
        <v>0.53124999999999989</v>
      </c>
    </row>
    <row r="10" spans="1:17">
      <c r="A10" s="107"/>
      <c r="B10" s="80" t="s">
        <v>1724</v>
      </c>
      <c r="C10" s="80" t="s">
        <v>508</v>
      </c>
      <c r="D10" s="81">
        <v>0.59722222222222221</v>
      </c>
      <c r="E10" s="81">
        <v>0.72916666666666663</v>
      </c>
      <c r="F10" s="81">
        <f t="shared" si="0"/>
        <v>0.13194444444444442</v>
      </c>
      <c r="I10" s="84"/>
    </row>
    <row r="11" spans="1:17">
      <c r="A11" s="107"/>
      <c r="B11" s="80" t="s">
        <v>660</v>
      </c>
      <c r="C11" s="80" t="s">
        <v>512</v>
      </c>
      <c r="D11" s="81">
        <v>0.72916666666666663</v>
      </c>
      <c r="E11" s="81">
        <v>0.77777777777777779</v>
      </c>
      <c r="F11" s="81">
        <f t="shared" si="0"/>
        <v>4.861111111111116E-2</v>
      </c>
      <c r="I11" s="84"/>
    </row>
    <row r="12" spans="1:17">
      <c r="A12" s="107"/>
      <c r="B12" s="80" t="s">
        <v>1725</v>
      </c>
      <c r="C12" s="80" t="s">
        <v>504</v>
      </c>
      <c r="D12" s="81">
        <v>0.86458333333333337</v>
      </c>
      <c r="E12" s="81">
        <v>0.99652777777777779</v>
      </c>
      <c r="F12" s="81">
        <f t="shared" si="0"/>
        <v>0.13194444444444442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1726</v>
      </c>
      <c r="C18" s="80" t="s">
        <v>510</v>
      </c>
      <c r="D18" s="81">
        <v>0.38541666666666669</v>
      </c>
      <c r="E18" s="81">
        <v>0.49652777777777773</v>
      </c>
      <c r="F18" s="81">
        <f t="shared" si="0"/>
        <v>0.11111111111111105</v>
      </c>
      <c r="H18" s="83" t="s">
        <v>504</v>
      </c>
      <c r="I18" s="81">
        <f t="shared" ref="I18" si="1">SUMIFS(F17:F31, C17:C31,H18)</f>
        <v>0.30555555555555558</v>
      </c>
    </row>
    <row r="19" spans="1:9">
      <c r="A19" s="107"/>
      <c r="B19" s="80" t="s">
        <v>715</v>
      </c>
      <c r="C19" s="80" t="s">
        <v>516</v>
      </c>
      <c r="D19" s="81">
        <v>0.49652777777777773</v>
      </c>
      <c r="E19" s="81">
        <v>0.51388888888888895</v>
      </c>
      <c r="F19" s="81">
        <f t="shared" si="0"/>
        <v>1.7361111111111216E-2</v>
      </c>
      <c r="H19" s="83" t="s">
        <v>508</v>
      </c>
      <c r="I19" s="81">
        <f t="shared" ref="I19" si="2">SUMIFS(F17:F31, C17:C31,H19)</f>
        <v>1.0416666666666685E-2</v>
      </c>
    </row>
    <row r="20" spans="1:9">
      <c r="A20" s="107"/>
      <c r="B20" s="80" t="s">
        <v>1727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0.11111111111111105</v>
      </c>
    </row>
    <row r="21" spans="1:9">
      <c r="A21" s="107"/>
      <c r="B21" s="80" t="s">
        <v>1367</v>
      </c>
      <c r="C21" s="80" t="s">
        <v>516</v>
      </c>
      <c r="D21" s="81">
        <v>0.54166666666666663</v>
      </c>
      <c r="E21" s="81">
        <v>0.56597222222222221</v>
      </c>
      <c r="F21" s="81">
        <f t="shared" si="0"/>
        <v>2.430555555555558E-2</v>
      </c>
      <c r="H21" s="83" t="s">
        <v>513</v>
      </c>
      <c r="I21" s="81">
        <f t="shared" ref="I21" si="4">SUMIFS(F17:F31, C17:C31,H21)</f>
        <v>4.861111111111116E-2</v>
      </c>
    </row>
    <row r="22" spans="1:9">
      <c r="A22" s="107"/>
      <c r="B22" s="80" t="s">
        <v>1727</v>
      </c>
      <c r="C22" s="80" t="s">
        <v>504</v>
      </c>
      <c r="D22" s="81">
        <v>0.56597222222222221</v>
      </c>
      <c r="E22" s="81">
        <v>0.625</v>
      </c>
      <c r="F22" s="81">
        <f t="shared" si="0"/>
        <v>5.902777777777779E-2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590</v>
      </c>
      <c r="C23" s="80" t="s">
        <v>516</v>
      </c>
      <c r="D23" s="81">
        <v>0.625</v>
      </c>
      <c r="E23" s="81">
        <v>0.64236111111111105</v>
      </c>
      <c r="F23" s="81">
        <f t="shared" si="0"/>
        <v>1.7361111111111049E-2</v>
      </c>
      <c r="H23" s="83" t="s">
        <v>516</v>
      </c>
      <c r="I23" s="81">
        <f t="shared" ref="I23" si="6">SUMIFS(F17:F31, C17:C31,H23)</f>
        <v>5.9027777777777846E-2</v>
      </c>
    </row>
    <row r="24" spans="1:9">
      <c r="A24" s="107"/>
      <c r="B24" s="80" t="s">
        <v>1728</v>
      </c>
      <c r="C24" s="80" t="s">
        <v>504</v>
      </c>
      <c r="D24" s="81">
        <v>0.64236111111111105</v>
      </c>
      <c r="E24" s="81">
        <v>0.72222222222222221</v>
      </c>
      <c r="F24" s="81">
        <f t="shared" si="0"/>
        <v>7.986111111111116E-2</v>
      </c>
      <c r="H24" s="78" t="s">
        <v>519</v>
      </c>
      <c r="I24" s="79">
        <f t="shared" ref="I24" si="7">SUM(I18:I23)</f>
        <v>0.53472222222222232</v>
      </c>
    </row>
    <row r="25" spans="1:9">
      <c r="A25" s="107"/>
      <c r="B25" s="80" t="s">
        <v>660</v>
      </c>
      <c r="C25" s="80" t="s">
        <v>513</v>
      </c>
      <c r="D25" s="81">
        <v>0.72916666666666663</v>
      </c>
      <c r="E25" s="81">
        <v>0.77777777777777779</v>
      </c>
      <c r="F25" s="81">
        <f t="shared" si="0"/>
        <v>4.861111111111116E-2</v>
      </c>
      <c r="I25" s="84"/>
    </row>
    <row r="26" spans="1:9">
      <c r="A26" s="107"/>
      <c r="B26" s="80" t="s">
        <v>1728</v>
      </c>
      <c r="C26" s="80" t="s">
        <v>504</v>
      </c>
      <c r="D26" s="81">
        <v>0.875</v>
      </c>
      <c r="E26" s="81">
        <v>1</v>
      </c>
      <c r="F26" s="81">
        <f t="shared" si="0"/>
        <v>0.125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 ht="16.5">
      <c r="A32" s="107" t="s">
        <v>9</v>
      </c>
      <c r="B32" s="95" t="s">
        <v>1729</v>
      </c>
      <c r="C32" s="80" t="s">
        <v>508</v>
      </c>
      <c r="D32" s="81">
        <v>0.34375</v>
      </c>
      <c r="E32" s="81">
        <v>0.375</v>
      </c>
      <c r="F32" s="81">
        <f t="shared" si="0"/>
        <v>3.125E-2</v>
      </c>
      <c r="H32" s="79" t="s">
        <v>505</v>
      </c>
      <c r="I32" s="79" t="s">
        <v>506</v>
      </c>
    </row>
    <row r="33" spans="1:9" ht="16.5">
      <c r="A33" s="107"/>
      <c r="B33" s="95" t="s">
        <v>1730</v>
      </c>
      <c r="C33" s="80" t="s">
        <v>513</v>
      </c>
      <c r="D33" s="81">
        <v>0.375</v>
      </c>
      <c r="E33" s="81">
        <v>0.48958333333333331</v>
      </c>
      <c r="F33" s="81">
        <f t="shared" si="0"/>
        <v>0.11458333333333331</v>
      </c>
      <c r="H33" s="83" t="s">
        <v>504</v>
      </c>
      <c r="I33" s="81">
        <f t="shared" ref="I33" si="8">SUMIFS(F32:F46, C32:C46,H33)</f>
        <v>2.777777777777779E-2</v>
      </c>
    </row>
    <row r="34" spans="1:9" ht="16.5">
      <c r="A34" s="107"/>
      <c r="B34" s="95" t="s">
        <v>1731</v>
      </c>
      <c r="C34" s="80" t="s">
        <v>508</v>
      </c>
      <c r="D34" s="81">
        <v>0.48958333333333331</v>
      </c>
      <c r="E34" s="81">
        <v>0.52430555555555558</v>
      </c>
      <c r="F34" s="81">
        <f t="shared" si="0"/>
        <v>3.4722222222222265E-2</v>
      </c>
      <c r="H34" s="83" t="s">
        <v>508</v>
      </c>
      <c r="I34" s="81">
        <f t="shared" ref="I34" si="9">SUMIFS(F32:F46, C32:C46,H34)</f>
        <v>0.13541666666666669</v>
      </c>
    </row>
    <row r="35" spans="1:9" ht="16.5">
      <c r="A35" s="107"/>
      <c r="B35" s="95" t="s">
        <v>1367</v>
      </c>
      <c r="C35" s="80" t="s">
        <v>516</v>
      </c>
      <c r="D35" s="81">
        <v>0.52430555555555558</v>
      </c>
      <c r="E35" s="81">
        <v>0.55555555555555558</v>
      </c>
      <c r="F35" s="81">
        <f t="shared" si="0"/>
        <v>3.125E-2</v>
      </c>
      <c r="H35" s="83" t="s">
        <v>510</v>
      </c>
      <c r="I35" s="81">
        <f t="shared" ref="I35" si="10">SUMIFS(F32:F46, C32:C46,H35)</f>
        <v>0</v>
      </c>
    </row>
    <row r="36" spans="1:9" ht="16.5">
      <c r="A36" s="107"/>
      <c r="B36" s="95" t="s">
        <v>1732</v>
      </c>
      <c r="C36" s="80" t="s">
        <v>508</v>
      </c>
      <c r="D36" s="81">
        <v>0.58333333333333337</v>
      </c>
      <c r="E36" s="81">
        <v>0.625</v>
      </c>
      <c r="F36" s="81">
        <f t="shared" si="0"/>
        <v>4.166666666666663E-2</v>
      </c>
      <c r="H36" s="83" t="s">
        <v>513</v>
      </c>
      <c r="I36" s="81">
        <f t="shared" ref="I36" si="11">SUMIFS(F32:F46, C32:C46,H36)</f>
        <v>0.15972222222222227</v>
      </c>
    </row>
    <row r="37" spans="1:9" ht="16.5">
      <c r="A37" s="107"/>
      <c r="B37" s="95" t="s">
        <v>1733</v>
      </c>
      <c r="C37" s="80" t="s">
        <v>504</v>
      </c>
      <c r="D37" s="81">
        <v>0.625</v>
      </c>
      <c r="E37" s="81">
        <v>0.65277777777777779</v>
      </c>
      <c r="F37" s="81">
        <f t="shared" si="0"/>
        <v>2.777777777777779E-2</v>
      </c>
      <c r="H37" s="83" t="s">
        <v>512</v>
      </c>
      <c r="I37" s="81">
        <f t="shared" ref="I37" si="12">SUMIFS(F32:F46, C32:C46,H37)</f>
        <v>0</v>
      </c>
    </row>
    <row r="38" spans="1:9" ht="16.5">
      <c r="A38" s="107"/>
      <c r="B38" s="95" t="s">
        <v>1734</v>
      </c>
      <c r="C38" s="80" t="s">
        <v>508</v>
      </c>
      <c r="D38" s="81">
        <v>0.65972222222222221</v>
      </c>
      <c r="E38" s="81">
        <v>0.6875</v>
      </c>
      <c r="F38" s="81">
        <f t="shared" si="0"/>
        <v>2.777777777777779E-2</v>
      </c>
      <c r="H38" s="83" t="s">
        <v>516</v>
      </c>
      <c r="I38" s="81">
        <f t="shared" ref="I38" si="13">SUMIFS(F32:F46, C32:C46,H38)</f>
        <v>3.8194444444444531E-2</v>
      </c>
    </row>
    <row r="39" spans="1:9" ht="16.5">
      <c r="A39" s="107"/>
      <c r="B39" s="95" t="s">
        <v>590</v>
      </c>
      <c r="C39" s="80" t="s">
        <v>516</v>
      </c>
      <c r="D39" s="81">
        <v>0.6875</v>
      </c>
      <c r="E39" s="81">
        <v>0.69444444444444453</v>
      </c>
      <c r="F39" s="81">
        <f t="shared" si="0"/>
        <v>6.9444444444445308E-3</v>
      </c>
      <c r="H39" s="78" t="s">
        <v>519</v>
      </c>
      <c r="I39" s="79">
        <f t="shared" ref="I39" si="14">SUM(I33:I38)</f>
        <v>0.36111111111111127</v>
      </c>
    </row>
    <row r="40" spans="1:9" ht="16.5">
      <c r="A40" s="107"/>
      <c r="B40" s="95" t="s">
        <v>1735</v>
      </c>
      <c r="C40" s="80" t="s">
        <v>513</v>
      </c>
      <c r="D40" s="81">
        <v>0.73263888888888884</v>
      </c>
      <c r="E40" s="81">
        <v>0.77777777777777779</v>
      </c>
      <c r="F40" s="81">
        <f t="shared" si="0"/>
        <v>4.5138888888888951E-2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1736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1737</v>
      </c>
      <c r="C48" s="80" t="s">
        <v>504</v>
      </c>
      <c r="D48" s="81">
        <v>0.3888888888888889</v>
      </c>
      <c r="E48" s="81">
        <v>0.44444444444444442</v>
      </c>
      <c r="F48" s="81">
        <f t="shared" si="0"/>
        <v>5.5555555555555525E-2</v>
      </c>
      <c r="H48" s="83" t="s">
        <v>504</v>
      </c>
      <c r="I48" s="81">
        <f t="shared" ref="I48" si="15">SUMIFS(F47:F61, C47:C61,H48)</f>
        <v>0.32986111111111122</v>
      </c>
    </row>
    <row r="49" spans="1:9">
      <c r="A49" s="107"/>
      <c r="B49" s="80" t="s">
        <v>1738</v>
      </c>
      <c r="C49" s="80" t="s">
        <v>516</v>
      </c>
      <c r="D49" s="81">
        <v>0.44444444444444442</v>
      </c>
      <c r="E49" s="81">
        <v>0.4513888888888889</v>
      </c>
      <c r="F49" s="81">
        <f t="shared" si="0"/>
        <v>6.9444444444444753E-3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1739</v>
      </c>
      <c r="C50" s="80" t="s">
        <v>504</v>
      </c>
      <c r="D50" s="81">
        <v>0.45833333333333331</v>
      </c>
      <c r="E50" s="81">
        <v>0.49305555555555558</v>
      </c>
      <c r="F50" s="81">
        <f t="shared" si="0"/>
        <v>3.4722222222222265E-2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1740</v>
      </c>
      <c r="C51" s="80" t="s">
        <v>504</v>
      </c>
      <c r="D51" s="81">
        <v>0.49652777777777773</v>
      </c>
      <c r="E51" s="81">
        <v>0.52777777777777779</v>
      </c>
      <c r="F51" s="81">
        <f t="shared" si="0"/>
        <v>3.1250000000000056E-2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t="s">
        <v>1367</v>
      </c>
      <c r="C52" s="80" t="s">
        <v>516</v>
      </c>
      <c r="D52" s="81">
        <v>0.53472222222222221</v>
      </c>
      <c r="E52" s="81">
        <v>0.56944444444444442</v>
      </c>
      <c r="F52" s="81">
        <f t="shared" si="0"/>
        <v>3.472222222222221E-2</v>
      </c>
      <c r="H52" s="83" t="s">
        <v>512</v>
      </c>
      <c r="I52" s="81">
        <f t="shared" ref="I52" si="19">SUMIFS(F47:F61, C47:C61,H52)</f>
        <v>4.861111111111116E-2</v>
      </c>
    </row>
    <row r="53" spans="1:9">
      <c r="A53" s="107"/>
      <c r="B53" s="80" t="s">
        <v>1741</v>
      </c>
      <c r="C53" s="80" t="s">
        <v>504</v>
      </c>
      <c r="D53" s="81">
        <v>0.57638888888888895</v>
      </c>
      <c r="E53" s="81">
        <v>0.66666666666666663</v>
      </c>
      <c r="F53" s="81">
        <f t="shared" si="0"/>
        <v>9.0277777777777679E-2</v>
      </c>
      <c r="H53" s="83" t="s">
        <v>516</v>
      </c>
      <c r="I53" s="81">
        <f t="shared" ref="I53" si="20">SUMIFS(F47:F61, C47:C61,H53)</f>
        <v>5.2083333333333426E-2</v>
      </c>
    </row>
    <row r="54" spans="1:9">
      <c r="A54" s="107"/>
      <c r="B54" s="80" t="s">
        <v>1742</v>
      </c>
      <c r="C54" s="80" t="s">
        <v>504</v>
      </c>
      <c r="D54" s="81">
        <v>0.66666666666666663</v>
      </c>
      <c r="E54" s="81">
        <v>0.69444444444444453</v>
      </c>
      <c r="F54" s="81">
        <f t="shared" si="0"/>
        <v>2.7777777777777901E-2</v>
      </c>
      <c r="H54" s="78" t="s">
        <v>519</v>
      </c>
      <c r="I54" s="79">
        <f t="shared" ref="I54" si="21">SUM(I48:I53)</f>
        <v>0.44097222222222249</v>
      </c>
    </row>
    <row r="55" spans="1:9">
      <c r="A55" s="107"/>
      <c r="B55" s="80" t="s">
        <v>521</v>
      </c>
      <c r="C55" s="80" t="s">
        <v>516</v>
      </c>
      <c r="D55" s="81">
        <v>0.69791666666666663</v>
      </c>
      <c r="E55" s="81">
        <v>0.70833333333333337</v>
      </c>
      <c r="F55" s="81">
        <f t="shared" si="0"/>
        <v>1.0416666666666741E-2</v>
      </c>
      <c r="I55" s="84"/>
    </row>
    <row r="56" spans="1:9">
      <c r="A56" s="107"/>
      <c r="B56" s="80" t="s">
        <v>660</v>
      </c>
      <c r="C56" s="80" t="s">
        <v>512</v>
      </c>
      <c r="D56" s="81">
        <v>0.72916666666666663</v>
      </c>
      <c r="E56" s="81">
        <v>0.77777777777777779</v>
      </c>
      <c r="F56" s="81">
        <f t="shared" si="0"/>
        <v>4.861111111111116E-2</v>
      </c>
      <c r="I56" s="84"/>
    </row>
    <row r="57" spans="1:9">
      <c r="A57" s="107"/>
      <c r="B57" s="80" t="s">
        <v>1743</v>
      </c>
      <c r="C57" s="80" t="s">
        <v>504</v>
      </c>
      <c r="D57" s="81">
        <v>0.89583333333333337</v>
      </c>
      <c r="E57" s="81">
        <v>0.95833333333333337</v>
      </c>
      <c r="F57" s="81">
        <f t="shared" si="0"/>
        <v>6.25E-2</v>
      </c>
    </row>
    <row r="58" spans="1:9">
      <c r="A58" s="107"/>
      <c r="B58" s="80" t="s">
        <v>1744</v>
      </c>
      <c r="C58" s="80" t="s">
        <v>504</v>
      </c>
      <c r="D58" s="81">
        <v>0.95833333333333337</v>
      </c>
      <c r="E58" s="81">
        <v>0.98611111111111116</v>
      </c>
      <c r="F58" s="81">
        <f t="shared" si="0"/>
        <v>2.777777777777779E-2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1745</v>
      </c>
      <c r="C62" s="80" t="s">
        <v>508</v>
      </c>
      <c r="D62" s="81">
        <v>0.375</v>
      </c>
      <c r="E62" s="81">
        <v>0.41666666666666669</v>
      </c>
      <c r="F62" s="81">
        <f t="shared" si="0"/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1746</v>
      </c>
      <c r="C63" s="80" t="s">
        <v>508</v>
      </c>
      <c r="D63" s="81">
        <v>0.41666666666666669</v>
      </c>
      <c r="E63" s="81">
        <v>0.45833333333333331</v>
      </c>
      <c r="F63" s="81">
        <f t="shared" si="0"/>
        <v>4.166666666666663E-2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 t="s">
        <v>715</v>
      </c>
      <c r="C64" s="80" t="s">
        <v>516</v>
      </c>
      <c r="D64" s="81">
        <v>0.45833333333333331</v>
      </c>
      <c r="E64" s="81">
        <v>0.46875</v>
      </c>
      <c r="F64" s="81">
        <f>E64-D64</f>
        <v>1.0416666666666685E-2</v>
      </c>
      <c r="H64" s="83" t="s">
        <v>508</v>
      </c>
      <c r="I64" s="81">
        <f t="shared" ref="I64" si="23">SUMIFS(F62:F76, C62:C76,H64)</f>
        <v>0.30902777777777785</v>
      </c>
    </row>
    <row r="65" spans="1:9">
      <c r="A65" s="107"/>
      <c r="B65" s="80" t="s">
        <v>1721</v>
      </c>
      <c r="C65" s="80" t="s">
        <v>508</v>
      </c>
      <c r="D65" s="81">
        <v>0.46875</v>
      </c>
      <c r="E65" s="81">
        <v>0.47916666666666669</v>
      </c>
      <c r="F65" s="81">
        <f>E65-D65</f>
        <v>1.0416666666666685E-2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1747</v>
      </c>
      <c r="C66" s="80" t="s">
        <v>508</v>
      </c>
      <c r="D66" s="81">
        <v>0.47916666666666669</v>
      </c>
      <c r="E66" s="81">
        <v>0.52083333333333337</v>
      </c>
      <c r="F66" s="81">
        <f t="shared" ref="F66:F129" si="25">E66-D66</f>
        <v>4.1666666666666685E-2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1367</v>
      </c>
      <c r="C67" s="80" t="s">
        <v>516</v>
      </c>
      <c r="D67" s="81">
        <v>0.54166666666666663</v>
      </c>
      <c r="E67" s="81">
        <v>0.58333333333333337</v>
      </c>
      <c r="F67" s="81">
        <f t="shared" si="25"/>
        <v>4.1666666666666741E-2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1748</v>
      </c>
      <c r="C68" s="80" t="s">
        <v>508</v>
      </c>
      <c r="D68" s="81">
        <v>0.58333333333333337</v>
      </c>
      <c r="E68" s="81">
        <v>0.64583333333333337</v>
      </c>
      <c r="F68" s="81">
        <f t="shared" si="25"/>
        <v>6.25E-2</v>
      </c>
      <c r="H68" s="83" t="s">
        <v>516</v>
      </c>
      <c r="I68" s="81">
        <f t="shared" ref="I68" si="28">SUMIFS(F62:F76, C62:C76,H68)</f>
        <v>5.2083333333333426E-2</v>
      </c>
    </row>
    <row r="69" spans="1:9">
      <c r="A69" s="107"/>
      <c r="B69" s="80" t="s">
        <v>1749</v>
      </c>
      <c r="C69" s="80" t="s">
        <v>508</v>
      </c>
      <c r="D69" s="81">
        <v>0.64583333333333337</v>
      </c>
      <c r="E69" s="81">
        <v>0.70833333333333337</v>
      </c>
      <c r="F69" s="81">
        <f t="shared" si="25"/>
        <v>6.25E-2</v>
      </c>
      <c r="H69" s="78" t="s">
        <v>519</v>
      </c>
      <c r="I69" s="79">
        <f t="shared" ref="I69" si="29">SUM(I63:I68)</f>
        <v>0.36111111111111127</v>
      </c>
    </row>
    <row r="70" spans="1:9">
      <c r="A70" s="107"/>
      <c r="B70" s="80" t="s">
        <v>660</v>
      </c>
      <c r="C70" s="80" t="s">
        <v>508</v>
      </c>
      <c r="D70" s="81">
        <v>0.72916666666666663</v>
      </c>
      <c r="E70" s="81">
        <v>0.77777777777777779</v>
      </c>
      <c r="F70" s="81">
        <f t="shared" si="25"/>
        <v>4.861111111111116E-2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1439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1750</v>
      </c>
      <c r="C78" s="80" t="s">
        <v>504</v>
      </c>
      <c r="D78" s="81">
        <v>0.3888888888888889</v>
      </c>
      <c r="E78" s="81">
        <v>0.4375</v>
      </c>
      <c r="F78" s="81">
        <f t="shared" si="25"/>
        <v>4.8611111111111105E-2</v>
      </c>
      <c r="H78" s="83" t="s">
        <v>504</v>
      </c>
      <c r="I78" s="81">
        <f t="shared" ref="I78" si="30">SUMIFS(F77:F91, C77:C91,H78)</f>
        <v>0.27083333333333315</v>
      </c>
    </row>
    <row r="79" spans="1:9">
      <c r="A79" s="107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1.3888888888888895E-2</v>
      </c>
    </row>
    <row r="80" spans="1:9">
      <c r="A80" s="107"/>
      <c r="B80" s="80" t="s">
        <v>1751</v>
      </c>
      <c r="C80" s="80" t="s">
        <v>504</v>
      </c>
      <c r="D80" s="81">
        <v>0.45833333333333331</v>
      </c>
      <c r="E80" s="81">
        <v>0.5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2.777777777777779E-2</v>
      </c>
    </row>
    <row r="81" spans="1:9">
      <c r="A81" s="107"/>
      <c r="B81" s="80" t="s">
        <v>1752</v>
      </c>
      <c r="C81" s="80" t="s">
        <v>504</v>
      </c>
      <c r="D81" s="81">
        <v>0.5</v>
      </c>
      <c r="E81" s="81">
        <v>0.54861111111111105</v>
      </c>
      <c r="F81" s="81">
        <f t="shared" si="25"/>
        <v>4.8611111111111049E-2</v>
      </c>
      <c r="H81" s="83" t="s">
        <v>513</v>
      </c>
      <c r="I81" s="81">
        <f t="shared" ref="I81" si="33">SUMIFS(F77:F91, C77:C91,H81)</f>
        <v>5.208333333333337E-2</v>
      </c>
    </row>
    <row r="82" spans="1:9">
      <c r="A82" s="107"/>
      <c r="B82" s="80" t="s">
        <v>744</v>
      </c>
      <c r="C82" s="80" t="s">
        <v>516</v>
      </c>
      <c r="D82" s="81">
        <v>0.54861111111111105</v>
      </c>
      <c r="E82" s="81">
        <v>0.57986111111111105</v>
      </c>
      <c r="F82" s="81">
        <f t="shared" si="25"/>
        <v>3.125E-2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1753</v>
      </c>
      <c r="C83" s="80" t="s">
        <v>504</v>
      </c>
      <c r="D83" s="81">
        <v>0.58333333333333337</v>
      </c>
      <c r="E83" s="81">
        <v>0.61111111111111105</v>
      </c>
      <c r="F83" s="81">
        <f t="shared" si="25"/>
        <v>2.7777777777777679E-2</v>
      </c>
      <c r="H83" s="83" t="s">
        <v>516</v>
      </c>
      <c r="I83" s="81">
        <f t="shared" ref="I83" si="35">SUMIFS(F77:F91, C77:C91,H83)</f>
        <v>5.5555555555555525E-2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 t="shared" ref="I84" si="36">SUM(I78:I83)</f>
        <v>0.42013888888888873</v>
      </c>
    </row>
    <row r="85" spans="1:9">
      <c r="A85" s="107"/>
      <c r="B85" s="80" t="s">
        <v>521</v>
      </c>
      <c r="C85" s="80" t="s">
        <v>516</v>
      </c>
      <c r="D85" s="81">
        <v>0.69097222222222221</v>
      </c>
      <c r="E85" s="81">
        <v>0.70138888888888884</v>
      </c>
      <c r="F85" s="81">
        <f t="shared" si="25"/>
        <v>1.041666666666663E-2</v>
      </c>
      <c r="I85" s="84"/>
    </row>
    <row r="86" spans="1:9">
      <c r="A86" s="107"/>
      <c r="B86" s="80" t="s">
        <v>617</v>
      </c>
      <c r="C86" s="80" t="s">
        <v>513</v>
      </c>
      <c r="D86" s="81">
        <v>0.72916666666666663</v>
      </c>
      <c r="E86" s="81">
        <v>0.78125</v>
      </c>
      <c r="F86" s="81">
        <f t="shared" si="25"/>
        <v>5.208333333333337E-2</v>
      </c>
      <c r="I86" s="84"/>
    </row>
    <row r="87" spans="1:9">
      <c r="A87" s="107"/>
      <c r="B87" s="80" t="s">
        <v>1754</v>
      </c>
      <c r="C87" s="80" t="s">
        <v>510</v>
      </c>
      <c r="D87" s="81">
        <v>0.8125</v>
      </c>
      <c r="E87" s="81">
        <v>0.84027777777777779</v>
      </c>
      <c r="F87" s="81">
        <f t="shared" si="25"/>
        <v>2.777777777777779E-2</v>
      </c>
    </row>
    <row r="88" spans="1:9">
      <c r="A88" s="107"/>
      <c r="B88" s="80" t="s">
        <v>1755</v>
      </c>
      <c r="C88" s="80" t="s">
        <v>504</v>
      </c>
      <c r="D88" s="81">
        <v>0.875</v>
      </c>
      <c r="E88" s="81">
        <v>0.97916666666666663</v>
      </c>
      <c r="F88" s="81">
        <f t="shared" si="25"/>
        <v>0.10416666666666663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1756</v>
      </c>
      <c r="B92" s="80" t="s">
        <v>1705</v>
      </c>
      <c r="C92" s="80" t="s">
        <v>513</v>
      </c>
      <c r="D92" s="81">
        <v>0.375</v>
      </c>
      <c r="E92" s="81">
        <v>0.39583333333333331</v>
      </c>
      <c r="F92" s="81">
        <f>E92-D92</f>
        <v>2.0833333333333315E-2</v>
      </c>
      <c r="H92" s="79" t="s">
        <v>505</v>
      </c>
      <c r="I92" s="79" t="s">
        <v>506</v>
      </c>
    </row>
    <row r="93" spans="1:9">
      <c r="A93" s="107"/>
      <c r="B93" s="80" t="s">
        <v>1162</v>
      </c>
      <c r="C93" s="80" t="s">
        <v>516</v>
      </c>
      <c r="D93" s="81">
        <v>0.40277777777777773</v>
      </c>
      <c r="E93" s="81">
        <v>0.41666666666666669</v>
      </c>
      <c r="F93" s="81">
        <f>E93-D93</f>
        <v>1.3888888888888951E-2</v>
      </c>
      <c r="H93" s="83" t="s">
        <v>504</v>
      </c>
      <c r="I93" s="81">
        <f>SUMIFS(F92:F106, C92:C106,H93)</f>
        <v>2.083333333333337E-2</v>
      </c>
    </row>
    <row r="94" spans="1:9">
      <c r="A94" s="107"/>
      <c r="B94" s="80" t="s">
        <v>1706</v>
      </c>
      <c r="C94" s="80" t="s">
        <v>508</v>
      </c>
      <c r="D94" s="81">
        <v>0.44444444444444442</v>
      </c>
      <c r="E94" s="81">
        <v>0.46527777777777773</v>
      </c>
      <c r="F94" s="81">
        <f>E94-D94</f>
        <v>2.0833333333333315E-2</v>
      </c>
      <c r="H94" s="83" t="s">
        <v>508</v>
      </c>
      <c r="I94" s="81">
        <f>SUMIFS(F92:F106, C92:C106,H94)</f>
        <v>8.3333333333333315E-2</v>
      </c>
    </row>
    <row r="95" spans="1:9">
      <c r="A95" s="107"/>
      <c r="B95" s="80" t="s">
        <v>744</v>
      </c>
      <c r="C95" s="80" t="s">
        <v>516</v>
      </c>
      <c r="D95" s="81">
        <v>0.53472222222222221</v>
      </c>
      <c r="E95" s="81">
        <v>0.56944444444444442</v>
      </c>
      <c r="F95" s="81">
        <f>E95-D95</f>
        <v>3.472222222222221E-2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1708</v>
      </c>
      <c r="C96" s="80" t="s">
        <v>508</v>
      </c>
      <c r="D96" s="81">
        <v>0.60416666666666663</v>
      </c>
      <c r="E96" s="81">
        <v>0.66666666666666663</v>
      </c>
      <c r="F96" s="81">
        <f>E96-D96</f>
        <v>6.25E-2</v>
      </c>
      <c r="H96" s="83" t="s">
        <v>513</v>
      </c>
      <c r="I96" s="81">
        <f>SUMIFS(F92:F106, C92:C106,H96)</f>
        <v>6.9444444444444475E-2</v>
      </c>
    </row>
    <row r="97" spans="1:9">
      <c r="A97" s="107"/>
      <c r="B97" s="80" t="s">
        <v>1707</v>
      </c>
      <c r="C97" s="80" t="s">
        <v>504</v>
      </c>
      <c r="D97" s="81">
        <v>0.66666666666666663</v>
      </c>
      <c r="E97" s="81">
        <v>0.6875</v>
      </c>
      <c r="F97" s="81">
        <f>E97-D97</f>
        <v>2.083333333333337E-2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841</v>
      </c>
      <c r="C98" s="80" t="s">
        <v>516</v>
      </c>
      <c r="D98" s="81">
        <v>0.69444444444444453</v>
      </c>
      <c r="E98" s="81">
        <v>0.70486111111111116</v>
      </c>
      <c r="F98" s="81">
        <f>E98-D98</f>
        <v>1.041666666666663E-2</v>
      </c>
      <c r="H98" s="83" t="s">
        <v>516</v>
      </c>
      <c r="I98" s="81">
        <f>SUMIFS(F92:F106, C92:C106,H98)</f>
        <v>5.902777777777779E-2</v>
      </c>
    </row>
    <row r="99" spans="1:9">
      <c r="A99" s="107"/>
      <c r="B99" s="80" t="s">
        <v>617</v>
      </c>
      <c r="C99" s="80" t="s">
        <v>513</v>
      </c>
      <c r="D99" s="81">
        <v>0.72916666666666663</v>
      </c>
      <c r="E99" s="81">
        <v>0.77777777777777779</v>
      </c>
      <c r="F99" s="81">
        <f>E99-D99</f>
        <v>4.861111111111116E-2</v>
      </c>
      <c r="H99" s="78" t="s">
        <v>519</v>
      </c>
      <c r="I99" s="79">
        <f t="shared" ref="I99" si="37">SUM(I93:I98)</f>
        <v>0.23263888888888895</v>
      </c>
    </row>
    <row r="100" spans="1:9">
      <c r="A100" s="107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1757</v>
      </c>
      <c r="C108" s="80" t="s">
        <v>504</v>
      </c>
      <c r="D108" s="81">
        <v>0.38541666666666669</v>
      </c>
      <c r="E108" s="81">
        <v>0.4375</v>
      </c>
      <c r="F108" s="81">
        <f t="shared" si="25"/>
        <v>5.2083333333333315E-2</v>
      </c>
      <c r="H108" s="83" t="s">
        <v>504</v>
      </c>
      <c r="I108" s="81">
        <f t="shared" ref="I108" si="38">SUMIFS(F107:F121, C107:C121,H108)</f>
        <v>0.26388888888888895</v>
      </c>
    </row>
    <row r="109" spans="1:9">
      <c r="A109" s="107"/>
      <c r="B109" t="s">
        <v>1758</v>
      </c>
      <c r="C109" s="80" t="s">
        <v>508</v>
      </c>
      <c r="D109" s="81">
        <v>0.44791666666666669</v>
      </c>
      <c r="E109" s="81">
        <v>0.45833333333333331</v>
      </c>
      <c r="F109" s="81">
        <f t="shared" si="25"/>
        <v>1.041666666666663E-2</v>
      </c>
      <c r="H109" s="83" t="s">
        <v>508</v>
      </c>
      <c r="I109" s="81">
        <f t="shared" ref="I109" si="39">SUMIFS(F107:F121, C107:C121,H109)</f>
        <v>1.041666666666663E-2</v>
      </c>
    </row>
    <row r="110" spans="1:9">
      <c r="A110" s="107"/>
      <c r="B110" s="80" t="s">
        <v>1759</v>
      </c>
      <c r="C110" s="80" t="s">
        <v>504</v>
      </c>
      <c r="D110" s="81">
        <v>0.45833333333333331</v>
      </c>
      <c r="E110" s="81">
        <v>0.47916666666666669</v>
      </c>
      <c r="F110" s="81">
        <f t="shared" si="25"/>
        <v>2.083333333333337E-2</v>
      </c>
      <c r="H110" s="83" t="s">
        <v>510</v>
      </c>
      <c r="I110" s="81">
        <f t="shared" ref="I110" si="40">SUMIFS(F107:F121, C107:C121,H110)</f>
        <v>3.1250000000000056E-2</v>
      </c>
    </row>
    <row r="111" spans="1:9">
      <c r="A111" s="107"/>
      <c r="B111" s="80" t="s">
        <v>1162</v>
      </c>
      <c r="C111" s="80" t="s">
        <v>516</v>
      </c>
      <c r="D111" s="81">
        <v>0.47916666666666669</v>
      </c>
      <c r="E111" s="81">
        <v>0.48958333333333331</v>
      </c>
      <c r="F111" s="81">
        <f t="shared" si="25"/>
        <v>1.041666666666663E-2</v>
      </c>
      <c r="H111" s="83" t="s">
        <v>513</v>
      </c>
      <c r="I111" s="81">
        <f t="shared" ref="I111" si="41">SUMIFS(F107:F121, C107:C121,H111)</f>
        <v>0</v>
      </c>
    </row>
    <row r="112" spans="1:9">
      <c r="A112" s="107"/>
      <c r="B112" s="93" t="s">
        <v>1760</v>
      </c>
      <c r="C112" s="80" t="s">
        <v>510</v>
      </c>
      <c r="D112" s="88">
        <v>0.48958333333333331</v>
      </c>
      <c r="E112" s="81">
        <v>0.52083333333333337</v>
      </c>
      <c r="F112" s="81">
        <f t="shared" si="25"/>
        <v>3.1250000000000056E-2</v>
      </c>
      <c r="H112" s="83" t="s">
        <v>512</v>
      </c>
      <c r="I112" s="81">
        <f t="shared" ref="I112" si="42">SUMIFS(F107:F121, C107:C121,H112)</f>
        <v>4.861111111111116E-2</v>
      </c>
    </row>
    <row r="113" spans="1:9">
      <c r="A113" s="107"/>
      <c r="B113" s="94" t="s">
        <v>744</v>
      </c>
      <c r="C113" s="80" t="s">
        <v>516</v>
      </c>
      <c r="D113" s="89">
        <v>0.54166666666666663</v>
      </c>
      <c r="E113" s="81">
        <v>0.56944444444444442</v>
      </c>
      <c r="F113" s="81">
        <f t="shared" si="25"/>
        <v>2.777777777777779E-2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7"/>
      <c r="B114" s="80" t="s">
        <v>1761</v>
      </c>
      <c r="C114" s="80" t="s">
        <v>504</v>
      </c>
      <c r="D114" s="81">
        <v>0.56944444444444442</v>
      </c>
      <c r="E114" s="81">
        <v>0.66666666666666663</v>
      </c>
      <c r="F114" s="81">
        <f t="shared" si="25"/>
        <v>9.722222222222221E-2</v>
      </c>
      <c r="H114" s="78" t="s">
        <v>519</v>
      </c>
      <c r="I114" s="79">
        <f t="shared" ref="I114" si="44">SUM(I108:I113)</f>
        <v>0.40277777777777785</v>
      </c>
    </row>
    <row r="115" spans="1:9">
      <c r="A115" s="107"/>
      <c r="B115" s="80" t="s">
        <v>1762</v>
      </c>
      <c r="C115" s="80" t="s">
        <v>504</v>
      </c>
      <c r="D115" s="81">
        <v>0.66666666666666663</v>
      </c>
      <c r="E115" s="81">
        <v>0.6875</v>
      </c>
      <c r="F115" s="81">
        <f>E115-D115</f>
        <v>2.083333333333337E-2</v>
      </c>
      <c r="I115" s="84"/>
    </row>
    <row r="116" spans="1:9">
      <c r="A116" s="107"/>
      <c r="B116" s="80" t="s">
        <v>1165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7"/>
      <c r="B117" s="80" t="s">
        <v>660</v>
      </c>
      <c r="C117" s="80" t="s">
        <v>512</v>
      </c>
      <c r="D117" s="81">
        <v>0.72916666666666663</v>
      </c>
      <c r="E117" s="81">
        <v>0.77777777777777779</v>
      </c>
      <c r="F117" s="81">
        <f>E117-D117</f>
        <v>4.861111111111116E-2</v>
      </c>
    </row>
    <row r="118" spans="1:9">
      <c r="A118" s="107"/>
      <c r="B118" s="80" t="s">
        <v>1763</v>
      </c>
      <c r="C118" s="80" t="s">
        <v>504</v>
      </c>
      <c r="D118" s="81">
        <v>0.85416666666666663</v>
      </c>
      <c r="E118" s="81">
        <v>0.91666666666666663</v>
      </c>
      <c r="F118" s="81">
        <f>E118-D118</f>
        <v>6.25E-2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1764</v>
      </c>
      <c r="C123" s="80" t="s">
        <v>504</v>
      </c>
      <c r="D123" s="81">
        <v>0.38541666666666669</v>
      </c>
      <c r="E123" s="81">
        <v>0.42708333333333331</v>
      </c>
      <c r="F123" s="81">
        <f t="shared" si="25"/>
        <v>4.166666666666663E-2</v>
      </c>
      <c r="H123" s="83" t="s">
        <v>504</v>
      </c>
      <c r="I123" s="81">
        <f t="shared" ref="I123" si="45">SUMIFS(F122:F136, C122:C136,H123)</f>
        <v>0.39861111111111103</v>
      </c>
    </row>
    <row r="124" spans="1:9">
      <c r="A124" s="107"/>
      <c r="B124" s="80" t="s">
        <v>1765</v>
      </c>
      <c r="C124" s="80" t="s">
        <v>504</v>
      </c>
      <c r="D124" s="81">
        <v>0.42708333333333331</v>
      </c>
      <c r="E124" s="81">
        <v>0.46875</v>
      </c>
      <c r="F124" s="81">
        <f t="shared" si="25"/>
        <v>4.1666666666666685E-2</v>
      </c>
      <c r="H124" s="83" t="s">
        <v>508</v>
      </c>
      <c r="I124" s="81">
        <f t="shared" ref="I124" si="46">SUMIFS(F122:F136, C122:C136,H124)</f>
        <v>2.083333333333337E-2</v>
      </c>
    </row>
    <row r="125" spans="1:9">
      <c r="A125" s="107"/>
      <c r="B125" s="80" t="s">
        <v>1766</v>
      </c>
      <c r="C125" s="80" t="s">
        <v>508</v>
      </c>
      <c r="D125" s="81">
        <v>0.46875</v>
      </c>
      <c r="E125" s="81">
        <v>0.47916666666666669</v>
      </c>
      <c r="F125" s="81">
        <f t="shared" si="25"/>
        <v>1.0416666666666685E-2</v>
      </c>
      <c r="H125" s="83" t="s">
        <v>510</v>
      </c>
      <c r="I125" s="81">
        <f t="shared" ref="I125" si="47">SUMIFS(F122:F136, C122:C136,H125)</f>
        <v>0</v>
      </c>
    </row>
    <row r="126" spans="1:9">
      <c r="A126" s="107"/>
      <c r="B126" s="80" t="s">
        <v>590</v>
      </c>
      <c r="C126" s="80" t="s">
        <v>516</v>
      </c>
      <c r="D126" s="81">
        <v>0.47916666666666669</v>
      </c>
      <c r="E126" s="81">
        <v>0.48958333333333331</v>
      </c>
      <c r="F126" s="81">
        <f t="shared" si="25"/>
        <v>1.041666666666663E-2</v>
      </c>
      <c r="H126" s="83" t="s">
        <v>513</v>
      </c>
      <c r="I126" s="81">
        <f t="shared" ref="I126" si="48">SUMIFS(F122:F136, C122:C136,H126)</f>
        <v>4.861111111111116E-2</v>
      </c>
    </row>
    <row r="127" spans="1:9">
      <c r="A127" s="107"/>
      <c r="B127" s="80" t="s">
        <v>1767</v>
      </c>
      <c r="C127" s="80" t="s">
        <v>504</v>
      </c>
      <c r="D127" s="81">
        <v>0.48958333333333331</v>
      </c>
      <c r="E127" s="81">
        <v>0.53125</v>
      </c>
      <c r="F127" s="81">
        <f t="shared" si="25"/>
        <v>4.1666666666666685E-2</v>
      </c>
      <c r="H127" s="83" t="s">
        <v>512</v>
      </c>
      <c r="I127" s="81">
        <f t="shared" ref="I127" si="49">SUMIFS(F122:F136, C122:C136,H127)</f>
        <v>0</v>
      </c>
    </row>
    <row r="128" spans="1:9">
      <c r="A128" s="107"/>
      <c r="B128" s="80" t="s">
        <v>1367</v>
      </c>
      <c r="C128" s="80" t="s">
        <v>516</v>
      </c>
      <c r="D128" s="81">
        <v>0.53125</v>
      </c>
      <c r="E128" s="81">
        <v>0.55555555555555558</v>
      </c>
      <c r="F128" s="81">
        <f t="shared" si="25"/>
        <v>2.430555555555558E-2</v>
      </c>
      <c r="H128" s="83" t="s">
        <v>516</v>
      </c>
      <c r="I128" s="81">
        <f t="shared" ref="I128" si="50">SUMIFS(F122:F136, C122:C136,H128)</f>
        <v>4.513888888888884E-2</v>
      </c>
    </row>
    <row r="129" spans="1:9">
      <c r="A129" s="107"/>
      <c r="B129" s="80" t="s">
        <v>1768</v>
      </c>
      <c r="C129" s="80" t="s">
        <v>504</v>
      </c>
      <c r="D129" s="81">
        <v>0.5625</v>
      </c>
      <c r="E129" s="81">
        <v>0.625</v>
      </c>
      <c r="F129" s="81">
        <f t="shared" si="25"/>
        <v>6.25E-2</v>
      </c>
      <c r="H129" s="78" t="s">
        <v>519</v>
      </c>
      <c r="I129" s="79">
        <f t="shared" ref="I129" si="51">SUM(I123:I128)</f>
        <v>0.5131944444444444</v>
      </c>
    </row>
    <row r="130" spans="1:9">
      <c r="A130" s="107"/>
      <c r="B130" s="80" t="s">
        <v>1769</v>
      </c>
      <c r="C130" s="80" t="s">
        <v>504</v>
      </c>
      <c r="D130" s="81">
        <v>0.625</v>
      </c>
      <c r="E130" s="81">
        <v>0.70138888888888884</v>
      </c>
      <c r="F130" s="81">
        <f t="shared" ref="F130:F193" si="52">E130-D130</f>
        <v>7.638888888888884E-2</v>
      </c>
      <c r="I130" s="84"/>
    </row>
    <row r="131" spans="1:9">
      <c r="A131" s="107"/>
      <c r="B131" s="80" t="s">
        <v>590</v>
      </c>
      <c r="C131" s="80" t="s">
        <v>516</v>
      </c>
      <c r="D131" s="81">
        <v>0.70833333333333337</v>
      </c>
      <c r="E131" s="81">
        <v>0.71875</v>
      </c>
      <c r="F131" s="81">
        <f t="shared" si="52"/>
        <v>1.041666666666663E-2</v>
      </c>
      <c r="I131" s="84"/>
    </row>
    <row r="132" spans="1:9">
      <c r="A132" s="107"/>
      <c r="B132" s="80" t="s">
        <v>531</v>
      </c>
      <c r="C132" s="80" t="s">
        <v>513</v>
      </c>
      <c r="D132" s="81">
        <v>0.72916666666666663</v>
      </c>
      <c r="E132" s="81">
        <v>0.77777777777777779</v>
      </c>
      <c r="F132" s="81">
        <f t="shared" si="52"/>
        <v>4.861111111111116E-2</v>
      </c>
    </row>
    <row r="133" spans="1:9">
      <c r="A133" s="107"/>
      <c r="B133" s="18" t="s">
        <v>1770</v>
      </c>
      <c r="C133" s="80" t="s">
        <v>504</v>
      </c>
      <c r="D133" s="81">
        <v>0.86458333333333337</v>
      </c>
      <c r="E133" s="81">
        <v>0.99930555555555556</v>
      </c>
      <c r="F133" s="81">
        <f t="shared" si="52"/>
        <v>0.13472222222222219</v>
      </c>
    </row>
    <row r="134" spans="1:9">
      <c r="A134" s="107"/>
      <c r="B134" s="80"/>
      <c r="C134" s="80"/>
      <c r="D134" s="81"/>
      <c r="E134" s="81"/>
      <c r="F134" s="81">
        <f t="shared" si="52"/>
        <v>0</v>
      </c>
    </row>
    <row r="135" spans="1:9">
      <c r="A135" s="107"/>
      <c r="B135" s="80"/>
      <c r="C135" s="80"/>
      <c r="D135" s="81"/>
      <c r="E135" s="81"/>
      <c r="F135" s="81">
        <f t="shared" si="52"/>
        <v>0</v>
      </c>
    </row>
    <row r="136" spans="1:9">
      <c r="A136" s="107"/>
      <c r="B136" s="80"/>
      <c r="C136" s="80"/>
      <c r="D136" s="81"/>
      <c r="E136" s="81"/>
      <c r="F136" s="81">
        <f t="shared" si="52"/>
        <v>0</v>
      </c>
    </row>
    <row r="137" spans="1:9">
      <c r="A137" s="107" t="s">
        <v>23</v>
      </c>
      <c r="B137" s="80" t="s">
        <v>1439</v>
      </c>
      <c r="C137" s="80" t="s">
        <v>508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1771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0.28472222222222215</v>
      </c>
    </row>
    <row r="139" spans="1:9">
      <c r="A139" s="107"/>
      <c r="B139" s="80" t="s">
        <v>1772</v>
      </c>
      <c r="C139" s="80" t="s">
        <v>504</v>
      </c>
      <c r="D139" s="81">
        <v>0.41666666666666669</v>
      </c>
      <c r="E139" s="81">
        <v>0.45833333333333331</v>
      </c>
      <c r="F139" s="81">
        <f t="shared" si="52"/>
        <v>4.166666666666663E-2</v>
      </c>
      <c r="H139" s="83" t="s">
        <v>508</v>
      </c>
      <c r="I139" s="81">
        <f t="shared" ref="I139" si="54">SUMIFS(F137:F151, C137:C151,H139)</f>
        <v>1.0416666666666685E-2</v>
      </c>
    </row>
    <row r="140" spans="1:9">
      <c r="A140" s="107"/>
      <c r="B140" s="80" t="s">
        <v>590</v>
      </c>
      <c r="C140" s="80" t="s">
        <v>516</v>
      </c>
      <c r="D140" s="81">
        <v>0.45833333333333331</v>
      </c>
      <c r="E140" s="81">
        <v>0.46875</v>
      </c>
      <c r="F140" s="81">
        <f t="shared" si="52"/>
        <v>1.0416666666666685E-2</v>
      </c>
      <c r="H140" s="83" t="s">
        <v>510</v>
      </c>
      <c r="I140" s="81">
        <f t="shared" ref="I140" si="55">SUMIFS(F137:F151, C137:C151,H140)</f>
        <v>0</v>
      </c>
    </row>
    <row r="141" spans="1:9">
      <c r="A141" s="107"/>
      <c r="B141" s="80" t="s">
        <v>1773</v>
      </c>
      <c r="C141" s="80" t="s">
        <v>513</v>
      </c>
      <c r="D141" s="81">
        <v>0.46875</v>
      </c>
      <c r="E141" s="81">
        <v>0.47916666666666669</v>
      </c>
      <c r="F141" s="81">
        <f t="shared" si="52"/>
        <v>1.0416666666666685E-2</v>
      </c>
      <c r="H141" s="83" t="s">
        <v>513</v>
      </c>
      <c r="I141" s="81">
        <f t="shared" ref="I141" si="56">SUMIFS(F137:F151, C137:C151,H141)</f>
        <v>1.0416666666666685E-2</v>
      </c>
    </row>
    <row r="142" spans="1:9">
      <c r="A142" s="107"/>
      <c r="B142" s="80" t="s">
        <v>1774</v>
      </c>
      <c r="C142" s="80" t="s">
        <v>504</v>
      </c>
      <c r="D142" s="81">
        <v>0.47916666666666669</v>
      </c>
      <c r="E142" s="81">
        <v>0.53125</v>
      </c>
      <c r="F142" s="81">
        <f t="shared" si="52"/>
        <v>5.2083333333333315E-2</v>
      </c>
      <c r="H142" s="83" t="s">
        <v>512</v>
      </c>
      <c r="I142" s="81">
        <f t="shared" ref="I142" si="57">SUMIFS(F137:F151, C137:C151,H142)</f>
        <v>4.861111111111116E-2</v>
      </c>
    </row>
    <row r="143" spans="1:9">
      <c r="A143" s="107"/>
      <c r="B143" s="80" t="s">
        <v>744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3.8194444444444475E-2</v>
      </c>
    </row>
    <row r="144" spans="1:9">
      <c r="A144" s="107"/>
      <c r="B144" s="80" t="s">
        <v>1775</v>
      </c>
      <c r="C144" s="80" t="s">
        <v>504</v>
      </c>
      <c r="D144" s="81">
        <v>0.56944444444444442</v>
      </c>
      <c r="E144" s="81">
        <v>0.625</v>
      </c>
      <c r="F144" s="81">
        <f t="shared" si="52"/>
        <v>5.555555555555558E-2</v>
      </c>
      <c r="H144" s="78" t="s">
        <v>519</v>
      </c>
      <c r="I144" s="79">
        <f t="shared" ref="I144" si="59">SUM(I138:I143)</f>
        <v>0.39236111111111116</v>
      </c>
    </row>
    <row r="145" spans="1:9">
      <c r="A145" s="107"/>
      <c r="B145" s="80" t="s">
        <v>1776</v>
      </c>
      <c r="C145" s="80" t="s">
        <v>504</v>
      </c>
      <c r="D145" s="81">
        <v>0.625</v>
      </c>
      <c r="E145" s="81">
        <v>0.6875</v>
      </c>
      <c r="F145" s="81">
        <f t="shared" si="52"/>
        <v>6.25E-2</v>
      </c>
      <c r="I145" s="84"/>
    </row>
    <row r="146" spans="1:9">
      <c r="A146" s="107"/>
      <c r="B146" s="80" t="s">
        <v>1777</v>
      </c>
      <c r="C146" s="80" t="s">
        <v>504</v>
      </c>
      <c r="D146" s="81">
        <v>0.6875</v>
      </c>
      <c r="E146" s="81">
        <v>0.72916666666666663</v>
      </c>
      <c r="F146" s="81">
        <f t="shared" si="52"/>
        <v>4.166666666666663E-2</v>
      </c>
      <c r="I146" s="84"/>
    </row>
    <row r="147" spans="1:9">
      <c r="A147" s="107"/>
      <c r="B147" s="80" t="s">
        <v>1014</v>
      </c>
      <c r="C147" s="80" t="s">
        <v>512</v>
      </c>
      <c r="D147" s="81">
        <v>0.72916666666666663</v>
      </c>
      <c r="E147" s="81">
        <v>0.77777777777777779</v>
      </c>
      <c r="F147" s="81">
        <f t="shared" si="52"/>
        <v>4.861111111111116E-2</v>
      </c>
    </row>
    <row r="148" spans="1:9">
      <c r="A148" s="107"/>
      <c r="B148" s="80"/>
      <c r="C148" s="80"/>
      <c r="D148" s="81"/>
      <c r="E148" s="81"/>
      <c r="F148" s="81">
        <f t="shared" si="52"/>
        <v>0</v>
      </c>
    </row>
    <row r="149" spans="1:9">
      <c r="A149" s="107"/>
      <c r="B149" s="80"/>
      <c r="C149" s="80"/>
      <c r="D149" s="81"/>
      <c r="E149" s="81"/>
      <c r="F149" s="81">
        <f t="shared" si="52"/>
        <v>0</v>
      </c>
    </row>
    <row r="150" spans="1:9">
      <c r="A150" s="107"/>
      <c r="B150" s="80"/>
      <c r="C150" s="80"/>
      <c r="D150" s="81"/>
      <c r="E150" s="81"/>
      <c r="F150" s="81">
        <f t="shared" si="52"/>
        <v>0</v>
      </c>
    </row>
    <row r="151" spans="1:9">
      <c r="A151" s="107"/>
      <c r="B151" s="80"/>
      <c r="C151" s="80"/>
      <c r="D151" s="81"/>
      <c r="E151" s="81"/>
      <c r="F151" s="81">
        <f t="shared" si="52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7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2"/>
        <v>0</v>
      </c>
    </row>
    <row r="163" spans="1:9">
      <c r="A163" s="107"/>
      <c r="B163" s="80"/>
      <c r="C163" s="80"/>
      <c r="D163" s="81"/>
      <c r="E163" s="81"/>
      <c r="F163" s="81">
        <f t="shared" si="52"/>
        <v>0</v>
      </c>
    </row>
    <row r="164" spans="1:9">
      <c r="A164" s="107"/>
      <c r="B164" s="80"/>
      <c r="C164" s="80"/>
      <c r="D164" s="81"/>
      <c r="E164" s="81"/>
      <c r="F164" s="81">
        <f t="shared" si="52"/>
        <v>0</v>
      </c>
    </row>
    <row r="165" spans="1:9">
      <c r="A165" s="107"/>
      <c r="B165" s="80"/>
      <c r="C165" s="80"/>
      <c r="D165" s="81"/>
      <c r="E165" s="81"/>
      <c r="F165" s="81">
        <f t="shared" si="52"/>
        <v>0</v>
      </c>
    </row>
    <row r="166" spans="1:9">
      <c r="A166" s="107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659B56C9-8C26-461D-B00C-BDD13E379760}">
      <formula1>$Q$1:$Q$7</formula1>
    </dataValidation>
  </dataValidation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B227-D78A-417D-AD3A-7B0A124228A1}">
  <dimension ref="A1:Q166"/>
  <sheetViews>
    <sheetView tabSelected="1" workbookViewId="0">
      <selection activeCell="B88" sqref="B88"/>
    </sheetView>
  </sheetViews>
  <sheetFormatPr defaultRowHeight="15"/>
  <cols>
    <col min="1" max="1" width="17.140625" bestFit="1" customWidth="1"/>
    <col min="2" max="2" width="78.7109375" customWidth="1"/>
    <col min="3" max="3" width="18.7109375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1778</v>
      </c>
      <c r="C3" s="80" t="s">
        <v>504</v>
      </c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s="80" t="s">
        <v>1779</v>
      </c>
      <c r="C4" s="80" t="s">
        <v>504</v>
      </c>
      <c r="D4" s="81"/>
      <c r="E4" s="81"/>
      <c r="F4" s="81">
        <f t="shared" si="0"/>
        <v>0</v>
      </c>
      <c r="H4" s="83" t="s">
        <v>508</v>
      </c>
      <c r="I4" s="81">
        <f>SUMIFS(F2:F16, C2:C16,H4)</f>
        <v>2.0833333333333315E-2</v>
      </c>
      <c r="Q4" t="s">
        <v>510</v>
      </c>
    </row>
    <row r="5" spans="1:17">
      <c r="A5" s="107"/>
      <c r="B5" s="80" t="s">
        <v>1780</v>
      </c>
      <c r="C5" s="80" t="s">
        <v>504</v>
      </c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1367</v>
      </c>
      <c r="C6" s="80" t="s">
        <v>516</v>
      </c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1781</v>
      </c>
      <c r="C7" s="80" t="s">
        <v>504</v>
      </c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1782</v>
      </c>
      <c r="C8" s="80" t="s">
        <v>504</v>
      </c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7"/>
      <c r="B9" t="s">
        <v>660</v>
      </c>
      <c r="C9" s="96" t="s">
        <v>512</v>
      </c>
      <c r="D9" s="97"/>
      <c r="E9" s="81"/>
      <c r="F9" s="81">
        <f t="shared" si="0"/>
        <v>0</v>
      </c>
      <c r="H9" s="78" t="s">
        <v>519</v>
      </c>
      <c r="I9" s="79">
        <f>SUM(I3:I8)</f>
        <v>2.0833333333333315E-2</v>
      </c>
    </row>
    <row r="10" spans="1:17">
      <c r="A10" s="107"/>
      <c r="B10" s="80" t="s">
        <v>1782</v>
      </c>
      <c r="C10" s="80" t="s">
        <v>504</v>
      </c>
      <c r="D10" s="81"/>
      <c r="E10" s="81"/>
      <c r="F10" s="81">
        <f t="shared" si="0"/>
        <v>0</v>
      </c>
      <c r="I10" s="84"/>
    </row>
    <row r="11" spans="1:17">
      <c r="A11" s="107"/>
      <c r="B11" s="80" t="s">
        <v>1783</v>
      </c>
      <c r="C11" s="80" t="s">
        <v>510</v>
      </c>
      <c r="D11" s="81"/>
      <c r="E11" s="81"/>
      <c r="F11" s="81">
        <f t="shared" si="0"/>
        <v>0</v>
      </c>
      <c r="I11" s="84"/>
    </row>
    <row r="12" spans="1:17">
      <c r="A12" s="107"/>
      <c r="B12" s="80" t="s">
        <v>1439</v>
      </c>
      <c r="C12" s="80" t="s">
        <v>508</v>
      </c>
      <c r="D12" s="81">
        <v>0.875</v>
      </c>
      <c r="E12" s="81">
        <v>0.88541666666666663</v>
      </c>
      <c r="F12" s="81">
        <f t="shared" si="0"/>
        <v>1.041666666666663E-2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1784</v>
      </c>
      <c r="C18" s="80" t="s">
        <v>504</v>
      </c>
      <c r="D18" s="81">
        <v>0.38541666666666669</v>
      </c>
      <c r="E18" s="81">
        <v>0.45833333333333331</v>
      </c>
      <c r="F18" s="81">
        <f t="shared" si="0"/>
        <v>7.291666666666663E-2</v>
      </c>
      <c r="H18" s="83" t="s">
        <v>504</v>
      </c>
      <c r="I18" s="81">
        <f t="shared" ref="I18" si="1">SUMIFS(F17:F31, C17:C31,H18)</f>
        <v>0.27083333333333326</v>
      </c>
    </row>
    <row r="19" spans="1:9">
      <c r="A19" s="107"/>
      <c r="B19" s="80" t="s">
        <v>590</v>
      </c>
      <c r="C19" s="80" t="s">
        <v>516</v>
      </c>
      <c r="D19" s="81">
        <v>0.45833333333333331</v>
      </c>
      <c r="E19" s="81">
        <v>0.46180555555555558</v>
      </c>
      <c r="F19" s="81">
        <f t="shared" si="0"/>
        <v>3.4722222222222654E-3</v>
      </c>
      <c r="H19" s="83" t="s">
        <v>508</v>
      </c>
      <c r="I19" s="81">
        <f t="shared" ref="I19" si="2">SUMIFS(F17:F31, C17:C31,H19)</f>
        <v>4.1666666666666685E-2</v>
      </c>
    </row>
    <row r="20" spans="1:9">
      <c r="A20" s="107"/>
      <c r="B20" s="80" t="s">
        <v>1784</v>
      </c>
      <c r="C20" s="80" t="s">
        <v>504</v>
      </c>
      <c r="D20" s="81">
        <v>0.46180555555555558</v>
      </c>
      <c r="E20" s="81">
        <v>0.5</v>
      </c>
      <c r="F20" s="81">
        <f t="shared" si="0"/>
        <v>3.819444444444442E-2</v>
      </c>
      <c r="H20" s="83" t="s">
        <v>510</v>
      </c>
      <c r="I20" s="81">
        <f t="shared" ref="I20" si="3">SUMIFS(F17:F31, C17:C31,H20)</f>
        <v>2.430555555555558E-2</v>
      </c>
    </row>
    <row r="21" spans="1:9">
      <c r="A21" s="107"/>
      <c r="B21" s="80" t="s">
        <v>1785</v>
      </c>
      <c r="C21" s="80" t="s">
        <v>510</v>
      </c>
      <c r="D21" s="81">
        <v>0.5</v>
      </c>
      <c r="E21" s="81">
        <v>0.51041666666666663</v>
      </c>
      <c r="F21" s="81">
        <f t="shared" si="0"/>
        <v>1.041666666666663E-2</v>
      </c>
      <c r="H21" s="83" t="s">
        <v>513</v>
      </c>
      <c r="I21" s="81">
        <f t="shared" ref="I21" si="4">SUMIFS(F17:F31, C17:C31,H21)</f>
        <v>3.4722222222222099E-3</v>
      </c>
    </row>
    <row r="22" spans="1:9">
      <c r="A22" s="107"/>
      <c r="B22" s="80" t="s">
        <v>1533</v>
      </c>
      <c r="C22" s="80" t="s">
        <v>508</v>
      </c>
      <c r="D22" s="81">
        <v>0.51041666666666663</v>
      </c>
      <c r="E22" s="81">
        <v>0.54166666666666663</v>
      </c>
      <c r="F22" s="81">
        <f t="shared" si="0"/>
        <v>3.125E-2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1367</v>
      </c>
      <c r="C23" s="80" t="s">
        <v>516</v>
      </c>
      <c r="D23" s="81">
        <v>0.54166666666666663</v>
      </c>
      <c r="E23" s="81">
        <v>0.5625</v>
      </c>
      <c r="F23" s="81">
        <f t="shared" si="0"/>
        <v>2.083333333333337E-2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7"/>
      <c r="B24" s="80" t="s">
        <v>1786</v>
      </c>
      <c r="C24" s="80" t="s">
        <v>510</v>
      </c>
      <c r="D24" s="81">
        <v>0.5625</v>
      </c>
      <c r="E24" s="81">
        <v>0.57638888888888895</v>
      </c>
      <c r="F24" s="81">
        <f t="shared" si="0"/>
        <v>1.3888888888888951E-2</v>
      </c>
      <c r="H24" s="78" t="s">
        <v>519</v>
      </c>
      <c r="I24" s="79">
        <f t="shared" ref="I24" si="7">SUM(I18:I23)</f>
        <v>0.36458333333333337</v>
      </c>
    </row>
    <row r="25" spans="1:9">
      <c r="A25" s="107"/>
      <c r="B25" s="80" t="s">
        <v>1787</v>
      </c>
      <c r="C25" s="80" t="s">
        <v>504</v>
      </c>
      <c r="D25" s="81">
        <v>0.57638888888888895</v>
      </c>
      <c r="E25" s="81">
        <v>0.59722222222222221</v>
      </c>
      <c r="F25" s="81">
        <f t="shared" si="0"/>
        <v>2.0833333333333259E-2</v>
      </c>
      <c r="I25" s="84"/>
    </row>
    <row r="26" spans="1:9">
      <c r="A26" s="107"/>
      <c r="B26" s="80" t="s">
        <v>1727</v>
      </c>
      <c r="C26" s="80" t="s">
        <v>504</v>
      </c>
      <c r="D26" s="81">
        <v>0.59722222222222221</v>
      </c>
      <c r="E26" s="81">
        <v>0.64583333333333337</v>
      </c>
      <c r="F26" s="81">
        <f t="shared" si="0"/>
        <v>4.861111111111116E-2</v>
      </c>
      <c r="I26" s="84"/>
    </row>
    <row r="27" spans="1:9">
      <c r="A27" s="107"/>
      <c r="B27" s="80" t="s">
        <v>1788</v>
      </c>
      <c r="C27" s="80" t="s">
        <v>513</v>
      </c>
      <c r="D27" s="81">
        <v>0.64583333333333337</v>
      </c>
      <c r="E27" s="81">
        <v>0.64930555555555558</v>
      </c>
      <c r="F27" s="81">
        <f t="shared" si="0"/>
        <v>3.4722222222222099E-3</v>
      </c>
    </row>
    <row r="28" spans="1:9">
      <c r="A28" s="107"/>
      <c r="B28" s="80" t="s">
        <v>1727</v>
      </c>
      <c r="C28" s="80" t="s">
        <v>504</v>
      </c>
      <c r="D28" s="81">
        <v>0.64930555555555558</v>
      </c>
      <c r="E28" s="81">
        <v>0.73958333333333337</v>
      </c>
      <c r="F28" s="81">
        <f t="shared" si="0"/>
        <v>9.027777777777779E-2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1736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1789</v>
      </c>
      <c r="C48" s="80" t="s">
        <v>504</v>
      </c>
      <c r="D48" s="81">
        <v>0.3888888888888889</v>
      </c>
      <c r="E48" s="81">
        <v>0.45833333333333331</v>
      </c>
      <c r="F48" s="81">
        <f t="shared" si="0"/>
        <v>6.944444444444442E-2</v>
      </c>
      <c r="H48" s="83" t="s">
        <v>504</v>
      </c>
      <c r="I48" s="81">
        <f t="shared" ref="I48" si="15">SUMIFS(F47:F61, C47:C61,H48)</f>
        <v>0.35069444444444453</v>
      </c>
    </row>
    <row r="49" spans="1:9">
      <c r="A49" s="107"/>
      <c r="B49" s="80" t="s">
        <v>520</v>
      </c>
      <c r="C49" s="80" t="s">
        <v>516</v>
      </c>
      <c r="D49" s="81">
        <v>0.45833333333333331</v>
      </c>
      <c r="E49" s="81">
        <v>0.46527777777777773</v>
      </c>
      <c r="F49" s="81">
        <f t="shared" si="0"/>
        <v>6.9444444444444198E-3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1789</v>
      </c>
      <c r="C50" s="80" t="s">
        <v>504</v>
      </c>
      <c r="D50" s="81">
        <v>0.46875</v>
      </c>
      <c r="E50" s="81">
        <v>0.5</v>
      </c>
      <c r="F50" s="81">
        <f t="shared" si="0"/>
        <v>3.125E-2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1790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3.4722222222222099E-3</v>
      </c>
    </row>
    <row r="53" spans="1:9">
      <c r="A53" s="107"/>
      <c r="B53" s="80" t="s">
        <v>1791</v>
      </c>
      <c r="C53" s="80" t="s">
        <v>504</v>
      </c>
      <c r="D53" s="81">
        <v>0.57291666666666663</v>
      </c>
      <c r="E53" s="81">
        <v>0.59027777777777779</v>
      </c>
      <c r="F53" s="81">
        <f t="shared" si="0"/>
        <v>1.736111111111116E-2</v>
      </c>
      <c r="H53" s="83" t="s">
        <v>516</v>
      </c>
      <c r="I53" s="81">
        <f t="shared" ref="I53" si="20">SUMIFS(F47:F61, C47:C61,H53)</f>
        <v>4.1666666666666519E-2</v>
      </c>
    </row>
    <row r="54" spans="1:9">
      <c r="A54" s="107"/>
      <c r="B54" s="80" t="s">
        <v>1792</v>
      </c>
      <c r="C54" s="80" t="s">
        <v>504</v>
      </c>
      <c r="D54" s="81">
        <v>0.59375</v>
      </c>
      <c r="E54" s="81">
        <v>0.625</v>
      </c>
      <c r="F54" s="81">
        <f t="shared" si="0"/>
        <v>3.125E-2</v>
      </c>
      <c r="H54" s="78" t="s">
        <v>519</v>
      </c>
      <c r="I54" s="79">
        <f t="shared" ref="I54" si="21">SUM(I48:I53)</f>
        <v>0.40624999999999994</v>
      </c>
    </row>
    <row r="55" spans="1:9">
      <c r="A55" s="107"/>
      <c r="B55" s="80" t="s">
        <v>1793</v>
      </c>
      <c r="C55" s="80" t="s">
        <v>504</v>
      </c>
      <c r="D55" s="81">
        <v>0.625</v>
      </c>
      <c r="E55" s="81">
        <v>0.63888888888888895</v>
      </c>
      <c r="F55" s="81">
        <f t="shared" si="0"/>
        <v>1.3888888888888951E-2</v>
      </c>
      <c r="I55" s="84"/>
    </row>
    <row r="56" spans="1:9">
      <c r="A56" s="107"/>
      <c r="B56" s="80" t="s">
        <v>1537</v>
      </c>
      <c r="C56" s="80" t="s">
        <v>512</v>
      </c>
      <c r="D56" s="81">
        <v>0.64583333333333337</v>
      </c>
      <c r="E56" s="81">
        <v>0.64930555555555558</v>
      </c>
      <c r="F56" s="81">
        <f t="shared" si="0"/>
        <v>3.4722222222222099E-3</v>
      </c>
      <c r="I56" s="84"/>
    </row>
    <row r="57" spans="1:9">
      <c r="A57" s="107"/>
      <c r="B57" s="80" t="s">
        <v>1794</v>
      </c>
      <c r="C57" s="80" t="s">
        <v>504</v>
      </c>
      <c r="D57" s="81">
        <v>0.65277777777777779</v>
      </c>
      <c r="E57" s="81">
        <v>0.69444444444444453</v>
      </c>
      <c r="F57" s="81">
        <f t="shared" si="0"/>
        <v>4.1666666666666741E-2</v>
      </c>
    </row>
    <row r="58" spans="1:9">
      <c r="A58" s="107"/>
      <c r="B58" s="80" t="s">
        <v>521</v>
      </c>
      <c r="C58" s="80" t="s">
        <v>516</v>
      </c>
      <c r="D58" s="81">
        <v>0.69444444444444453</v>
      </c>
      <c r="E58" s="81">
        <v>0.70138888888888884</v>
      </c>
      <c r="F58" s="81">
        <f t="shared" si="0"/>
        <v>6.9444444444443088E-3</v>
      </c>
    </row>
    <row r="59" spans="1:9">
      <c r="A59" s="107"/>
      <c r="B59" s="80" t="s">
        <v>1795</v>
      </c>
      <c r="C59" s="80" t="s">
        <v>504</v>
      </c>
      <c r="D59" s="81">
        <v>0.70833333333333337</v>
      </c>
      <c r="E59" s="81">
        <v>0.73611111111111116</v>
      </c>
      <c r="F59" s="81">
        <f t="shared" si="0"/>
        <v>2.777777777777779E-2</v>
      </c>
    </row>
    <row r="60" spans="1:9">
      <c r="A60" s="107"/>
      <c r="B60" s="80" t="s">
        <v>1792</v>
      </c>
      <c r="C60" s="80" t="s">
        <v>504</v>
      </c>
      <c r="D60" s="81">
        <v>0.89583333333333337</v>
      </c>
      <c r="E60" s="81">
        <v>0.97916666666666663</v>
      </c>
      <c r="F60" s="81">
        <f t="shared" si="0"/>
        <v>8.3333333333333259E-2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1736</v>
      </c>
      <c r="C62" s="80" t="s">
        <v>508</v>
      </c>
      <c r="D62" s="81">
        <v>0.375</v>
      </c>
      <c r="E62" s="81">
        <v>0.38541666666666669</v>
      </c>
      <c r="F62" s="81">
        <f t="shared" si="0"/>
        <v>1.0416666666666685E-2</v>
      </c>
      <c r="H62" s="79" t="s">
        <v>505</v>
      </c>
      <c r="I62" s="79" t="s">
        <v>506</v>
      </c>
    </row>
    <row r="63" spans="1:9">
      <c r="A63" s="107"/>
      <c r="B63" s="80" t="s">
        <v>1796</v>
      </c>
      <c r="C63" s="80" t="s">
        <v>508</v>
      </c>
      <c r="D63" s="81">
        <v>0.38541666666666669</v>
      </c>
      <c r="E63" s="81">
        <v>0.39583333333333331</v>
      </c>
      <c r="F63" s="81">
        <f t="shared" si="0"/>
        <v>1.041666666666663E-2</v>
      </c>
      <c r="H63" s="83" t="s">
        <v>504</v>
      </c>
      <c r="I63" s="81">
        <f t="shared" ref="I63" si="22">SUMIFS(F62:F76, C62:C76,H63)</f>
        <v>0.26388888888888895</v>
      </c>
    </row>
    <row r="64" spans="1:9">
      <c r="A64" s="107"/>
      <c r="B64" s="80" t="s">
        <v>1797</v>
      </c>
      <c r="C64" s="80" t="s">
        <v>510</v>
      </c>
      <c r="D64" s="81">
        <v>0.39583333333333331</v>
      </c>
      <c r="E64" s="81">
        <v>0.4375</v>
      </c>
      <c r="F64" s="81">
        <f t="shared" si="0"/>
        <v>4.1666666666666685E-2</v>
      </c>
      <c r="H64" s="83" t="s">
        <v>508</v>
      </c>
      <c r="I64" s="81">
        <f t="shared" ref="I64" si="23">SUMIFS(F62:F76, C62:C76,H64)</f>
        <v>2.0833333333333315E-2</v>
      </c>
    </row>
    <row r="65" spans="1:9">
      <c r="A65" s="107"/>
      <c r="B65" s="80" t="s">
        <v>590</v>
      </c>
      <c r="C65" s="80" t="s">
        <v>516</v>
      </c>
      <c r="D65" s="81">
        <v>0.42708333333333331</v>
      </c>
      <c r="E65" s="81">
        <v>0.4375</v>
      </c>
      <c r="F65" s="81">
        <f t="shared" si="0"/>
        <v>1.0416666666666685E-2</v>
      </c>
      <c r="H65" s="83" t="s">
        <v>510</v>
      </c>
      <c r="I65" s="81">
        <f t="shared" ref="I65" si="24">SUMIFS(F62:F76, C62:C76,H65)</f>
        <v>4.1666666666666685E-2</v>
      </c>
    </row>
    <row r="66" spans="1:9">
      <c r="A66" s="107"/>
      <c r="B66" s="80" t="s">
        <v>1798</v>
      </c>
      <c r="C66" s="80" t="s">
        <v>504</v>
      </c>
      <c r="D66" s="81">
        <v>0.4375</v>
      </c>
      <c r="E66" s="81">
        <v>0.53472222222222221</v>
      </c>
      <c r="F66" s="81">
        <f t="shared" ref="F66:F129" si="25">E66-D66</f>
        <v>9.722222222222221E-2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t="s">
        <v>744</v>
      </c>
      <c r="C67" s="80" t="s">
        <v>516</v>
      </c>
      <c r="D67" s="81">
        <v>0.54166666666666663</v>
      </c>
      <c r="E67" s="81">
        <v>0.56944444444444442</v>
      </c>
      <c r="F67" s="81">
        <f t="shared" si="25"/>
        <v>2.777777777777779E-2</v>
      </c>
      <c r="H67" s="83" t="s">
        <v>512</v>
      </c>
      <c r="I67" s="81">
        <f t="shared" ref="I67" si="27">SUMIFS(F62:F76, C62:C76,H67)</f>
        <v>3.4722222222222099E-3</v>
      </c>
    </row>
    <row r="68" spans="1:9">
      <c r="A68" s="107"/>
      <c r="B68" s="80" t="s">
        <v>1799</v>
      </c>
      <c r="C68" s="80" t="s">
        <v>504</v>
      </c>
      <c r="D68" s="81">
        <v>0.56944444444444442</v>
      </c>
      <c r="E68" s="81">
        <v>0.625</v>
      </c>
      <c r="F68" s="81">
        <f t="shared" si="25"/>
        <v>5.555555555555558E-2</v>
      </c>
      <c r="H68" s="83" t="s">
        <v>516</v>
      </c>
      <c r="I68" s="81">
        <f t="shared" ref="I68" si="28">SUMIFS(F62:F76, C62:C76,H68)</f>
        <v>3.8194444444444475E-2</v>
      </c>
    </row>
    <row r="69" spans="1:9">
      <c r="A69" s="107"/>
      <c r="B69" s="80" t="s">
        <v>617</v>
      </c>
      <c r="C69" s="80" t="s">
        <v>512</v>
      </c>
      <c r="D69" s="81">
        <v>0.625</v>
      </c>
      <c r="E69" s="81">
        <v>0.62847222222222221</v>
      </c>
      <c r="F69" s="81">
        <f t="shared" si="25"/>
        <v>3.4722222222222099E-3</v>
      </c>
      <c r="H69" s="78" t="s">
        <v>519</v>
      </c>
      <c r="I69" s="79">
        <f t="shared" ref="I69" si="29">SUM(I63:I68)</f>
        <v>0.36805555555555564</v>
      </c>
    </row>
    <row r="70" spans="1:9">
      <c r="A70" s="107"/>
      <c r="B70" s="80" t="s">
        <v>1800</v>
      </c>
      <c r="C70" s="80" t="s">
        <v>504</v>
      </c>
      <c r="D70" s="81">
        <v>0.62847222222222221</v>
      </c>
      <c r="E70" s="81">
        <v>0.67013888888888884</v>
      </c>
      <c r="F70" s="81">
        <f t="shared" si="25"/>
        <v>4.166666666666663E-2</v>
      </c>
      <c r="I70" s="84"/>
    </row>
    <row r="71" spans="1:9">
      <c r="A71" s="107"/>
      <c r="B71" t="s">
        <v>1801</v>
      </c>
      <c r="C71" s="80" t="s">
        <v>504</v>
      </c>
      <c r="D71" s="81">
        <v>0.67013888888888884</v>
      </c>
      <c r="E71" s="81">
        <v>0.70833333333333337</v>
      </c>
      <c r="F71" s="81">
        <f t="shared" si="25"/>
        <v>3.8194444444444531E-2</v>
      </c>
      <c r="I71" s="84"/>
    </row>
    <row r="72" spans="1:9">
      <c r="A72" s="107"/>
      <c r="B72" s="80" t="s">
        <v>1802</v>
      </c>
      <c r="C72" s="80" t="s">
        <v>504</v>
      </c>
      <c r="D72" s="81">
        <v>0.70833333333333337</v>
      </c>
      <c r="E72" s="81">
        <v>0.73958333333333337</v>
      </c>
      <c r="F72" s="81">
        <f t="shared" si="25"/>
        <v>3.125E-2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1736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1803</v>
      </c>
      <c r="C78" s="80" t="s">
        <v>504</v>
      </c>
      <c r="D78" s="81">
        <v>0.3888888888888889</v>
      </c>
      <c r="E78" s="81">
        <v>0.40972222222222227</v>
      </c>
      <c r="F78" s="81">
        <f t="shared" si="25"/>
        <v>2.083333333333337E-2</v>
      </c>
      <c r="H78" s="83" t="s">
        <v>504</v>
      </c>
      <c r="I78" s="81">
        <f t="shared" ref="I78" si="30">SUMIFS(F77:F91, C77:C91,H78)</f>
        <v>0.31249999999999989</v>
      </c>
    </row>
    <row r="79" spans="1:9">
      <c r="A79" s="107"/>
      <c r="B79" s="80" t="s">
        <v>1804</v>
      </c>
      <c r="C79" s="80" t="s">
        <v>504</v>
      </c>
      <c r="D79" s="81">
        <v>0.40972222222222227</v>
      </c>
      <c r="E79" s="81">
        <v>0.44791666666666669</v>
      </c>
      <c r="F79" s="81">
        <f t="shared" si="25"/>
        <v>3.819444444444442E-2</v>
      </c>
      <c r="H79" s="83" t="s">
        <v>508</v>
      </c>
      <c r="I79" s="81">
        <f t="shared" ref="I79" si="31">SUMIFS(F77:F91, C77:C91,H79)</f>
        <v>3.1250000000000056E-2</v>
      </c>
    </row>
    <row r="80" spans="1:9">
      <c r="A80" s="107"/>
      <c r="B80" s="80" t="s">
        <v>715</v>
      </c>
      <c r="C80" s="80" t="s">
        <v>516</v>
      </c>
      <c r="D80" s="81">
        <v>0.44791666666666669</v>
      </c>
      <c r="E80" s="81">
        <v>0.46180555555555558</v>
      </c>
      <c r="F80" s="81">
        <f t="shared" si="25"/>
        <v>1.3888888888888895E-2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1804</v>
      </c>
      <c r="C81" s="80" t="s">
        <v>504</v>
      </c>
      <c r="D81" s="81">
        <v>0.46180555555555558</v>
      </c>
      <c r="E81" s="81">
        <v>0.54166666666666663</v>
      </c>
      <c r="F81" s="81">
        <f t="shared" si="25"/>
        <v>7.9861111111111049E-2</v>
      </c>
      <c r="H81" s="83" t="s">
        <v>513</v>
      </c>
      <c r="I81" s="81">
        <f t="shared" ref="I81" si="33">SUMIFS(F77:F91, C77:C91,H81)</f>
        <v>3.4722222222222099E-3</v>
      </c>
    </row>
    <row r="82" spans="1:9">
      <c r="A82" s="107"/>
      <c r="B82" s="80" t="s">
        <v>744</v>
      </c>
      <c r="C82" s="80" t="s">
        <v>516</v>
      </c>
      <c r="D82" s="81">
        <v>0.54166666666666663</v>
      </c>
      <c r="E82" s="81">
        <v>0.56944444444444442</v>
      </c>
      <c r="F82" s="81">
        <f t="shared" si="25"/>
        <v>2.777777777777779E-2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1804</v>
      </c>
      <c r="C83" s="80" t="s">
        <v>504</v>
      </c>
      <c r="D83" s="81">
        <v>0.58333333333333337</v>
      </c>
      <c r="E83" s="81">
        <v>0.64236111111111105</v>
      </c>
      <c r="F83" s="81">
        <f t="shared" si="25"/>
        <v>5.9027777777777679E-2</v>
      </c>
      <c r="H83" s="83" t="s">
        <v>516</v>
      </c>
      <c r="I83" s="81">
        <f t="shared" ref="I83" si="35">SUMIFS(F77:F91, C77:C91,H83)</f>
        <v>5.2083333333333315E-2</v>
      </c>
    </row>
    <row r="84" spans="1:9">
      <c r="A84" s="107"/>
      <c r="B84" s="80" t="s">
        <v>617</v>
      </c>
      <c r="C84" s="80" t="s">
        <v>513</v>
      </c>
      <c r="D84" s="81">
        <v>0.64583333333333337</v>
      </c>
      <c r="E84" s="81">
        <v>0.64930555555555558</v>
      </c>
      <c r="F84" s="81">
        <f t="shared" si="25"/>
        <v>3.4722222222222099E-3</v>
      </c>
      <c r="H84" s="78" t="s">
        <v>519</v>
      </c>
      <c r="I84" s="79">
        <f t="shared" ref="I84" si="36">SUM(I78:I83)</f>
        <v>0.39930555555555547</v>
      </c>
    </row>
    <row r="85" spans="1:9">
      <c r="A85" s="107"/>
      <c r="B85" s="80" t="s">
        <v>715</v>
      </c>
      <c r="C85" s="80" t="s">
        <v>516</v>
      </c>
      <c r="D85" s="81">
        <v>0.64930555555555558</v>
      </c>
      <c r="E85" s="81">
        <v>0.65972222222222221</v>
      </c>
      <c r="F85" s="81">
        <f t="shared" si="25"/>
        <v>1.041666666666663E-2</v>
      </c>
      <c r="I85" s="84"/>
    </row>
    <row r="86" spans="1:9">
      <c r="A86" s="107"/>
      <c r="B86" s="80" t="s">
        <v>1805</v>
      </c>
      <c r="C86" s="80" t="s">
        <v>508</v>
      </c>
      <c r="D86" s="81">
        <v>0.66666666666666663</v>
      </c>
      <c r="E86" s="81">
        <v>0.68402777777777779</v>
      </c>
      <c r="F86" s="81">
        <f t="shared" si="25"/>
        <v>1.736111111111116E-2</v>
      </c>
      <c r="I86" s="84"/>
    </row>
    <row r="87" spans="1:9">
      <c r="A87" s="107"/>
      <c r="B87" s="80" t="s">
        <v>1806</v>
      </c>
      <c r="C87" s="80" t="s">
        <v>504</v>
      </c>
      <c r="D87" s="81">
        <v>0.6875</v>
      </c>
      <c r="E87" s="81">
        <v>0.73263888888888884</v>
      </c>
      <c r="F87" s="81">
        <f t="shared" si="25"/>
        <v>4.513888888888884E-2</v>
      </c>
    </row>
    <row r="88" spans="1:9">
      <c r="A88" s="107"/>
      <c r="B88" s="80" t="s">
        <v>1807</v>
      </c>
      <c r="C88" s="80" t="s">
        <v>504</v>
      </c>
      <c r="D88" s="81">
        <v>0.85763888888888884</v>
      </c>
      <c r="E88" s="81">
        <v>0.92708333333333337</v>
      </c>
      <c r="F88" s="81">
        <f t="shared" si="25"/>
        <v>6.9444444444444531E-2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1756</v>
      </c>
      <c r="B92" s="80" t="s">
        <v>1116</v>
      </c>
      <c r="C92" s="80" t="s">
        <v>508</v>
      </c>
      <c r="D92" s="81">
        <v>0.36458333333333331</v>
      </c>
      <c r="E92" s="81">
        <v>0.375</v>
      </c>
      <c r="F92" s="81">
        <f t="shared" si="25"/>
        <v>1.0416666666666685E-2</v>
      </c>
      <c r="H92" s="79" t="s">
        <v>505</v>
      </c>
      <c r="I92" s="79" t="s">
        <v>506</v>
      </c>
    </row>
    <row r="93" spans="1:9">
      <c r="A93" s="107"/>
      <c r="B93" s="80" t="s">
        <v>1808</v>
      </c>
      <c r="C93" s="80" t="s">
        <v>510</v>
      </c>
      <c r="D93" s="81">
        <v>0.38194444444444442</v>
      </c>
      <c r="E93" s="81">
        <v>0.4236111111111111</v>
      </c>
      <c r="F93" s="81">
        <f t="shared" si="25"/>
        <v>4.1666666666666685E-2</v>
      </c>
      <c r="H93" s="83" t="s">
        <v>504</v>
      </c>
      <c r="I93" s="81">
        <f t="shared" ref="I93" si="37">SUMIFS(F92:F106, C92:C106,H93)</f>
        <v>0.13194444444444448</v>
      </c>
    </row>
    <row r="94" spans="1:9">
      <c r="A94" s="107"/>
      <c r="B94" s="80" t="s">
        <v>792</v>
      </c>
      <c r="C94" s="80" t="s">
        <v>516</v>
      </c>
      <c r="D94" s="81">
        <v>0.43055555555555558</v>
      </c>
      <c r="E94" s="81">
        <v>0.44097222222222227</v>
      </c>
      <c r="F94" s="81">
        <f t="shared" si="25"/>
        <v>1.0416666666666685E-2</v>
      </c>
      <c r="H94" s="83" t="s">
        <v>508</v>
      </c>
      <c r="I94" s="81">
        <f t="shared" ref="I94" si="38">SUMIFS(F92:F106, C92:C106,H94)</f>
        <v>3.1249999999999944E-2</v>
      </c>
    </row>
    <row r="95" spans="1:9">
      <c r="A95" s="107"/>
      <c r="B95" s="80" t="s">
        <v>1809</v>
      </c>
      <c r="C95" s="80" t="s">
        <v>504</v>
      </c>
      <c r="D95" s="81">
        <v>0.4513888888888889</v>
      </c>
      <c r="E95" s="81">
        <v>0.5</v>
      </c>
      <c r="F95" s="81">
        <f t="shared" si="25"/>
        <v>4.8611111111111105E-2</v>
      </c>
      <c r="H95" s="83" t="s">
        <v>510</v>
      </c>
      <c r="I95" s="81">
        <f t="shared" ref="I95" si="39">SUMIFS(F92:F106, C92:C106,H95)</f>
        <v>4.1666666666666685E-2</v>
      </c>
    </row>
    <row r="96" spans="1:9">
      <c r="A96" s="107"/>
      <c r="B96" s="80" t="s">
        <v>744</v>
      </c>
      <c r="C96" s="80" t="s">
        <v>516</v>
      </c>
      <c r="D96" s="81">
        <v>0.53472222222222221</v>
      </c>
      <c r="E96" s="81">
        <v>0.56944444444444442</v>
      </c>
      <c r="F96" s="81">
        <f t="shared" si="25"/>
        <v>3.472222222222221E-2</v>
      </c>
      <c r="H96" s="83" t="s">
        <v>513</v>
      </c>
      <c r="I96" s="81">
        <f t="shared" ref="I96" si="40">SUMIFS(F92:F106, C92:C106,H96)</f>
        <v>0</v>
      </c>
    </row>
    <row r="97" spans="1:12">
      <c r="A97" s="107"/>
      <c r="B97" s="80" t="s">
        <v>1810</v>
      </c>
      <c r="C97" s="80" t="s">
        <v>508</v>
      </c>
      <c r="D97" s="81">
        <v>0.58333333333333337</v>
      </c>
      <c r="E97" s="81">
        <v>0.60416666666666663</v>
      </c>
      <c r="F97" s="81">
        <f t="shared" si="25"/>
        <v>2.0833333333333259E-2</v>
      </c>
      <c r="H97" s="83" t="s">
        <v>512</v>
      </c>
      <c r="I97" s="81">
        <f t="shared" ref="I97" si="41">SUMIFS(F92:F106, C92:C106,H97)</f>
        <v>0</v>
      </c>
    </row>
    <row r="98" spans="1:12">
      <c r="A98" s="107"/>
      <c r="B98" s="80" t="s">
        <v>1811</v>
      </c>
      <c r="C98" s="80" t="s">
        <v>504</v>
      </c>
      <c r="D98" s="81">
        <v>0.61111111111111105</v>
      </c>
      <c r="E98" s="81">
        <v>0.65277777777777779</v>
      </c>
      <c r="F98" s="81">
        <f t="shared" si="25"/>
        <v>4.1666666666666741E-2</v>
      </c>
      <c r="H98" s="83" t="s">
        <v>516</v>
      </c>
      <c r="I98" s="81">
        <f t="shared" ref="I98" si="42">SUMIFS(F92:F106, C92:C106,H98)</f>
        <v>5.9027777777777846E-2</v>
      </c>
    </row>
    <row r="99" spans="1:12">
      <c r="A99" s="107"/>
      <c r="B99" s="80" t="s">
        <v>1812</v>
      </c>
      <c r="C99" s="80" t="s">
        <v>504</v>
      </c>
      <c r="D99" s="81">
        <v>0.65972222222222221</v>
      </c>
      <c r="E99" s="81">
        <v>0.70138888888888884</v>
      </c>
      <c r="F99" s="81">
        <f>E99-D99</f>
        <v>4.166666666666663E-2</v>
      </c>
      <c r="H99" s="78" t="s">
        <v>519</v>
      </c>
      <c r="I99" s="79">
        <f t="shared" ref="I99" si="43">SUM(I93:I98)</f>
        <v>0.26388888888888895</v>
      </c>
      <c r="L99" t="s">
        <v>1813</v>
      </c>
    </row>
    <row r="100" spans="1:12">
      <c r="A100" s="107"/>
      <c r="B100" s="80" t="s">
        <v>521</v>
      </c>
      <c r="C100" s="80" t="s">
        <v>516</v>
      </c>
      <c r="D100" s="81">
        <v>0.70138888888888884</v>
      </c>
      <c r="E100" s="81">
        <v>0.71527777777777779</v>
      </c>
      <c r="F100" s="81">
        <f t="shared" si="25"/>
        <v>1.3888888888888951E-2</v>
      </c>
      <c r="I100" s="84"/>
    </row>
    <row r="101" spans="1:12">
      <c r="A101" s="107"/>
      <c r="B101" s="80"/>
      <c r="C101" s="80"/>
      <c r="D101" s="81"/>
      <c r="F101" s="81" t="e">
        <f>#REF!-D101</f>
        <v>#REF!</v>
      </c>
      <c r="I101" s="84"/>
    </row>
    <row r="102" spans="1:12">
      <c r="A102" s="107"/>
      <c r="B102" s="80"/>
      <c r="C102" s="80"/>
      <c r="D102" s="81"/>
      <c r="E102" s="81"/>
      <c r="F102" s="81">
        <f t="shared" si="25"/>
        <v>0</v>
      </c>
    </row>
    <row r="103" spans="1:12">
      <c r="A103" s="107"/>
      <c r="B103" s="80"/>
      <c r="C103" s="80"/>
      <c r="D103" s="81"/>
      <c r="E103" s="81"/>
      <c r="F103" s="81">
        <f t="shared" si="25"/>
        <v>0</v>
      </c>
    </row>
    <row r="104" spans="1:12">
      <c r="A104" s="107"/>
      <c r="B104" s="80"/>
      <c r="C104" s="80"/>
      <c r="D104" s="81"/>
      <c r="E104" s="81"/>
      <c r="F104" s="81">
        <f t="shared" si="25"/>
        <v>0</v>
      </c>
    </row>
    <row r="105" spans="1:12">
      <c r="A105" s="107"/>
      <c r="B105" s="80"/>
      <c r="C105" s="80"/>
      <c r="D105" s="81"/>
      <c r="E105" s="81"/>
      <c r="F105" s="81">
        <f t="shared" si="25"/>
        <v>0</v>
      </c>
    </row>
    <row r="106" spans="1:12">
      <c r="A106" s="107"/>
      <c r="B106" s="80"/>
      <c r="C106" s="80"/>
      <c r="D106" s="81"/>
      <c r="E106" s="81"/>
      <c r="F106" s="81">
        <f t="shared" si="25"/>
        <v>0</v>
      </c>
    </row>
    <row r="107" spans="1:12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12">
      <c r="A108" s="107"/>
      <c r="B108" s="80" t="s">
        <v>1814</v>
      </c>
      <c r="C108" s="80" t="s">
        <v>504</v>
      </c>
      <c r="D108" s="81">
        <v>0.38541666666666669</v>
      </c>
      <c r="E108" s="81">
        <v>0.39583333333333331</v>
      </c>
      <c r="F108" s="81">
        <f t="shared" si="25"/>
        <v>1.041666666666663E-2</v>
      </c>
      <c r="H108" s="83" t="s">
        <v>504</v>
      </c>
      <c r="I108" s="81">
        <f t="shared" ref="I108" si="44">SUMIFS(F107:F121, C107:C121,H108)</f>
        <v>0.34027777777777779</v>
      </c>
    </row>
    <row r="109" spans="1:12">
      <c r="A109" s="107"/>
      <c r="B109" s="80" t="s">
        <v>1815</v>
      </c>
      <c r="C109" s="80" t="s">
        <v>510</v>
      </c>
      <c r="D109" s="81">
        <v>0.39583333333333331</v>
      </c>
      <c r="E109" s="81">
        <v>0.4375</v>
      </c>
      <c r="F109" s="81">
        <f t="shared" si="25"/>
        <v>4.1666666666666685E-2</v>
      </c>
      <c r="H109" s="83" t="s">
        <v>508</v>
      </c>
      <c r="I109" s="81">
        <f t="shared" ref="I109" si="45">SUMIFS(F107:F121, C107:C121,H109)</f>
        <v>0</v>
      </c>
    </row>
    <row r="110" spans="1:12">
      <c r="A110" s="107"/>
      <c r="B110" t="s">
        <v>792</v>
      </c>
      <c r="C110" s="80" t="s">
        <v>516</v>
      </c>
      <c r="D110" s="81">
        <v>0.4375</v>
      </c>
      <c r="E110" s="81">
        <v>0.44791666666666669</v>
      </c>
      <c r="F110" s="81">
        <f t="shared" si="25"/>
        <v>1.0416666666666685E-2</v>
      </c>
      <c r="H110" s="83" t="s">
        <v>510</v>
      </c>
      <c r="I110" s="81">
        <f t="shared" ref="I110" si="46">SUMIFS(F107:F121, C107:C121,H110)</f>
        <v>5.2083333333333315E-2</v>
      </c>
    </row>
    <row r="111" spans="1:12">
      <c r="A111" s="107"/>
      <c r="B111" s="80" t="s">
        <v>1816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 t="shared" ref="I111" si="47">SUMIFS(F107:F121, C107:C121,H111)</f>
        <v>0</v>
      </c>
    </row>
    <row r="112" spans="1:12">
      <c r="A112" s="107"/>
      <c r="B112" s="80" t="s">
        <v>1817</v>
      </c>
      <c r="C112" s="80" t="s">
        <v>504</v>
      </c>
      <c r="D112" s="84">
        <v>0.52083333333333337</v>
      </c>
      <c r="E112" s="81">
        <v>0.54166666666666663</v>
      </c>
      <c r="F112" s="81">
        <f>E112-D112</f>
        <v>2.0833333333333259E-2</v>
      </c>
      <c r="H112" s="83" t="s">
        <v>512</v>
      </c>
      <c r="I112" s="81">
        <f t="shared" ref="I112" si="48">SUMIFS(F107:F121, C107:C121,H112)</f>
        <v>3.4722222222222099E-3</v>
      </c>
    </row>
    <row r="113" spans="1:9">
      <c r="A113" s="107"/>
      <c r="B113" s="80" t="s">
        <v>744</v>
      </c>
      <c r="C113" s="80" t="s">
        <v>516</v>
      </c>
      <c r="D113" s="81">
        <v>0.54166666666666663</v>
      </c>
      <c r="E113" s="81">
        <v>0.56944444444444442</v>
      </c>
      <c r="F113" s="81">
        <f t="shared" si="25"/>
        <v>2.777777777777779E-2</v>
      </c>
      <c r="H113" s="83" t="s">
        <v>516</v>
      </c>
      <c r="I113" s="81">
        <f t="shared" ref="I113" si="49">SUMIFS(F107:F121, C107:C121,H113)</f>
        <v>3.8194444444444475E-2</v>
      </c>
    </row>
    <row r="114" spans="1:9">
      <c r="A114" s="107"/>
      <c r="B114" s="80" t="s">
        <v>1818</v>
      </c>
      <c r="C114" s="80" t="s">
        <v>504</v>
      </c>
      <c r="D114" s="81">
        <v>0.56944444444444442</v>
      </c>
      <c r="E114" s="81">
        <v>0.65972222222222221</v>
      </c>
      <c r="F114" s="81">
        <f t="shared" si="25"/>
        <v>9.027777777777779E-2</v>
      </c>
      <c r="H114" s="78" t="s">
        <v>519</v>
      </c>
      <c r="I114" s="79">
        <f t="shared" ref="I114" si="50">SUM(I108:I113)</f>
        <v>0.43402777777777779</v>
      </c>
    </row>
    <row r="115" spans="1:9">
      <c r="A115" s="107"/>
      <c r="B115" t="s">
        <v>660</v>
      </c>
      <c r="C115" s="80" t="s">
        <v>512</v>
      </c>
      <c r="D115" s="81">
        <v>0.64583333333333337</v>
      </c>
      <c r="E115" s="81">
        <v>0.64930555555555558</v>
      </c>
      <c r="F115" s="81">
        <f t="shared" si="25"/>
        <v>3.4722222222222099E-3</v>
      </c>
      <c r="I115" s="84"/>
    </row>
    <row r="116" spans="1:9">
      <c r="A116" s="107"/>
      <c r="B116" s="80" t="s">
        <v>1819</v>
      </c>
      <c r="C116" s="80" t="s">
        <v>504</v>
      </c>
      <c r="D116" s="81">
        <v>0.625</v>
      </c>
      <c r="E116" s="81">
        <v>0.6875</v>
      </c>
      <c r="F116" s="81">
        <f t="shared" si="25"/>
        <v>6.25E-2</v>
      </c>
      <c r="I116" s="84"/>
    </row>
    <row r="117" spans="1:9">
      <c r="A117" s="107"/>
      <c r="B117" s="80" t="s">
        <v>521</v>
      </c>
      <c r="C117" s="80" t="s">
        <v>510</v>
      </c>
      <c r="D117" s="81">
        <v>0.6875</v>
      </c>
      <c r="E117" s="81">
        <v>0.69791666666666663</v>
      </c>
      <c r="F117" s="81">
        <f t="shared" si="25"/>
        <v>1.041666666666663E-2</v>
      </c>
    </row>
    <row r="118" spans="1:9">
      <c r="A118" s="107"/>
      <c r="B118" s="80" t="s">
        <v>1820</v>
      </c>
      <c r="C118" s="80" t="s">
        <v>504</v>
      </c>
      <c r="D118" s="81">
        <v>0.69791666666666663</v>
      </c>
      <c r="E118" s="81">
        <v>0.77083333333333337</v>
      </c>
      <c r="F118" s="81">
        <f t="shared" si="25"/>
        <v>7.2916666666666741E-2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1821</v>
      </c>
      <c r="C123" s="80" t="s">
        <v>504</v>
      </c>
      <c r="D123" s="81">
        <v>0.38541666666666669</v>
      </c>
      <c r="E123" s="81">
        <v>0.45833333333333331</v>
      </c>
      <c r="F123" s="81">
        <f t="shared" si="25"/>
        <v>7.291666666666663E-2</v>
      </c>
      <c r="H123" s="83" t="s">
        <v>504</v>
      </c>
      <c r="I123" s="81">
        <f t="shared" ref="I123" si="51">SUMIFS(F122:F136, C122:C136,H123)</f>
        <v>0.35416666666666674</v>
      </c>
    </row>
    <row r="124" spans="1:9">
      <c r="A124" s="107"/>
      <c r="B124" s="80" t="s">
        <v>590</v>
      </c>
      <c r="C124" s="80" t="s">
        <v>516</v>
      </c>
      <c r="D124" s="81">
        <v>0.45833333333333331</v>
      </c>
      <c r="E124" s="81">
        <v>0.46875</v>
      </c>
      <c r="F124" s="81">
        <f t="shared" si="25"/>
        <v>1.0416666666666685E-2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7"/>
      <c r="B125" s="80" t="s">
        <v>1822</v>
      </c>
      <c r="C125" s="80" t="s">
        <v>504</v>
      </c>
      <c r="D125" s="81">
        <v>0.46875</v>
      </c>
      <c r="E125" s="81">
        <v>0.52083333333333337</v>
      </c>
      <c r="F125" s="81">
        <f t="shared" si="25"/>
        <v>5.208333333333337E-2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1823</v>
      </c>
      <c r="C126" s="80" t="s">
        <v>504</v>
      </c>
      <c r="D126" s="81">
        <v>0.52083333333333337</v>
      </c>
      <c r="E126" s="81">
        <v>0.54861111111111105</v>
      </c>
      <c r="F126" s="81">
        <f t="shared" si="25"/>
        <v>2.7777777777777679E-2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1367</v>
      </c>
      <c r="C127" s="80" t="s">
        <v>516</v>
      </c>
      <c r="D127" s="81">
        <v>0.54861111111111105</v>
      </c>
      <c r="E127" s="81">
        <v>0.57638888888888895</v>
      </c>
      <c r="F127" s="81">
        <f t="shared" si="25"/>
        <v>2.7777777777777901E-2</v>
      </c>
      <c r="H127" s="83" t="s">
        <v>512</v>
      </c>
      <c r="I127" s="81">
        <f t="shared" ref="I127" si="55">SUMIFS(F122:F136, C122:C136,H127)</f>
        <v>3.4722222222222099E-3</v>
      </c>
    </row>
    <row r="128" spans="1:9">
      <c r="A128" s="107"/>
      <c r="B128" s="80" t="s">
        <v>1824</v>
      </c>
      <c r="C128" s="80" t="s">
        <v>504</v>
      </c>
      <c r="D128" s="81">
        <v>0.58333333333333337</v>
      </c>
      <c r="E128" s="81">
        <v>0.64583333333333337</v>
      </c>
      <c r="F128" s="81">
        <f t="shared" si="25"/>
        <v>6.25E-2</v>
      </c>
      <c r="H128" s="83" t="s">
        <v>516</v>
      </c>
      <c r="I128" s="81">
        <f t="shared" ref="I128" si="56">SUMIFS(F122:F136, C122:C136,H128)</f>
        <v>4.5138888888888895E-2</v>
      </c>
    </row>
    <row r="129" spans="1:9">
      <c r="A129" s="107"/>
      <c r="B129" s="80" t="s">
        <v>660</v>
      </c>
      <c r="C129" s="80" t="s">
        <v>512</v>
      </c>
      <c r="D129" s="81">
        <v>0.64583333333333337</v>
      </c>
      <c r="E129" s="81">
        <v>0.64930555555555558</v>
      </c>
      <c r="F129" s="81">
        <f t="shared" si="25"/>
        <v>3.4722222222222099E-3</v>
      </c>
      <c r="H129" s="78" t="s">
        <v>519</v>
      </c>
      <c r="I129" s="79">
        <f t="shared" ref="I129" si="57">SUM(I123:I128)</f>
        <v>0.41319444444444453</v>
      </c>
    </row>
    <row r="130" spans="1:9">
      <c r="A130" s="107"/>
      <c r="B130" s="80" t="s">
        <v>1825</v>
      </c>
      <c r="C130" s="80" t="s">
        <v>504</v>
      </c>
      <c r="D130" s="81">
        <v>0.65277777777777779</v>
      </c>
      <c r="E130" s="81">
        <v>0.69444444444444453</v>
      </c>
      <c r="F130" s="81">
        <f t="shared" ref="F130:F193" si="58">E130-D130</f>
        <v>4.1666666666666741E-2</v>
      </c>
      <c r="I130" s="84"/>
    </row>
    <row r="131" spans="1:9">
      <c r="A131" s="107"/>
      <c r="B131" s="80" t="s">
        <v>590</v>
      </c>
      <c r="C131" s="80" t="s">
        <v>516</v>
      </c>
      <c r="D131" s="81">
        <v>0.69444444444444453</v>
      </c>
      <c r="E131" s="81">
        <v>0.70138888888888884</v>
      </c>
      <c r="F131" s="81">
        <f t="shared" si="58"/>
        <v>6.9444444444443088E-3</v>
      </c>
      <c r="I131" s="84"/>
    </row>
    <row r="132" spans="1:9">
      <c r="A132" s="107"/>
      <c r="B132" s="18" t="s">
        <v>1826</v>
      </c>
      <c r="C132" s="80" t="s">
        <v>504</v>
      </c>
      <c r="D132" s="81">
        <v>0.70138888888888884</v>
      </c>
      <c r="E132" s="81">
        <v>0.73611111111111116</v>
      </c>
      <c r="F132" s="81">
        <f t="shared" si="58"/>
        <v>3.4722222222222321E-2</v>
      </c>
    </row>
    <row r="133" spans="1:9">
      <c r="A133" s="107"/>
      <c r="B133" s="80" t="s">
        <v>1827</v>
      </c>
      <c r="C133" s="80" t="s">
        <v>504</v>
      </c>
      <c r="D133" s="81">
        <v>0.85416666666666663</v>
      </c>
      <c r="E133" s="81">
        <v>0.91666666666666663</v>
      </c>
      <c r="F133" s="81">
        <f t="shared" si="58"/>
        <v>6.25E-2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23</v>
      </c>
      <c r="B137" s="80" t="s">
        <v>1116</v>
      </c>
      <c r="C137" s="80" t="s">
        <v>504</v>
      </c>
      <c r="D137" s="81">
        <v>0.375</v>
      </c>
      <c r="E137" s="81">
        <v>0.38541666666666669</v>
      </c>
      <c r="F137" s="81">
        <f t="shared" si="58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1828</v>
      </c>
      <c r="C138" s="80" t="s">
        <v>504</v>
      </c>
      <c r="D138" s="81">
        <v>0.38541666666666669</v>
      </c>
      <c r="E138" s="81">
        <v>0.45833333333333331</v>
      </c>
      <c r="F138" s="81">
        <f t="shared" si="58"/>
        <v>7.291666666666663E-2</v>
      </c>
      <c r="H138" s="83" t="s">
        <v>504</v>
      </c>
      <c r="I138" s="81">
        <f t="shared" ref="I138" si="59">SUMIFS(F137:F151, C137:C151,H138)</f>
        <v>0.26041666666666646</v>
      </c>
    </row>
    <row r="139" spans="1:9">
      <c r="A139" s="107"/>
      <c r="B139" s="80" t="s">
        <v>590</v>
      </c>
      <c r="C139" s="80" t="s">
        <v>516</v>
      </c>
      <c r="D139" s="81">
        <v>0.45833333333333331</v>
      </c>
      <c r="E139" s="81">
        <v>0.46875</v>
      </c>
      <c r="F139" s="81">
        <f t="shared" si="58"/>
        <v>1.0416666666666685E-2</v>
      </c>
      <c r="H139" s="83" t="s">
        <v>508</v>
      </c>
      <c r="I139" s="81">
        <f t="shared" ref="I139" si="60">SUMIFS(F137:F151, C137:C151,H139)</f>
        <v>0</v>
      </c>
    </row>
    <row r="140" spans="1:9">
      <c r="A140" s="107"/>
      <c r="B140" s="80" t="s">
        <v>1829</v>
      </c>
      <c r="C140" s="80" t="s">
        <v>504</v>
      </c>
      <c r="D140" s="81">
        <v>0.46875</v>
      </c>
      <c r="E140" s="81">
        <v>0.51388888888888895</v>
      </c>
      <c r="F140" s="81">
        <f t="shared" si="58"/>
        <v>4.5138888888888951E-2</v>
      </c>
      <c r="H140" s="83" t="s">
        <v>510</v>
      </c>
      <c r="I140" s="81">
        <f t="shared" ref="I140" si="61">SUMIFS(F137:F151, C137:C151,H140)</f>
        <v>4.5138888888888951E-2</v>
      </c>
    </row>
    <row r="141" spans="1:9">
      <c r="A141" s="107"/>
      <c r="B141" s="80" t="s">
        <v>1830</v>
      </c>
      <c r="C141" s="80" t="s">
        <v>504</v>
      </c>
      <c r="D141" s="81">
        <v>0.51388888888888895</v>
      </c>
      <c r="E141" s="81">
        <v>0.53472222222222221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744</v>
      </c>
      <c r="C142" s="80" t="s">
        <v>516</v>
      </c>
      <c r="D142" s="81">
        <v>0.54166666666666663</v>
      </c>
      <c r="E142" s="81">
        <v>0.56944444444444442</v>
      </c>
      <c r="F142" s="81">
        <f t="shared" si="58"/>
        <v>2.777777777777779E-2</v>
      </c>
      <c r="H142" s="83" t="s">
        <v>512</v>
      </c>
      <c r="I142" s="81">
        <f t="shared" ref="I142" si="63">SUMIFS(F137:F151, C137:C151,H142)</f>
        <v>3.4722222222222099E-3</v>
      </c>
    </row>
    <row r="143" spans="1:9">
      <c r="A143" s="107"/>
      <c r="B143" t="s">
        <v>1831</v>
      </c>
      <c r="C143" s="80" t="s">
        <v>510</v>
      </c>
      <c r="D143" s="81">
        <v>0.56944444444444442</v>
      </c>
      <c r="E143" s="81">
        <v>0.60416666666666663</v>
      </c>
      <c r="F143" s="81">
        <f t="shared" si="58"/>
        <v>3.472222222222221E-2</v>
      </c>
      <c r="H143" s="83" t="s">
        <v>516</v>
      </c>
      <c r="I143" s="81">
        <f t="shared" ref="I143" si="64">SUMIFS(F137:F151, C137:C151,H143)</f>
        <v>4.8611111111111216E-2</v>
      </c>
    </row>
    <row r="144" spans="1:9">
      <c r="A144" s="107"/>
      <c r="B144" s="80" t="s">
        <v>1783</v>
      </c>
      <c r="C144" s="80" t="s">
        <v>510</v>
      </c>
      <c r="D144" s="81">
        <v>0.60416666666666663</v>
      </c>
      <c r="E144" s="81">
        <v>0.61458333333333337</v>
      </c>
      <c r="F144" s="81">
        <f t="shared" si="58"/>
        <v>1.0416666666666741E-2</v>
      </c>
      <c r="H144" s="78" t="s">
        <v>519</v>
      </c>
      <c r="I144" s="79">
        <f t="shared" ref="I144" si="65">SUM(I138:I143)</f>
        <v>0.35763888888888884</v>
      </c>
    </row>
    <row r="145" spans="1:9">
      <c r="A145" s="107"/>
      <c r="B145" s="80" t="s">
        <v>1832</v>
      </c>
      <c r="C145" s="80" t="s">
        <v>504</v>
      </c>
      <c r="D145" s="81">
        <v>0.61458333333333337</v>
      </c>
      <c r="E145" s="81">
        <v>0.625</v>
      </c>
      <c r="F145" s="81">
        <f t="shared" si="58"/>
        <v>1.041666666666663E-2</v>
      </c>
      <c r="I145" s="84"/>
    </row>
    <row r="146" spans="1:9">
      <c r="A146" s="107"/>
      <c r="B146" s="80" t="s">
        <v>1014</v>
      </c>
      <c r="C146" s="80" t="s">
        <v>512</v>
      </c>
      <c r="D146" s="81">
        <v>0.625</v>
      </c>
      <c r="E146" s="81">
        <v>0.62847222222222221</v>
      </c>
      <c r="F146" s="81">
        <f t="shared" si="58"/>
        <v>3.4722222222222099E-3</v>
      </c>
      <c r="I146" s="84"/>
    </row>
    <row r="147" spans="1:9">
      <c r="A147" s="107"/>
      <c r="B147" s="80" t="s">
        <v>1833</v>
      </c>
      <c r="C147" s="80" t="s">
        <v>504</v>
      </c>
      <c r="D147" s="81">
        <v>0.63194444444444442</v>
      </c>
      <c r="E147" s="81">
        <v>0.66666666666666663</v>
      </c>
      <c r="F147" s="81">
        <f t="shared" si="58"/>
        <v>3.472222222222221E-2</v>
      </c>
    </row>
    <row r="148" spans="1:9">
      <c r="A148" s="107"/>
      <c r="B148" s="80" t="s">
        <v>715</v>
      </c>
      <c r="C148" s="80" t="s">
        <v>516</v>
      </c>
      <c r="D148" s="81">
        <v>0.66666666666666663</v>
      </c>
      <c r="E148" s="81">
        <v>0.67708333333333337</v>
      </c>
      <c r="F148" s="81">
        <f t="shared" si="58"/>
        <v>1.0416666666666741E-2</v>
      </c>
    </row>
    <row r="149" spans="1:9">
      <c r="A149" s="107"/>
      <c r="B149" s="80" t="s">
        <v>1834</v>
      </c>
      <c r="C149" s="80" t="s">
        <v>504</v>
      </c>
      <c r="D149" s="81">
        <v>0.67708333333333337</v>
      </c>
      <c r="E149" s="81">
        <v>0.74305555555555547</v>
      </c>
      <c r="F149" s="81">
        <f t="shared" si="58"/>
        <v>6.5972222222222099E-2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7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5E31A6AA-0789-4609-9AE6-E18175E7E1F4}">
      <formula1>$Q$1:$Q$7</formula1>
    </dataValidation>
  </dataValidation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workbookViewId="0">
      <selection activeCell="A32" sqref="A32:A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/>
      <c r="C2" s="80"/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07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07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07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7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7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7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7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7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7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7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7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7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7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7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7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1756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7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7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7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7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7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7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07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23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7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7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2022-07-13T08:19:37Z</dcterms:modified>
  <cp:category/>
  <cp:contentStatus/>
</cp:coreProperties>
</file>