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0395963-E6E2-4732-B220-7C81BE75F167}" xr6:coauthVersionLast="47" xr6:coauthVersionMax="47" xr10:uidLastSave="{00000000-0000-0000-0000-000000000000}"/>
  <bookViews>
    <workbookView xWindow="-108" yWindow="-108" windowWidth="23256" windowHeight="12456" firstSheet="36" activeTab="36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  <sheet name="20-05-22  " sheetId="80" r:id="rId3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2" i="80" l="1"/>
  <c r="F71" i="80"/>
  <c r="F161" i="79"/>
  <c r="F166" i="80"/>
  <c r="F165" i="80"/>
  <c r="F164" i="80"/>
  <c r="F163" i="80"/>
  <c r="F162" i="80"/>
  <c r="F161" i="80"/>
  <c r="F160" i="80"/>
  <c r="F159" i="80"/>
  <c r="F158" i="80"/>
  <c r="I157" i="80"/>
  <c r="F157" i="80"/>
  <c r="I156" i="80"/>
  <c r="F156" i="80"/>
  <c r="I158" i="80" s="1"/>
  <c r="F155" i="80"/>
  <c r="F154" i="80"/>
  <c r="I153" i="80"/>
  <c r="F153" i="80"/>
  <c r="I155" i="80" s="1"/>
  <c r="F152" i="80"/>
  <c r="I154" i="80" s="1"/>
  <c r="F151" i="80"/>
  <c r="F150" i="80"/>
  <c r="F149" i="80"/>
  <c r="F148" i="80"/>
  <c r="F147" i="80"/>
  <c r="F146" i="80"/>
  <c r="F145" i="80"/>
  <c r="F144" i="80"/>
  <c r="I143" i="80"/>
  <c r="F143" i="80"/>
  <c r="I142" i="80"/>
  <c r="F142" i="80"/>
  <c r="I141" i="80"/>
  <c r="F141" i="80"/>
  <c r="I140" i="80"/>
  <c r="F140" i="80"/>
  <c r="I139" i="80"/>
  <c r="F139" i="80"/>
  <c r="I138" i="80"/>
  <c r="I144" i="80" s="1"/>
  <c r="F138" i="80"/>
  <c r="F137" i="80"/>
  <c r="F136" i="80"/>
  <c r="F135" i="80"/>
  <c r="F134" i="80"/>
  <c r="F133" i="80"/>
  <c r="F132" i="80"/>
  <c r="F131" i="80"/>
  <c r="F130" i="80"/>
  <c r="F129" i="80"/>
  <c r="I128" i="80"/>
  <c r="F128" i="80"/>
  <c r="I127" i="80"/>
  <c r="F127" i="80"/>
  <c r="I126" i="80"/>
  <c r="F126" i="80"/>
  <c r="I125" i="80"/>
  <c r="F125" i="80"/>
  <c r="I124" i="80"/>
  <c r="F124" i="80"/>
  <c r="I123" i="80"/>
  <c r="I129" i="80" s="1"/>
  <c r="F123" i="80"/>
  <c r="F122" i="80"/>
  <c r="F121" i="80"/>
  <c r="F120" i="80"/>
  <c r="F119" i="80"/>
  <c r="F118" i="80"/>
  <c r="F117" i="80"/>
  <c r="F116" i="80"/>
  <c r="F115" i="80"/>
  <c r="F114" i="80"/>
  <c r="F113" i="80"/>
  <c r="I112" i="80"/>
  <c r="F112" i="80"/>
  <c r="I111" i="80"/>
  <c r="F111" i="80"/>
  <c r="I113" i="80" s="1"/>
  <c r="F110" i="80"/>
  <c r="I109" i="80"/>
  <c r="F109" i="80"/>
  <c r="F108" i="80"/>
  <c r="I110" i="80" s="1"/>
  <c r="F107" i="80"/>
  <c r="I108" i="80" s="1"/>
  <c r="I114" i="80" s="1"/>
  <c r="F106" i="80"/>
  <c r="F105" i="80"/>
  <c r="F104" i="80"/>
  <c r="F103" i="80"/>
  <c r="F102" i="80"/>
  <c r="F101" i="80"/>
  <c r="F100" i="80"/>
  <c r="F99" i="80"/>
  <c r="I98" i="80"/>
  <c r="F98" i="80"/>
  <c r="I97" i="80"/>
  <c r="F97" i="80"/>
  <c r="I96" i="80"/>
  <c r="F96" i="80"/>
  <c r="F95" i="80"/>
  <c r="I94" i="80"/>
  <c r="F94" i="80"/>
  <c r="F93" i="80"/>
  <c r="I95" i="80" s="1"/>
  <c r="F92" i="80"/>
  <c r="I93" i="80" s="1"/>
  <c r="I99" i="80" s="1"/>
  <c r="F91" i="80"/>
  <c r="F90" i="80"/>
  <c r="F89" i="80"/>
  <c r="F88" i="80"/>
  <c r="F87" i="80"/>
  <c r="F86" i="80"/>
  <c r="F85" i="80"/>
  <c r="F84" i="80"/>
  <c r="I83" i="80"/>
  <c r="F83" i="80"/>
  <c r="I82" i="80"/>
  <c r="F82" i="80"/>
  <c r="F81" i="80"/>
  <c r="F80" i="80"/>
  <c r="I80" i="80" s="1"/>
  <c r="F79" i="80"/>
  <c r="I81" i="80" s="1"/>
  <c r="I78" i="80"/>
  <c r="F78" i="80"/>
  <c r="F77" i="80"/>
  <c r="I79" i="80" s="1"/>
  <c r="F76" i="80"/>
  <c r="F75" i="80"/>
  <c r="F74" i="80"/>
  <c r="F73" i="80"/>
  <c r="F70" i="80"/>
  <c r="F69" i="80"/>
  <c r="F68" i="80"/>
  <c r="I67" i="80"/>
  <c r="F67" i="80"/>
  <c r="I66" i="80"/>
  <c r="F66" i="80"/>
  <c r="F65" i="80"/>
  <c r="I64" i="80"/>
  <c r="F64" i="80"/>
  <c r="I68" i="80" s="1"/>
  <c r="F63" i="80"/>
  <c r="I63" i="80" s="1"/>
  <c r="F62" i="80"/>
  <c r="I65" i="80" s="1"/>
  <c r="F61" i="80"/>
  <c r="F60" i="80"/>
  <c r="F59" i="80"/>
  <c r="F58" i="80"/>
  <c r="F57" i="80"/>
  <c r="F56" i="80"/>
  <c r="F55" i="80"/>
  <c r="F54" i="80"/>
  <c r="I53" i="80"/>
  <c r="F53" i="80"/>
  <c r="I52" i="80"/>
  <c r="F52" i="80"/>
  <c r="I51" i="80"/>
  <c r="F51" i="80"/>
  <c r="I50" i="80"/>
  <c r="F50" i="80"/>
  <c r="I49" i="80"/>
  <c r="F49" i="80"/>
  <c r="I48" i="80"/>
  <c r="I54" i="80" s="1"/>
  <c r="F48" i="80"/>
  <c r="F47" i="80"/>
  <c r="F46" i="80"/>
  <c r="F45" i="80"/>
  <c r="F44" i="80"/>
  <c r="F43" i="80"/>
  <c r="F42" i="80"/>
  <c r="F41" i="80"/>
  <c r="F40" i="80"/>
  <c r="F39" i="80"/>
  <c r="F38" i="80"/>
  <c r="I37" i="80"/>
  <c r="F37" i="80"/>
  <c r="I36" i="80"/>
  <c r="F36" i="80"/>
  <c r="F35" i="80"/>
  <c r="F34" i="80"/>
  <c r="I38" i="80" s="1"/>
  <c r="F33" i="80"/>
  <c r="I33" i="80" s="1"/>
  <c r="F32" i="80"/>
  <c r="F31" i="80"/>
  <c r="F30" i="80"/>
  <c r="F29" i="80"/>
  <c r="F28" i="80"/>
  <c r="F27" i="80"/>
  <c r="F26" i="80"/>
  <c r="F25" i="80"/>
  <c r="F24" i="80"/>
  <c r="I23" i="80"/>
  <c r="F23" i="80"/>
  <c r="I22" i="80"/>
  <c r="F22" i="80"/>
  <c r="I21" i="80"/>
  <c r="F21" i="80"/>
  <c r="F20" i="80"/>
  <c r="F19" i="80"/>
  <c r="I20" i="80" s="1"/>
  <c r="I18" i="80"/>
  <c r="F18" i="80"/>
  <c r="F17" i="80"/>
  <c r="I19" i="80" s="1"/>
  <c r="F16" i="80"/>
  <c r="F15" i="80"/>
  <c r="F14" i="80"/>
  <c r="F13" i="80"/>
  <c r="F12" i="80"/>
  <c r="F11" i="80"/>
  <c r="F10" i="80"/>
  <c r="F9" i="80"/>
  <c r="I8" i="80"/>
  <c r="F8" i="80"/>
  <c r="I7" i="80"/>
  <c r="F7" i="80"/>
  <c r="I6" i="80"/>
  <c r="F6" i="80"/>
  <c r="I5" i="80"/>
  <c r="F5" i="80"/>
  <c r="F4" i="80"/>
  <c r="I3" i="80"/>
  <c r="F3" i="80"/>
  <c r="F2" i="80"/>
  <c r="I4" i="80" s="1"/>
  <c r="F70" i="79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35" i="80" l="1"/>
  <c r="I34" i="80"/>
  <c r="I84" i="80"/>
  <c r="I9" i="80"/>
  <c r="I24" i="80"/>
  <c r="I39" i="80"/>
  <c r="I69" i="80"/>
  <c r="I159" i="80"/>
  <c r="I4" i="79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<sst xmlns="http://schemas.openxmlformats.org/spreadsheetml/2006/main" count="7317" uniqueCount="1406">
  <si>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</si>
  <si>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</si>
  <si>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</si>
  <si>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</si>
  <si>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</si>
  <si>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</si>
  <si>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</si>
  <si>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</si>
  <si>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</si>
  <si>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</si>
  <si>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</si>
  <si>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</si>
  <si>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</si>
  <si>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</si>
  <si>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</si>
  <si>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</si>
  <si>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</si>
  <si>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</si>
  <si>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</si>
  <si>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</si>
  <si>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</si>
  <si>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</si>
  <si>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</si>
  <si>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</si>
  <si>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</si>
  <si>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</si>
  <si>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</si>
  <si>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</si>
  <si>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</si>
  <si>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</si>
  <si>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</si>
  <si>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</si>
  <si>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</si>
  <si>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</si>
  <si>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</si>
  <si>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</si>
  <si>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</si>
  <si>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</si>
  <si>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</si>
  <si>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</si>
  <si>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</si>
  <si>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</si>
  <si>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</si>
  <si>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</si>
  <si>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</si>
  <si>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</si>
  <si>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</si>
  <si>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</si>
  <si>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</si>
  <si>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</si>
  <si>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</si>
  <si>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</si>
  <si>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</si>
  <si>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</si>
  <si>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</si>
  <si>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</si>
  <si>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</si>
  <si>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</si>
  <si>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</si>
  <si>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</si>
  <si>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</si>
  <si>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</si>
  <si>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</si>
  <si>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</si>
  <si>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</si>
  <si>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</si>
  <si>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</si>
  <si>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</si>
  <si>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</si>
  <si>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</si>
  <si>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</si>
  <si>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</si>
  <si>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</si>
  <si>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</si>
  <si>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</si>
  <si>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</si>
  <si>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</si>
  <si>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</si>
  <si>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</si>
  <si>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</si>
  <si>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</si>
  <si>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</si>
  <si>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</si>
  <si>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</si>
  <si>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</si>
  <si>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</si>
  <si>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</si>
  <si>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</si>
  <si>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</si>
  <si>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</si>
  <si>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</si>
  <si>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</si>
  <si>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</si>
  <si>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</si>
  <si>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</si>
  <si>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</si>
  <si>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</si>
  <si>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</si>
  <si>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</si>
  <si>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</si>
  <si>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</si>
  <si>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</si>
  <si>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</si>
  <si>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</si>
  <si>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</si>
  <si>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</si>
  <si>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</si>
  <si>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</si>
  <si>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</si>
  <si>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</si>
  <si>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</si>
  <si>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</si>
  <si>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</si>
  <si>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</si>
  <si>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</si>
  <si>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</si>
  <si>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</si>
  <si>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</si>
  <si>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</si>
  <si>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</si>
  <si>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</si>
  <si>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</si>
  <si>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</si>
  <si>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</si>
  <si>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</si>
  <si>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</si>
  <si>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</si>
  <si>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</si>
  <si>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</si>
  <si>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</si>
  <si>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</si>
  <si>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</si>
  <si>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</si>
  <si>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</si>
  <si>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</si>
  <si>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</si>
  <si>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</si>
  <si>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</si>
  <si>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</si>
  <si>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</si>
  <si>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</si>
  <si>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</si>
  <si>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</si>
  <si>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</si>
  <si>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</si>
  <si>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</si>
  <si>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</si>
  <si>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</si>
  <si>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</si>
  <si>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</si>
  <si>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</si>
  <si>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</si>
  <si>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</si>
  <si>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</si>
  <si>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</si>
  <si>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</si>
  <si>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</si>
  <si>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</si>
  <si>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</si>
  <si>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</si>
  <si>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</si>
  <si>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</si>
  <si>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</si>
  <si>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</si>
  <si>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</si>
  <si>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</si>
  <si>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</si>
  <si>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</si>
  <si>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</si>
  <si>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</si>
  <si>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</si>
  <si>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</si>
  <si>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</si>
  <si>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</si>
  <si>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</si>
  <si>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</si>
  <si>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</si>
  <si>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</si>
  <si>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</si>
  <si>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</si>
  <si>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</si>
  <si>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</si>
  <si>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</si>
  <si>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</si>
  <si>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</si>
  <si>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</si>
  <si>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</si>
  <si>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</si>
  <si>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</si>
  <si>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</si>
  <si>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</si>
  <si>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</si>
  <si>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</si>
  <si>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</si>
  <si>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</si>
  <si>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</si>
  <si>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</si>
  <si>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</si>
  <si>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</si>
  <si>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</si>
  <si>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</si>
  <si>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</si>
  <si>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</si>
  <si>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</si>
  <si>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</si>
  <si>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</si>
  <si>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</si>
  <si>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</si>
  <si>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</si>
  <si>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</si>
  <si>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</si>
  <si>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</si>
  <si>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</si>
  <si>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</si>
  <si>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</si>
  <si>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</si>
  <si>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</si>
  <si>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</si>
  <si>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</si>
  <si>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</si>
  <si>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</si>
  <si>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</si>
  <si>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</si>
  <si>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</si>
  <si>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</si>
  <si>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</si>
  <si>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</si>
  <si>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</si>
  <si>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</si>
  <si>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</si>
  <si>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</si>
  <si>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</si>
  <si>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</si>
  <si>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</si>
  <si>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</si>
  <si>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</si>
  <si>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</si>
  <si>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</si>
  <si>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</si>
  <si>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</si>
  <si>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</si>
  <si>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</si>
  <si>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</si>
  <si>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</si>
  <si>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</si>
  <si>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</si>
  <si>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</si>
  <si>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</si>
  <si>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</si>
  <si>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</si>
  <si>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</si>
  <si>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</si>
  <si>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</si>
  <si>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</si>
  <si>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</si>
  <si>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</si>
  <si>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</si>
  <si>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</si>
  <si>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</si>
  <si>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</si>
  <si>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</si>
  <si>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</si>
  <si>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</si>
  <si>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</si>
  <si>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</si>
  <si>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</si>
  <si>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</si>
  <si>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</si>
  <si>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</si>
  <si>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</si>
  <si>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</si>
  <si>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</si>
  <si>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</si>
  <si>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</si>
  <si>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</si>
  <si>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</si>
  <si>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</si>
  <si>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</si>
  <si>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</si>
  <si>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</si>
  <si>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</si>
  <si>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</si>
  <si>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</si>
  <si>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</si>
  <si>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</si>
  <si>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</si>
  <si>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</si>
  <si>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</si>
  <si>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</si>
  <si>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</si>
  <si>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</si>
  <si>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</si>
  <si>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</si>
  <si>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</si>
  <si>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</si>
  <si>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</si>
  <si>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</si>
  <si>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</si>
  <si>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</si>
  <si>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</si>
  <si>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</si>
  <si>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</si>
  <si>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</si>
  <si>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</si>
  <si>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</si>
  <si>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</si>
  <si>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</si>
  <si>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</si>
  <si>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</si>
  <si>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</si>
  <si>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</si>
  <si>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</si>
  <si>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</si>
  <si>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</si>
  <si>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</si>
  <si>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</si>
  <si>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</si>
  <si>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</si>
  <si>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</si>
  <si>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</si>
  <si>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</si>
  <si>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</si>
  <si>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</si>
  <si>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</si>
  <si>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</si>
  <si>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</si>
  <si>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</si>
  <si>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</si>
  <si>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</si>
  <si>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</si>
  <si>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</si>
  <si>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</si>
  <si>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</si>
  <si>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</si>
  <si>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</si>
  <si>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</si>
  <si>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</si>
  <si>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</si>
  <si>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</si>
  <si>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</si>
  <si>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</si>
  <si>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</si>
  <si>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</si>
  <si>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</si>
  <si>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</si>
  <si>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</si>
  <si>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</si>
  <si>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</si>
  <si>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</si>
  <si>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</si>
  <si>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</si>
  <si>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</si>
  <si>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</si>
  <si>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</si>
  <si>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</si>
  <si>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</si>
  <si>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</si>
  <si>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</si>
  <si>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</si>
  <si>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</si>
  <si>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</si>
  <si>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</si>
  <si>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</si>
  <si>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</si>
  <si>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</si>
  <si>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</si>
  <si>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</si>
  <si>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</si>
  <si>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</si>
  <si>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</si>
  <si>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</si>
  <si>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</si>
  <si>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</si>
  <si>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</si>
  <si>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</si>
  <si>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</si>
  <si>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</si>
  <si>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</si>
  <si>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</si>
  <si>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</si>
  <si>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</si>
  <si>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</si>
  <si>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</si>
  <si>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</si>
  <si>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</si>
  <si>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</si>
  <si>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</si>
  <si>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</si>
  <si>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</si>
  <si>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</si>
  <si>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</si>
  <si>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</si>
  <si>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</si>
  <si>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</si>
  <si>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</si>
  <si>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</si>
  <si>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</si>
  <si>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</si>
  <si>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</si>
  <si>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</si>
  <si>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</si>
  <si>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</si>
  <si>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</si>
  <si>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</si>
  <si>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</si>
  <si>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</si>
  <si>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</si>
  <si>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</si>
  <si>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</si>
  <si>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</si>
  <si>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</si>
  <si>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</si>
  <si>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</si>
  <si>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</si>
  <si>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</si>
  <si>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</si>
  <si>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</si>
  <si>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</si>
  <si>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</si>
  <si>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</si>
  <si>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</si>
  <si>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</si>
  <si>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</si>
  <si>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</si>
  <si>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</si>
  <si>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</si>
  <si>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</si>
  <si>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</si>
  <si>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</si>
  <si>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</si>
  <si>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</si>
  <si>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</si>
  <si>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</si>
  <si>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</si>
  <si>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</si>
  <si>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</si>
  <si>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</si>
  <si>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</si>
  <si>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</si>
  <si>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</si>
  <si>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</si>
  <si>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</si>
  <si>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</si>
  <si>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</si>
  <si>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</si>
  <si>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</si>
  <si>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</si>
  <si>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</si>
  <si>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</si>
  <si>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</si>
  <si>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</si>
  <si>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</si>
  <si>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</si>
  <si>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</si>
  <si>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</si>
  <si>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</si>
  <si>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</si>
  <si>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</si>
  <si>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</si>
  <si>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</si>
  <si>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</si>
  <si>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</si>
  <si>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</si>
  <si>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</si>
  <si>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</si>
  <si>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</si>
  <si>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</si>
  <si>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</si>
  <si>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</si>
  <si>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</si>
  <si>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</si>
  <si>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</si>
  <si>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</si>
  <si>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</si>
  <si>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</si>
  <si>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</si>
  <si>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</si>
  <si>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</si>
  <si>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</si>
  <si>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</si>
  <si>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</si>
  <si>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</si>
  <si>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</si>
  <si>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</si>
  <si>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</si>
  <si>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</si>
  <si>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</si>
  <si>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</si>
  <si>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</si>
  <si>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</si>
  <si>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</si>
  <si>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</si>
  <si>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</si>
  <si>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</si>
  <si>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</si>
  <si>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</si>
  <si>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</si>
  <si>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</si>
  <si>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</si>
  <si>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</si>
  <si>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</si>
  <si>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</si>
  <si>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</si>
  <si>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</si>
  <si>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</si>
  <si>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</si>
  <si>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</si>
  <si>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</si>
  <si>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</si>
  <si>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</si>
  <si>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</si>
  <si>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</si>
  <si>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</si>
  <si>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</si>
  <si>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</si>
  <si>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</si>
  <si>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</si>
  <si>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</si>
  <si>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</si>
  <si>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</si>
  <si>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</si>
  <si>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</si>
  <si>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</si>
  <si>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</si>
  <si>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</si>
  <si>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</si>
  <si>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</si>
  <si>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</si>
  <si>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</si>
  <si>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</si>
  <si>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</si>
  <si>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</si>
  <si>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</si>
  <si>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</si>
  <si>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</si>
  <si>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</si>
  <si>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</si>
  <si>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</si>
  <si>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</si>
  <si>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</si>
  <si>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</si>
  <si>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</si>
  <si>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</si>
  <si>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</si>
  <si>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</si>
  <si>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</si>
  <si>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</si>
  <si>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</si>
  <si>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</si>
  <si>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</si>
  <si>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</si>
  <si>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</si>
  <si>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</si>
  <si>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</si>
  <si>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</si>
  <si>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</si>
  <si>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</si>
  <si>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</si>
  <si>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</si>
  <si>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</si>
  <si>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</si>
  <si>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</si>
  <si>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</si>
  <si>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</si>
  <si>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</si>
  <si>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</si>
  <si>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</si>
  <si>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</si>
  <si>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</si>
  <si>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</si>
  <si>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</si>
  <si>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</si>
  <si>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</si>
  <si>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</si>
  <si>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</si>
  <si>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</si>
  <si>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</si>
  <si>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</si>
  <si>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</si>
  <si>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</si>
  <si>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</si>
  <si>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</si>
  <si>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</si>
  <si>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</si>
  <si>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</si>
  <si>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</si>
  <si>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</si>
  <si>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</si>
  <si>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</si>
  <si>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</si>
  <si>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</si>
  <si>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</si>
  <si>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</si>
  <si>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</si>
  <si>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</si>
  <si>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</si>
  <si>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</si>
  <si>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</si>
  <si>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</si>
  <si>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</si>
  <si>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</si>
  <si>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</si>
  <si>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</si>
  <si>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</si>
  <si>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</si>
  <si>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</si>
  <si>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</si>
  <si>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</si>
  <si>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</si>
  <si>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</si>
  <si>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</si>
  <si>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</si>
  <si>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</si>
  <si>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</si>
  <si>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</si>
  <si>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</si>
  <si>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</si>
  <si>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</si>
  <si>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</si>
  <si>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</si>
  <si>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</si>
  <si>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</si>
  <si>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</si>
  <si>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</si>
  <si>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</si>
  <si>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</si>
  <si>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</si>
  <si>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</si>
  <si>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</si>
  <si>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</si>
  <si>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</si>
  <si>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</si>
  <si>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</si>
  <si>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</si>
  <si>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</si>
  <si>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</si>
  <si>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</si>
  <si>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</si>
  <si>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</si>
  <si>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</si>
  <si>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</si>
  <si>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</si>
  <si>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</si>
  <si>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</si>
  <si>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</si>
  <si>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</si>
  <si>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</si>
  <si>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</si>
  <si>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</si>
  <si>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</si>
  <si>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</si>
  <si>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</si>
  <si>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</si>
  <si>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</si>
  <si>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</si>
  <si>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</si>
  <si>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</si>
  <si>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</si>
  <si>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</si>
  <si>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</si>
  <si>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</si>
  <si>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</si>
  <si>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</si>
  <si>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</si>
  <si>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</si>
  <si>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</si>
  <si>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</si>
  <si>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</si>
  <si>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</si>
  <si>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</si>
  <si>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</si>
  <si>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</si>
  <si>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</si>
  <si>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</si>
  <si>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</si>
  <si>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</si>
  <si>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</si>
  <si>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</si>
  <si>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</si>
  <si>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</si>
  <si>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</si>
  <si>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</si>
  <si>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</si>
  <si>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</si>
  <si>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</si>
  <si>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</si>
  <si>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</si>
  <si>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</si>
  <si>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</si>
  <si>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</si>
  <si>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</si>
  <si>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</si>
  <si>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</si>
  <si>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</si>
  <si>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</si>
  <si>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</si>
  <si>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</si>
  <si>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</si>
  <si>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</si>
  <si>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</si>
  <si>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</si>
  <si>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</si>
  <si>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</si>
  <si>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</si>
  <si>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</si>
  <si>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</si>
  <si>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</si>
  <si>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</si>
  <si>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</si>
  <si>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</si>
  <si>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</si>
  <si>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</si>
  <si>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</si>
  <si>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</si>
  <si>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</si>
  <si>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</si>
  <si>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</si>
  <si>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</si>
  <si>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</si>
  <si>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</si>
  <si>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</si>
  <si>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</si>
  <si>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</si>
  <si>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</si>
  <si>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</si>
  <si>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</si>
  <si>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</si>
  <si>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</si>
  <si>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</si>
  <si>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</si>
  <si>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</si>
  <si>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</si>
  <si>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</si>
  <si>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</si>
  <si>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</si>
  <si>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</si>
  <si>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</si>
  <si>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</si>
  <si>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</si>
  <si>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</si>
  <si>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</si>
  <si>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</si>
  <si>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</si>
  <si>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</si>
  <si>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</si>
  <si>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</si>
  <si>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</si>
  <si>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</si>
  <si>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</si>
  <si>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</si>
  <si>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</si>
  <si>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</si>
  <si>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</si>
  <si>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</si>
  <si>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</si>
  <si>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</si>
  <si>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</si>
  <si>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</si>
  <si>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</si>
  <si>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</si>
  <si>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</si>
  <si>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</si>
  <si>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</si>
  <si>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</si>
  <si>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</si>
  <si>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</si>
  <si>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</si>
  <si>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</si>
  <si>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</si>
  <si>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</si>
  <si>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</si>
  <si>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</si>
  <si>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</si>
  <si>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</si>
  <si>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</si>
  <si>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</si>
  <si>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</si>
  <si>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</si>
  <si>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</si>
  <si>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</si>
  <si>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</si>
  <si>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</si>
  <si>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</si>
  <si>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</si>
  <si>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</si>
  <si>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</si>
  <si>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</si>
  <si>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</si>
  <si>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</si>
  <si>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</si>
  <si>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</si>
  <si>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</si>
  <si>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</si>
  <si>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</si>
  <si>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</si>
  <si>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</si>
  <si>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</si>
  <si>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</si>
  <si>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</si>
  <si>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</si>
  <si>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</si>
  <si>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</si>
  <si>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</si>
  <si>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</si>
  <si>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</si>
  <si>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</si>
  <si>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</si>
  <si>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</si>
  <si>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</si>
  <si>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</si>
  <si>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</si>
  <si>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</si>
  <si>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</si>
  <si>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</si>
  <si>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</si>
  <si>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</si>
  <si>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</si>
  <si>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</si>
  <si>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</si>
  <si>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</si>
  <si>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</si>
  <si>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</si>
  <si>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</si>
  <si>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</si>
  <si>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</si>
  <si>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</si>
  <si>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</si>
  <si>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</si>
  <si>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</si>
  <si>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</si>
  <si>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</si>
  <si>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</si>
  <si>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</si>
  <si>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</si>
  <si>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</si>
  <si>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</si>
  <si>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</si>
  <si>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</si>
  <si>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</si>
  <si>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</si>
  <si>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</si>
  <si>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</si>
  <si>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</si>
  <si>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</si>
  <si>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</si>
  <si>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</si>
  <si>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</si>
  <si>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</si>
  <si>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</si>
  <si>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</si>
  <si>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</si>
  <si>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</si>
  <si>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</si>
  <si>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</si>
  <si>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</si>
  <si>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</si>
  <si>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</si>
  <si>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</si>
  <si>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</si>
  <si>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</si>
  <si>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</si>
  <si>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</si>
  <si>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</si>
  <si>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</si>
  <si>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</si>
  <si>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</si>
  <si>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</si>
  <si>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</si>
  <si>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</si>
  <si>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</si>
  <si>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</si>
  <si>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</si>
  <si>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</si>
  <si>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</si>
  <si>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</si>
  <si>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</si>
  <si>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</si>
  <si>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</si>
  <si>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</si>
  <si>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</si>
  <si>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</si>
  <si>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</si>
  <si>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</si>
  <si>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</si>
  <si>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</si>
  <si>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</si>
  <si>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</si>
  <si>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</si>
  <si>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</si>
  <si>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</si>
  <si>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</si>
  <si>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</si>
  <si>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</si>
  <si>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</si>
  <si>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</si>
  <si>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</si>
  <si>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</si>
  <si>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</si>
  <si>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</si>
  <si>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</si>
  <si>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</si>
  <si>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</si>
  <si>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</si>
  <si>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</si>
  <si>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</si>
  <si>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</si>
  <si>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</si>
  <si>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</si>
  <si>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</si>
  <si>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</si>
  <si>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</si>
  <si>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</si>
  <si>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</si>
  <si>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</si>
  <si>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</si>
  <si>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</si>
  <si>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</si>
  <si>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</si>
  <si>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</si>
  <si>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</si>
  <si>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</si>
  <si>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</si>
  <si>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</si>
  <si>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</si>
  <si>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</si>
  <si>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</si>
  <si>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</si>
  <si>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</si>
  <si>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</si>
  <si>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</si>
  <si>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</si>
  <si>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</si>
  <si>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</si>
  <si>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</si>
  <si>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</si>
  <si>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</si>
  <si>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</si>
  <si>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</si>
  <si>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</si>
  <si>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</si>
  <si>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</si>
  <si>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</si>
  <si>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</si>
  <si>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</si>
  <si>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</si>
  <si>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</si>
  <si>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</si>
  <si>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</si>
  <si>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</si>
  <si>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</si>
  <si>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</si>
  <si>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</si>
  <si>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</si>
  <si>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</si>
  <si>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</si>
  <si>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</si>
  <si>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</si>
  <si>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</si>
  <si>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</si>
  <si>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</si>
  <si>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</si>
  <si>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</si>
  <si>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</si>
  <si>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</si>
  <si>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</si>
  <si>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</si>
  <si>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</si>
  <si>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</si>
  <si>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</si>
  <si>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</si>
  <si>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</si>
  <si>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</si>
  <si>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</si>
  <si>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</si>
  <si>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</si>
  <si>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</si>
  <si>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</si>
  <si>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</si>
  <si>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</si>
  <si>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</si>
  <si>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</si>
  <si>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</si>
  <si>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</si>
  <si>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</si>
  <si>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</si>
  <si>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</si>
  <si>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</si>
  <si>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</si>
  <si>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</si>
  <si>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</si>
  <si>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</si>
  <si>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</si>
  <si>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</si>
  <si>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</si>
  <si>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</si>
  <si>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</si>
  <si>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</si>
  <si>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</si>
  <si>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</si>
  <si>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</si>
  <si>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</si>
  <si>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</si>
  <si>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</si>
  <si>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</si>
  <si>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</si>
  <si>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</si>
  <si>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</si>
  <si>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</si>
  <si>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</si>
  <si>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</si>
  <si>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</si>
  <si>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</si>
  <si>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</si>
  <si>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</si>
  <si>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</si>
  <si>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</si>
  <si>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</si>
  <si>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</si>
  <si>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</si>
  <si>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</si>
  <si>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</si>
  <si>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</si>
  <si>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</si>
  <si>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</si>
  <si>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</si>
  <si>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</si>
  <si>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</si>
  <si>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</si>
  <si>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</si>
  <si>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</si>
  <si>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</si>
  <si>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</si>
  <si>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</si>
  <si>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</si>
  <si>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</si>
  <si>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</si>
  <si>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</si>
  <si>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</si>
  <si>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</si>
  <si>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</si>
  <si>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</si>
  <si>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</si>
  <si>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</si>
  <si>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</si>
  <si>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</si>
  <si>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</si>
  <si>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</si>
  <si>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</si>
  <si>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</si>
  <si>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</si>
  <si>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</si>
  <si>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</si>
  <si>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</si>
  <si>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</si>
  <si>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</si>
  <si>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</si>
  <si>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</si>
  <si>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</si>
  <si>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</si>
  <si>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</si>
  <si>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</si>
  <si>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</si>
  <si>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</si>
  <si>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</si>
  <si>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</si>
  <si>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</si>
  <si>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</si>
  <si>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</si>
  <si>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</si>
  <si>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</si>
  <si>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</si>
  <si>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</si>
  <si>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</si>
  <si>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</si>
  <si>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</si>
  <si>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</si>
  <si>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</si>
  <si>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</si>
  <si>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</si>
  <si>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</si>
  <si>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</si>
  <si>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</si>
  <si>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</si>
  <si>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</si>
  <si>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</si>
  <si>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</si>
  <si>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</si>
  <si>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</si>
  <si>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</si>
  <si>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</si>
  <si>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</si>
  <si>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</si>
  <si>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</si>
  <si>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</si>
  <si>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</si>
  <si>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</si>
  <si>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</si>
  <si>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</si>
  <si>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</si>
  <si>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</si>
  <si>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</si>
  <si>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</si>
  <si>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</si>
  <si>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</si>
  <si>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</si>
  <si>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</si>
  <si>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</si>
  <si>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</si>
  <si>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</si>
  <si>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</si>
  <si>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</si>
  <si>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</si>
  <si>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</si>
  <si>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</si>
  <si>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</si>
  <si>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</si>
  <si>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</si>
  <si>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</si>
  <si>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</si>
  <si>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</si>
  <si>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</si>
  <si>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</si>
  <si>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</si>
  <si>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</si>
  <si>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</si>
  <si>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</si>
  <si>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</si>
  <si>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</si>
  <si>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</si>
  <si>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</si>
  <si>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</si>
  <si>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</si>
  <si>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</si>
  <si>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</si>
  <si>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</si>
  <si>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</si>
  <si>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</si>
  <si>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</si>
  <si>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</si>
  <si>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</si>
  <si>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</si>
  <si>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</si>
  <si>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</si>
  <si>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</si>
  <si>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</si>
  <si>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</si>
  <si>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</si>
  <si>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</si>
  <si>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</si>
  <si>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</si>
  <si>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</si>
  <si>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</si>
  <si>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</si>
  <si>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</si>
  <si>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</si>
  <si>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</si>
  <si>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</si>
  <si>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</si>
  <si>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</si>
  <si>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</si>
  <si>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</si>
  <si>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</si>
  <si>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</si>
  <si>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</si>
  <si>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</si>
  <si>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</si>
  <si>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</si>
  <si>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</si>
  <si>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</si>
  <si>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</si>
  <si>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</si>
  <si>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</si>
  <si>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</si>
  <si>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</si>
  <si>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</si>
  <si>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</si>
  <si>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</si>
  <si>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</si>
  <si>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</si>
  <si>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</si>
  <si>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</si>
  <si>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</si>
  <si>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</si>
  <si>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</si>
  <si>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</si>
  <si>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</si>
  <si>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</si>
  <si>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</si>
  <si>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</si>
  <si>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</si>
  <si>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</si>
  <si>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</si>
  <si>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</si>
  <si>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</si>
  <si>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</si>
  <si>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</si>
  <si>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</si>
  <si>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</si>
  <si>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</si>
  <si>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</si>
  <si>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</si>
  <si>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</si>
  <si>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</si>
  <si>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</si>
  <si>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</si>
  <si>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</si>
  <si>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</si>
  <si>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</si>
  <si>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</si>
  <si>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</si>
  <si>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</si>
  <si>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</si>
  <si>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</si>
  <si>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</si>
  <si>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</si>
  <si>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</si>
  <si>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</si>
  <si>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</si>
  <si>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</si>
  <si>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</si>
  <si>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</si>
  <si>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</si>
  <si>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</si>
  <si>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</si>
  <si>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</si>
  <si>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</si>
  <si>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</si>
  <si>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</si>
  <si>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</si>
  <si>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</si>
  <si>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</si>
  <si>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</si>
  <si>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</si>
  <si>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</si>
  <si>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</si>
  <si>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</si>
  <si>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</si>
  <si>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</si>
  <si>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</si>
  <si>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</si>
  <si>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</si>
  <si>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</si>
  <si>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</si>
  <si>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</si>
  <si>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</si>
  <si>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</si>
  <si>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</si>
  <si>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</si>
  <si>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</si>
  <si>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</si>
  <si>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</si>
  <si>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</si>
  <si>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</si>
  <si>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</si>
  <si>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</si>
  <si>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</si>
  <si>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</si>
  <si>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</si>
  <si>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</si>
  <si>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</si>
  <si>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</si>
  <si>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</si>
  <si>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</si>
  <si>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</si>
  <si>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</si>
  <si>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</si>
  <si>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</si>
  <si>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</si>
  <si>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</si>
  <si>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</si>
  <si>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</si>
  <si>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</si>
  <si>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</si>
  <si>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</si>
  <si>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</si>
  <si>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</si>
  <si>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</si>
  <si>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</si>
  <si>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</si>
  <si>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</si>
  <si>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</si>
  <si>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</si>
  <si>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</si>
  <si>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</si>
  <si>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</si>
  <si>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</si>
  <si>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</si>
  <si>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</si>
  <si>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</si>
  <si>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</si>
  <si>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</si>
  <si>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</si>
  <si>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</si>
  <si>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</si>
  <si>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</si>
  <si>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</si>
  <si>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</si>
  <si>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</si>
  <si>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</si>
  <si>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</si>
  <si>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</si>
  <si>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</si>
  <si>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</si>
  <si>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</si>
  <si>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</si>
  <si>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</si>
  <si>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</si>
  <si>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</si>
  <si>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</si>
  <si>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</si>
  <si>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</si>
  <si>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</si>
  <si>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</si>
  <si>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</si>
  <si>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</si>
  <si>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</si>
  <si>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</si>
  <si>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</si>
  <si>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</si>
  <si>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</si>
  <si>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</si>
  <si>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</si>
  <si>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</si>
  <si>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</si>
  <si>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</si>
  <si>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</si>
  <si>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</si>
  <si>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</si>
  <si>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</si>
  <si>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</si>
  <si>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</si>
  <si>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</si>
  <si>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</si>
  <si>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</si>
  <si>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</si>
  <si>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</si>
  <si>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</si>
  <si>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</si>
  <si>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</si>
  <si>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</si>
  <si>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</si>
  <si>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</si>
  <si>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</si>
  <si>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</si>
  <si>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</si>
  <si>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</si>
  <si>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</si>
  <si>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</si>
  <si>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</si>
  <si>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</si>
  <si>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</si>
  <si>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</si>
  <si>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</si>
  <si>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</si>
  <si>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</si>
  <si>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</si>
  <si>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</si>
  <si>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</si>
  <si>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</si>
  <si>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</si>
  <si>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</si>
  <si>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</si>
  <si>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</si>
  <si>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</si>
  <si>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</si>
  <si>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</si>
  <si>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</si>
  <si>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</si>
  <si>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</si>
  <si>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</si>
  <si>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</si>
  <si>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</si>
  <si>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</si>
  <si>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</si>
  <si>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</si>
  <si>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>Project Work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</si>
  <si>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</si>
  <si>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</si>
  <si>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</si>
  <si>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</si>
  <si>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</si>
  <si>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</si>
  <si>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</si>
  <si>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</si>
  <si>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</si>
  <si>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</si>
  <si>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</si>
  <si>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</si>
  <si>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</si>
  <si>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</si>
  <si>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</si>
  <si>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</si>
  <si>
    <t>Completed Assignment service</t>
  </si>
  <si>
    <t>Refining All Services</t>
  </si>
  <si>
    <t>Validation service</t>
  </si>
  <si>
    <t>Reining All Controllers</t>
  </si>
  <si>
    <t>Refining trainee feedback webapi</t>
  </si>
  <si>
    <t>working on college project work</t>
  </si>
  <si>
    <t>checking the webapi with all the possible inputs for course and trainee feedback</t>
  </si>
  <si>
    <t>worked on the business logic</t>
  </si>
  <si>
    <t>Exploring on the swagger documentation</t>
  </si>
  <si>
    <t>College Project Review</t>
  </si>
  <si>
    <t>Refined Webapi(Review)</t>
  </si>
  <si>
    <t>Refined angular (schedule page)</t>
  </si>
  <si>
    <t>Resolved errors in web api</t>
  </si>
  <si>
    <t>Reworked on create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</si>
</sst>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3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37" priority="12" operator="greaterThan">
      <formula>0.25</formula>
    </cfRule>
    <cfRule type="cellIs" dxfId="336" priority="13" operator="lessThan">
      <formula>0.25</formula>
    </cfRule>
  </conditionalFormatting>
  <conditionalFormatting sqref="I4 I19 I34 I48 I63 I78 I93 I108 I123 I138 I153">
    <cfRule type="cellIs" dxfId="335" priority="9" operator="lessThan">
      <formula>0.0416666666666667</formula>
    </cfRule>
    <cfRule type="cellIs" dxfId="334" priority="10" operator="greaterThan">
      <formula>0.0416666666666667</formula>
    </cfRule>
    <cfRule type="cellIs" dxfId="333" priority="11" operator="greaterThan">
      <formula>0.0416666666666667</formula>
    </cfRule>
  </conditionalFormatting>
  <conditionalFormatting sqref="I5 I20 I35 I49 I64 I79 I94 I109 I124 I139 I154">
    <cfRule type="cellIs" dxfId="332" priority="7" operator="lessThan">
      <formula>0.0833333333333333</formula>
    </cfRule>
    <cfRule type="cellIs" dxfId="331" priority="8" operator="greaterThan">
      <formula>0.0833333333333333</formula>
    </cfRule>
  </conditionalFormatting>
  <conditionalFormatting sqref="I6 I21 I36 I50 I65 I80 I95 I110 I125 I140 I155">
    <cfRule type="cellIs" dxfId="330" priority="5" operator="lessThan">
      <formula>0.0416666666666667</formula>
    </cfRule>
    <cfRule type="cellIs" dxfId="329" priority="6" operator="greaterThan">
      <formula>0.0416666666666667</formula>
    </cfRule>
  </conditionalFormatting>
  <conditionalFormatting sqref="I7 I22 I37 I51 I66 I81 I96 I111 I126 I141 I156">
    <cfRule type="cellIs" dxfId="328" priority="3" operator="lessThan">
      <formula>0.0416666666666667</formula>
    </cfRule>
    <cfRule type="cellIs" dxfId="327" priority="4" operator="greaterThan">
      <formula>0.0416666666666667</formula>
    </cfRule>
  </conditionalFormatting>
  <conditionalFormatting sqref="I8 I23 I38 I52 I67 I82 I97 I112 I127 I142 I157">
    <cfRule type="cellIs" dxfId="326" priority="1" operator="lessThan">
      <formula>0.0625</formula>
    </cfRule>
    <cfRule type="cellIs" dxfId="325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9 I64 I79 I94 I109 I124 I139 I154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50 I65 I80 I95 I110 I125 I140 I155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1 I66 I81 I96 I111 I126 I141 I156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2 I67 I82 I97 I112 I127 I142 I157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3 I68 I83 I98 I113 I128 I143 I158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59" priority="38" operator="greaterThan">
      <formula>0.25</formula>
    </cfRule>
    <cfRule type="cellIs" dxfId="258" priority="39" operator="lessThan">
      <formula>0.25</formula>
    </cfRule>
  </conditionalFormatting>
  <conditionalFormatting sqref="I4 I19 I34 I49 I64 I79 I109 I124 I139 I154">
    <cfRule type="cellIs" dxfId="257" priority="35" operator="lessThan">
      <formula>0.0416666666666667</formula>
    </cfRule>
    <cfRule type="cellIs" dxfId="256" priority="36" operator="greaterThan">
      <formula>0.0416666666666667</formula>
    </cfRule>
    <cfRule type="cellIs" dxfId="255" priority="37" operator="greaterThan">
      <formula>0.0416666666666667</formula>
    </cfRule>
  </conditionalFormatting>
  <conditionalFormatting sqref="I5 I20 I35 I50 I65 I80 I110 I125 I140 I155">
    <cfRule type="cellIs" dxfId="254" priority="33" operator="lessThan">
      <formula>0.0833333333333333</formula>
    </cfRule>
    <cfRule type="cellIs" dxfId="253" priority="34" operator="greaterThan">
      <formula>0.0833333333333333</formula>
    </cfRule>
  </conditionalFormatting>
  <conditionalFormatting sqref="I6 I21 I36 I51 I66 I81 I111 I126 I141 I156">
    <cfRule type="cellIs" dxfId="252" priority="31" operator="lessThan">
      <formula>0.0416666666666667</formula>
    </cfRule>
    <cfRule type="cellIs" dxfId="251" priority="32" operator="greaterThan">
      <formula>0.0416666666666667</formula>
    </cfRule>
  </conditionalFormatting>
  <conditionalFormatting sqref="I7 I22 I37 I52 I67 I82 I112 I127 I142 I157">
    <cfRule type="cellIs" dxfId="250" priority="29" operator="lessThan">
      <formula>0.0416666666666667</formula>
    </cfRule>
    <cfRule type="cellIs" dxfId="249" priority="30" operator="greaterThan">
      <formula>0.0416666666666667</formula>
    </cfRule>
  </conditionalFormatting>
  <conditionalFormatting sqref="I8 I23 I38 I53 I68 I83 I113 I128 I143 I158">
    <cfRule type="cellIs" dxfId="248" priority="27" operator="lessThan">
      <formula>0.0625</formula>
    </cfRule>
    <cfRule type="cellIs" dxfId="247" priority="28" operator="greaterThan">
      <formula>0.0625</formula>
    </cfRule>
  </conditionalFormatting>
  <conditionalFormatting sqref="I9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9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9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9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9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9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25" operator="greaterThan">
      <formula>0.25</formula>
    </cfRule>
    <cfRule type="cellIs" dxfId="232" priority="26" operator="lessThan">
      <formula>0.25</formula>
    </cfRule>
  </conditionalFormatting>
  <conditionalFormatting sqref="I4 I19 I34 I49 I64 I79 I109 I124 I139 I154">
    <cfRule type="cellIs" dxfId="231" priority="22" operator="lessThan">
      <formula>0.0416666666666667</formula>
    </cfRule>
    <cfRule type="cellIs" dxfId="230" priority="23" operator="greaterThan">
      <formula>0.0416666666666667</formula>
    </cfRule>
    <cfRule type="cellIs" dxfId="229" priority="24" operator="greaterThan">
      <formula>0.0416666666666667</formula>
    </cfRule>
  </conditionalFormatting>
  <conditionalFormatting sqref="I5 I20 I35 I50 I65 I80 I110 I125 I140 I155">
    <cfRule type="cellIs" dxfId="228" priority="20" operator="lessThan">
      <formula>0.0833333333333333</formula>
    </cfRule>
    <cfRule type="cellIs" dxfId="227" priority="21" operator="greaterThan">
      <formula>0.0833333333333333</formula>
    </cfRule>
  </conditionalFormatting>
  <conditionalFormatting sqref="I6 I21 I36 I51 I66 I81 I111 I126 I141 I156">
    <cfRule type="cellIs" dxfId="226" priority="18" operator="lessThan">
      <formula>0.0416666666666667</formula>
    </cfRule>
    <cfRule type="cellIs" dxfId="225" priority="19" operator="greaterThan">
      <formula>0.0416666666666667</formula>
    </cfRule>
  </conditionalFormatting>
  <conditionalFormatting sqref="I7 I22 I37 I52 I67 I82 I112 I127 I142 I157">
    <cfRule type="cellIs" dxfId="224" priority="16" operator="lessThan">
      <formula>0.0416666666666667</formula>
    </cfRule>
    <cfRule type="cellIs" dxfId="223" priority="17" operator="greaterThan">
      <formula>0.0416666666666667</formula>
    </cfRule>
  </conditionalFormatting>
  <conditionalFormatting sqref="I8 I23 I38 I53 I68 I83 I113 I128 I143 I158">
    <cfRule type="cellIs" dxfId="222" priority="14" operator="lessThan">
      <formula>0.0625</formula>
    </cfRule>
    <cfRule type="cellIs" dxfId="221" priority="15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topLeftCell="A148" workbookViewId="0">
      <selection activeCell="D162" sqref="D1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1375</v>
      </c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1386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1387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1389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1390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1391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6201-6EBC-4FFE-A56D-34F56BDC806E}">
  <dimension ref="A1:Q166"/>
  <sheetViews>
    <sheetView tabSelected="1" topLeftCell="A147" workbookViewId="0">
      <selection activeCell="E156" sqref="E15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1055</v>
      </c>
      <c r="C32" s="80" t="s">
        <v>508</v>
      </c>
      <c r="D32" s="81">
        <v>0.43055555555555558</v>
      </c>
      <c r="E32" s="81">
        <v>0.4375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1392</v>
      </c>
      <c r="C33" s="80" t="s">
        <v>504</v>
      </c>
      <c r="D33" s="81">
        <v>0.4375</v>
      </c>
      <c r="E33" s="81">
        <v>0.58333333333333337</v>
      </c>
      <c r="F33" s="81">
        <f>E33-D33</f>
        <v>0.14583333333333337</v>
      </c>
      <c r="H33" s="83" t="s">
        <v>504</v>
      </c>
      <c r="I33" s="81">
        <f>SUMIFS(F32:F46, C32:C46,H33)</f>
        <v>0.375</v>
      </c>
      <c r="K33" t="s">
        <v>1363</v>
      </c>
    </row>
    <row r="34" spans="1:11">
      <c r="A34" s="102"/>
      <c r="B34" s="80" t="s">
        <v>1367</v>
      </c>
      <c r="C34" s="80" t="s">
        <v>516</v>
      </c>
      <c r="D34" s="81">
        <v>0.58333333333333337</v>
      </c>
      <c r="E34" s="81">
        <v>0.625</v>
      </c>
      <c r="F34" s="81">
        <f>E34-D34</f>
        <v>4.166666666666663E-2</v>
      </c>
      <c r="H34" s="83" t="s">
        <v>508</v>
      </c>
      <c r="I34" s="81">
        <f>SUMIFS(F32:F46, C32:C46,H34)</f>
        <v>6.9444444444444198E-3</v>
      </c>
    </row>
    <row r="35" spans="1:11">
      <c r="A35" s="102"/>
      <c r="B35" s="80" t="s">
        <v>1393</v>
      </c>
      <c r="C35" s="80" t="s">
        <v>504</v>
      </c>
      <c r="D35" s="81">
        <v>0.625</v>
      </c>
      <c r="E35" s="81">
        <v>0.75</v>
      </c>
      <c r="F35" s="81">
        <f>E35-D35</f>
        <v>0.125</v>
      </c>
      <c r="H35" s="83" t="s">
        <v>510</v>
      </c>
      <c r="I35" s="81">
        <f>SUMIFS(F32:F46, C32:C46,H35)</f>
        <v>0</v>
      </c>
      <c r="K35" t="s">
        <v>1394</v>
      </c>
    </row>
    <row r="36" spans="1:11">
      <c r="A36" s="102"/>
      <c r="B36" s="80" t="s">
        <v>1395</v>
      </c>
      <c r="C36" s="80" t="s">
        <v>504</v>
      </c>
      <c r="D36" s="81">
        <v>0.77083333333333337</v>
      </c>
      <c r="E36" s="81">
        <v>0.875</v>
      </c>
      <c r="F36" s="81">
        <f>E36-D36</f>
        <v>0.10416666666666663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590</v>
      </c>
      <c r="C37" s="80" t="s">
        <v>516</v>
      </c>
      <c r="D37" s="81">
        <v>0.75</v>
      </c>
      <c r="E37" s="81">
        <v>0.77083333333333337</v>
      </c>
      <c r="F37" s="81">
        <f>E37-D37</f>
        <v>2.083333333333337E-2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6.25E-2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0.44444444444444442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0.41666666666666669</v>
      </c>
      <c r="F62" s="81">
        <f>E62-D62</f>
        <v>2.083333333333337E-2</v>
      </c>
      <c r="H62" s="79" t="s">
        <v>505</v>
      </c>
      <c r="I62" s="79" t="s">
        <v>506</v>
      </c>
    </row>
    <row r="63" spans="1:9">
      <c r="A63" s="102"/>
      <c r="B63" s="80" t="s">
        <v>1396</v>
      </c>
      <c r="C63" s="80" t="s">
        <v>504</v>
      </c>
      <c r="D63" s="81">
        <v>0.41666666666666669</v>
      </c>
      <c r="E63" s="81">
        <v>0.47916666666666669</v>
      </c>
      <c r="F63" s="81">
        <f>E63-D63</f>
        <v>6.25E-2</v>
      </c>
      <c r="H63" s="83" t="s">
        <v>504</v>
      </c>
      <c r="I63" s="81">
        <f>SUMIFS(F62:F76, C62:C76,H63)</f>
        <v>0.27083333333333326</v>
      </c>
    </row>
    <row r="64" spans="1:9">
      <c r="A64" s="102"/>
      <c r="B64" s="80" t="s">
        <v>590</v>
      </c>
      <c r="C64" s="80" t="s">
        <v>516</v>
      </c>
      <c r="D64" s="81">
        <v>0.47916666666666669</v>
      </c>
      <c r="E64" s="81">
        <v>0.48958333333333331</v>
      </c>
      <c r="F64" s="81">
        <f>E64-D64</f>
        <v>1.041666666666663E-2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1397</v>
      </c>
      <c r="C65" s="80" t="s">
        <v>508</v>
      </c>
      <c r="D65" s="81">
        <v>0.48958333333333331</v>
      </c>
      <c r="E65" s="81">
        <v>0.55208333333333337</v>
      </c>
      <c r="F65" s="81">
        <f>E65-D65</f>
        <v>6.2500000000000056E-2</v>
      </c>
      <c r="H65" s="83" t="s">
        <v>510</v>
      </c>
      <c r="I65" s="81">
        <f>SUMIFS(F62:F76, C62:C76,H65)</f>
        <v>2.083333333333337E-2</v>
      </c>
    </row>
    <row r="66" spans="1:9">
      <c r="A66" s="102"/>
      <c r="B66" s="80" t="s">
        <v>735</v>
      </c>
      <c r="C66" s="80" t="s">
        <v>508</v>
      </c>
      <c r="D66" s="81">
        <v>0.55208333333333337</v>
      </c>
      <c r="E66" s="81">
        <v>0.5625</v>
      </c>
      <c r="F66" s="81">
        <f>E66-D66</f>
        <v>1.041666666666663E-2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1367</v>
      </c>
      <c r="C67" s="80" t="s">
        <v>516</v>
      </c>
      <c r="D67" s="81">
        <v>0.5625</v>
      </c>
      <c r="E67" s="81">
        <v>0.625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1398</v>
      </c>
      <c r="C68" s="80" t="s">
        <v>504</v>
      </c>
      <c r="D68" s="81">
        <v>0.625</v>
      </c>
      <c r="E68" s="81">
        <v>0.66666666666666663</v>
      </c>
      <c r="F68" s="81">
        <f>E68-D68</f>
        <v>4.166666666666663E-2</v>
      </c>
      <c r="H68" s="83" t="s">
        <v>516</v>
      </c>
      <c r="I68" s="81">
        <f>SUMIFS(F62:F76, C62:C76,H68)</f>
        <v>7.291666666666663E-2</v>
      </c>
    </row>
    <row r="69" spans="1:9">
      <c r="A69" s="102"/>
      <c r="B69" s="80" t="s">
        <v>1399</v>
      </c>
      <c r="C69" s="80" t="s">
        <v>504</v>
      </c>
      <c r="D69" s="81">
        <v>0.66666666666666663</v>
      </c>
      <c r="E69" s="81">
        <v>0.75</v>
      </c>
      <c r="F69" s="81">
        <f>E69-D69</f>
        <v>8.333333333333337E-2</v>
      </c>
      <c r="H69" s="78" t="s">
        <v>519</v>
      </c>
      <c r="I69" s="79">
        <f>SUM(I63:I68)</f>
        <v>0.45833333333333331</v>
      </c>
    </row>
    <row r="70" spans="1:9">
      <c r="A70" s="102"/>
      <c r="B70" s="80" t="s">
        <v>1189</v>
      </c>
      <c r="C70" s="80" t="s">
        <v>504</v>
      </c>
      <c r="D70" s="81">
        <v>0.75</v>
      </c>
      <c r="E70" s="81">
        <v>0.8125</v>
      </c>
      <c r="F70" s="81">
        <f>E70-D70</f>
        <v>6.25E-2</v>
      </c>
      <c r="I70" s="84"/>
    </row>
    <row r="71" spans="1:9">
      <c r="A71" s="102"/>
      <c r="B71" s="80" t="s">
        <v>528</v>
      </c>
      <c r="C71" s="80" t="s">
        <v>513</v>
      </c>
      <c r="D71" s="81">
        <v>0.8125</v>
      </c>
      <c r="E71" s="81">
        <v>0.83333333333333337</v>
      </c>
      <c r="F71" s="81">
        <f>E71-D71</f>
        <v>2.083333333333337E-2</v>
      </c>
      <c r="I71" s="84"/>
    </row>
    <row r="72" spans="1:9">
      <c r="A72" s="102"/>
      <c r="B72" s="80" t="s">
        <v>1400</v>
      </c>
      <c r="C72" s="80" t="s">
        <v>504</v>
      </c>
      <c r="D72" s="81">
        <v>0.83333333333333337</v>
      </c>
      <c r="E72" s="81">
        <v>0.85416666666666663</v>
      </c>
      <c r="F72" s="81">
        <f>E72-D72</f>
        <v>2.0833333333333259E-2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1401</v>
      </c>
      <c r="C77" s="80" t="s">
        <v>508</v>
      </c>
      <c r="D77" s="81">
        <v>0.375</v>
      </c>
      <c r="E77" s="81">
        <v>0.45833333333333331</v>
      </c>
      <c r="F77" s="81">
        <f>E77-D77</f>
        <v>8.3333333333333315E-2</v>
      </c>
      <c r="H77" s="79" t="s">
        <v>505</v>
      </c>
      <c r="I77" s="79" t="s">
        <v>506</v>
      </c>
    </row>
    <row r="78" spans="1:9">
      <c r="A78" s="102"/>
      <c r="B78" s="80" t="s">
        <v>1375</v>
      </c>
      <c r="C78" s="80" t="s">
        <v>508</v>
      </c>
      <c r="D78" s="81">
        <v>0.47916666666666669</v>
      </c>
      <c r="E78" s="81">
        <v>0.66666666666666663</v>
      </c>
      <c r="F78" s="81">
        <f>E78-D78</f>
        <v>0.18749999999999994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528</v>
      </c>
      <c r="C79" s="80" t="s">
        <v>513</v>
      </c>
      <c r="D79" s="81">
        <v>0.8125</v>
      </c>
      <c r="E79" s="81">
        <v>0.83333333333333337</v>
      </c>
      <c r="F79" s="81">
        <f>E79-D79</f>
        <v>2.083333333333337E-2</v>
      </c>
      <c r="H79" s="83" t="s">
        <v>508</v>
      </c>
      <c r="I79" s="81">
        <f>SUMIFS(F77:F91, C77:C91,H79)</f>
        <v>0.27083333333333326</v>
      </c>
    </row>
    <row r="80" spans="1:9">
      <c r="A80" s="102"/>
      <c r="B80" s="80" t="s">
        <v>1351</v>
      </c>
      <c r="C80" s="80" t="s">
        <v>510</v>
      </c>
      <c r="D80" s="81">
        <v>0.875</v>
      </c>
      <c r="E80" s="81">
        <v>0.92708333333333337</v>
      </c>
      <c r="F80" s="81">
        <f>E80-D80</f>
        <v>5.208333333333337E-2</v>
      </c>
      <c r="H80" s="83" t="s">
        <v>510</v>
      </c>
      <c r="I80" s="81">
        <f>SUMIFS(F77:F91, C77:C91,H80)</f>
        <v>5.208333333333337E-2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0.34375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1376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1377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1378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1379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1380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1381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1382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1383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1384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1385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0.38541666666666669</v>
      </c>
      <c r="E152" s="81">
        <v>0.39583333333333331</v>
      </c>
      <c r="F152" s="81">
        <f>E152-D152</f>
        <v>1.041666666666663E-2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0.34722222222222215</v>
      </c>
    </row>
    <row r="154" spans="1:9">
      <c r="A154" s="102"/>
      <c r="B154" s="80" t="s">
        <v>1402</v>
      </c>
      <c r="C154" s="80" t="s">
        <v>504</v>
      </c>
      <c r="D154" s="81">
        <v>0.41666666666666669</v>
      </c>
      <c r="E154" s="81">
        <v>0.46875</v>
      </c>
      <c r="F154" s="81">
        <f>E154-D154</f>
        <v>5.2083333333333315E-2</v>
      </c>
      <c r="H154" s="83" t="s">
        <v>508</v>
      </c>
      <c r="I154" s="81">
        <f>SUMIFS(F152:F166, C152:C166,H154)</f>
        <v>1.041666666666663E-2</v>
      </c>
    </row>
    <row r="155" spans="1:9">
      <c r="A155" s="102"/>
      <c r="B155" s="80" t="s">
        <v>1403</v>
      </c>
      <c r="C155" s="80" t="s">
        <v>504</v>
      </c>
      <c r="D155" s="81">
        <v>0.46875</v>
      </c>
      <c r="E155" s="81">
        <v>0.53125</v>
      </c>
      <c r="F155" s="81">
        <f>E155-D155</f>
        <v>6.25E-2</v>
      </c>
      <c r="H155" s="83" t="s">
        <v>510</v>
      </c>
      <c r="I155" s="81">
        <f>SUMIFS(F152:F166, C152:C166,H155)</f>
        <v>2.083333333333337E-2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1388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1404</v>
      </c>
      <c r="C158" s="80" t="s">
        <v>504</v>
      </c>
      <c r="D158" s="81">
        <v>0.61458333333333337</v>
      </c>
      <c r="E158" s="81">
        <v>0.66666666666666663</v>
      </c>
      <c r="F158" s="81">
        <f>E158-D158</f>
        <v>5.2083333333333259E-2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1405</v>
      </c>
      <c r="C159" s="80" t="s">
        <v>504</v>
      </c>
      <c r="D159" s="81">
        <v>0.66666666666666663</v>
      </c>
      <c r="E159" s="81">
        <v>0.73611111111111116</v>
      </c>
      <c r="F159" s="81">
        <f>E159-D159</f>
        <v>6.9444444444444531E-2</v>
      </c>
      <c r="H159" s="78" t="s">
        <v>519</v>
      </c>
      <c r="I159" s="79">
        <f>SUM(I153:I158)</f>
        <v>0.43402777777777773</v>
      </c>
    </row>
    <row r="160" spans="1:9">
      <c r="A160" s="102"/>
      <c r="B160" s="80" t="s">
        <v>1379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933</v>
      </c>
      <c r="C161" s="80" t="s">
        <v>504</v>
      </c>
      <c r="D161" s="81">
        <v>0.75</v>
      </c>
      <c r="E161" s="81">
        <v>0.8125</v>
      </c>
      <c r="F161" s="81">
        <f>E161-D161</f>
        <v>6.25E-2</v>
      </c>
      <c r="I161" s="84"/>
    </row>
    <row r="162" spans="1:9">
      <c r="A162" s="102"/>
      <c r="B162" s="80" t="s">
        <v>528</v>
      </c>
      <c r="C162" s="80" t="s">
        <v>513</v>
      </c>
      <c r="D162" s="81">
        <v>0.8125</v>
      </c>
      <c r="E162" s="81">
        <v>0.83333333333333337</v>
      </c>
      <c r="F162" s="81">
        <f>E162-D162</f>
        <v>2.083333333333337E-2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EC828860-731C-44E9-ACAF-A3DAE9D85C5A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2022-05-21T04:00:30Z</dcterms:modified>
  <cp:category/>
  <cp:contentStatus/>
</cp:coreProperties>
</file>