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9FA7BC5-8163-4E9B-943A-428721BEB46C}" xr6:coauthVersionLast="47" xr6:coauthVersionMax="47" xr10:uidLastSave="{00000000-0000-0000-0000-000000000000}"/>
  <bookViews>
    <workbookView xWindow="-108" yWindow="-108" windowWidth="23256" windowHeight="12456" firstSheet="30" activeTab="3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76" l="1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I108" i="76"/>
  <c r="F109" i="76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F6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I141" i="74"/>
  <c r="F141" i="74"/>
  <c r="I143" i="74" s="1"/>
  <c r="I140" i="74"/>
  <c r="F140" i="74"/>
  <c r="F139" i="74"/>
  <c r="F138" i="74"/>
  <c r="I139" i="74" s="1"/>
  <c r="F137" i="74"/>
  <c r="I138" i="74" s="1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I126" i="74"/>
  <c r="F126" i="74"/>
  <c r="I128" i="74" s="1"/>
  <c r="I125" i="74"/>
  <c r="F125" i="74"/>
  <c r="F124" i="74"/>
  <c r="F123" i="74"/>
  <c r="I124" i="74" s="1"/>
  <c r="F122" i="74"/>
  <c r="I123" i="74" s="1"/>
  <c r="I129" i="74" s="1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I8" i="73" s="1"/>
  <c r="I5" i="73"/>
  <c r="F5" i="73"/>
  <c r="F4" i="73"/>
  <c r="F3" i="73"/>
  <c r="I4" i="73" s="1"/>
  <c r="F2" i="73"/>
  <c r="I3" i="73" s="1"/>
  <c r="I9" i="73" s="1"/>
  <c r="F2" i="72"/>
  <c r="F3" i="72"/>
  <c r="F4" i="72"/>
  <c r="F5" i="72"/>
  <c r="I4" i="72" s="1"/>
  <c r="I5" i="72"/>
  <c r="F6" i="72"/>
  <c r="I6" i="72"/>
  <c r="F7" i="72"/>
  <c r="I7" i="72"/>
  <c r="F8" i="72"/>
  <c r="I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I35" i="72" s="1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I140" i="72"/>
  <c r="F141" i="72"/>
  <c r="I141" i="72"/>
  <c r="F142" i="72"/>
  <c r="I142" i="72"/>
  <c r="F143" i="72"/>
  <c r="I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3" i="71" s="1"/>
  <c r="I140" i="71"/>
  <c r="F140" i="71"/>
  <c r="F139" i="7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3" i="74" l="1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74" l="1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<sst xmlns="http://schemas.openxmlformats.org/spreadsheetml/2006/main" count="6996" uniqueCount="1326">
  <si>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</si>
  <si>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</si>
  <si>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</si>
  <si>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</si>
  <si>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</si>
  <si>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</si>
  <si>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</si>
  <si>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</si>
  <si>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</si>
  <si>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</si>
  <si>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</si>
  <si>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</si>
  <si>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</si>
  <si>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</si>
  <si>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</si>
  <si>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</si>
  <si>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</si>
  <si>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</si>
  <si>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</si>
  <si>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</si>
  <si>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</si>
  <si>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</si>
  <si>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</si>
  <si>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</si>
  <si>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</si>
  <si>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</si>
  <si>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</si>
  <si>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</si>
  <si>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</si>
  <si>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</si>
  <si>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</si>
  <si>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</si>
  <si>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</si>
  <si>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</si>
  <si>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</si>
  <si>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</si>
  <si>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</si>
  <si>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</si>
  <si>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</si>
  <si>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</si>
  <si>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</si>
  <si>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</si>
  <si>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</si>
  <si>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</si>
  <si>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</si>
  <si>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</si>
  <si>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</si>
  <si>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</si>
  <si>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</si>
  <si>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</si>
  <si>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</si>
  <si>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</si>
  <si>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</si>
  <si>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</si>
  <si>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</si>
  <si>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</si>
  <si>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</si>
  <si>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</si>
  <si>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</si>
  <si>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</si>
  <si>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</si>
  <si>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</si>
  <si>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</si>
  <si>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</si>
  <si>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</si>
  <si>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</si>
  <si>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</si>
  <si>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</si>
  <si>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</si>
  <si>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</si>
  <si>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</si>
  <si>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</si>
  <si>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</si>
  <si>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</si>
  <si>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</si>
  <si>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</si>
  <si>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</si>
  <si>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</si>
  <si>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</si>
  <si>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</si>
  <si>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</si>
  <si>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</si>
  <si>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</si>
  <si>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</si>
  <si>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</si>
  <si>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</si>
  <si>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</si>
  <si>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</si>
  <si>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</si>
  <si>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</si>
  <si>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</si>
  <si>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</si>
  <si>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</si>
  <si>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</si>
  <si>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</si>
  <si>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</si>
  <si>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</si>
  <si>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</si>
  <si>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</si>
  <si>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</si>
  <si>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</si>
  <si>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</si>
  <si>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</si>
  <si>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</si>
  <si>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</si>
  <si>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</si>
  <si>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</si>
  <si>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</si>
  <si>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</si>
  <si>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</si>
  <si>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</si>
  <si>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</si>
  <si>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</si>
  <si>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</si>
  <si>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</si>
  <si>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</si>
  <si>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</si>
  <si>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</si>
  <si>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</si>
  <si>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</si>
  <si>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</si>
  <si>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</si>
  <si>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</si>
  <si>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</si>
  <si>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</si>
  <si>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</si>
  <si>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</si>
  <si>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</si>
  <si>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</si>
  <si>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</si>
  <si>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</si>
  <si>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</si>
  <si>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</si>
  <si>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</si>
  <si>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</si>
  <si>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</si>
  <si>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</si>
  <si>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</si>
  <si>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</si>
  <si>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</si>
  <si>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</si>
  <si>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</si>
  <si>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</si>
  <si>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</si>
  <si>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</si>
  <si>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</si>
  <si>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</si>
  <si>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</si>
  <si>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</si>
  <si>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</si>
  <si>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</si>
  <si>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</si>
  <si>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</si>
  <si>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</si>
  <si>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</si>
  <si>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</si>
  <si>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</si>
  <si>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</si>
  <si>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</si>
  <si>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</si>
  <si>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</si>
  <si>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</si>
  <si>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</si>
  <si>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</si>
  <si>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</si>
  <si>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</si>
  <si>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</si>
  <si>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</si>
  <si>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</si>
  <si>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</si>
  <si>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</si>
  <si>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</si>
  <si>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</si>
  <si>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</si>
  <si>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</si>
  <si>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</si>
  <si>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</si>
  <si>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</si>
  <si>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</si>
  <si>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</si>
  <si>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</si>
  <si>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</si>
  <si>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</si>
  <si>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</si>
  <si>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</si>
  <si>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</si>
  <si>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</si>
  <si>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</si>
  <si>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</si>
  <si>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</si>
  <si>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</si>
  <si>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</si>
  <si>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</si>
  <si>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</si>
  <si>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</si>
  <si>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</si>
  <si>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</si>
  <si>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</si>
  <si>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</si>
  <si>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</si>
  <si>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</si>
  <si>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</si>
  <si>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</si>
  <si>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</si>
  <si>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</si>
  <si>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</si>
  <si>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</si>
  <si>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</si>
  <si>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</si>
  <si>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</si>
  <si>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</si>
  <si>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</si>
  <si>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</si>
  <si>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</si>
  <si>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</si>
  <si>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</si>
  <si>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</si>
  <si>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</si>
  <si>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</si>
  <si>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</si>
  <si>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</si>
  <si>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</si>
  <si>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</si>
  <si>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</si>
  <si>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</si>
  <si>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</si>
  <si>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</si>
  <si>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</si>
  <si>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</si>
  <si>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</si>
  <si>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</si>
  <si>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</si>
  <si>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</si>
  <si>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</si>
  <si>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</si>
  <si>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</si>
  <si>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</si>
  <si>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</si>
  <si>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</si>
  <si>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</si>
  <si>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</si>
  <si>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</si>
  <si>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</si>
  <si>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</si>
  <si>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</si>
  <si>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</si>
  <si>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</si>
  <si>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</si>
  <si>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</si>
  <si>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</si>
  <si>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</si>
  <si>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</si>
  <si>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</si>
  <si>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</si>
  <si>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</si>
  <si>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</si>
  <si>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</si>
  <si>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</si>
  <si>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</si>
  <si>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</si>
  <si>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</si>
  <si>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</si>
  <si>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</si>
  <si>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</si>
  <si>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</si>
  <si>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</si>
  <si>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</si>
  <si>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</si>
  <si>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</si>
  <si>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</si>
  <si>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</si>
  <si>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</si>
  <si>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</si>
  <si>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</si>
  <si>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</si>
  <si>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</si>
  <si>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</si>
  <si>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</si>
  <si>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</si>
  <si>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</si>
  <si>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</si>
  <si>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</si>
  <si>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</si>
  <si>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</si>
  <si>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</si>
  <si>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</si>
  <si>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</si>
  <si>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</si>
  <si>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</si>
  <si>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</si>
  <si>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</si>
  <si>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</si>
  <si>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</si>
  <si>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</si>
  <si>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</si>
  <si>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</si>
  <si>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</si>
  <si>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</si>
  <si>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</si>
  <si>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</si>
  <si>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</si>
  <si>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</si>
  <si>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</si>
  <si>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</si>
  <si>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</si>
  <si>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</si>
  <si>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</si>
  <si>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</si>
  <si>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</si>
  <si>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</si>
  <si>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</si>
  <si>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</si>
  <si>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</si>
  <si>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</si>
  <si>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</si>
  <si>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</si>
  <si>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</si>
  <si>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</si>
  <si>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</si>
  <si>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</si>
  <si>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</si>
  <si>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</si>
  <si>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</si>
  <si>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</si>
  <si>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</si>
  <si>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</si>
  <si>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</si>
  <si>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</si>
  <si>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</si>
  <si>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</si>
  <si>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</si>
  <si>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</si>
  <si>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</si>
  <si>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</si>
  <si>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</si>
  <si>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</si>
  <si>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</si>
  <si>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</si>
  <si>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</si>
  <si>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</si>
  <si>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</si>
  <si>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</si>
  <si>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</si>
  <si>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</si>
  <si>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</si>
  <si>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</si>
  <si>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</si>
  <si>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</si>
  <si>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</si>
  <si>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</si>
  <si>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</si>
  <si>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</si>
  <si>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</si>
  <si>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</si>
  <si>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</si>
  <si>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</si>
  <si>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</si>
  <si>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</si>
  <si>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</si>
  <si>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</si>
  <si>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</si>
  <si>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</si>
  <si>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</si>
  <si>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</si>
  <si>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</si>
  <si>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</si>
  <si>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</si>
  <si>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</si>
  <si>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</si>
  <si>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</si>
  <si>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</si>
  <si>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</si>
  <si>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</si>
  <si>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</si>
  <si>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</si>
  <si>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</si>
  <si>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</si>
  <si>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</si>
  <si>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</si>
  <si>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</si>
  <si>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</si>
  <si>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</si>
  <si>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</si>
  <si>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</si>
  <si>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</si>
  <si>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</si>
  <si>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</si>
  <si>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</si>
  <si>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</si>
  <si>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</si>
  <si>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</si>
  <si>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</si>
  <si>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</si>
  <si>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</si>
  <si>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</si>
  <si>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</si>
  <si>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</si>
  <si>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</si>
  <si>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</si>
  <si>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</si>
  <si>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</si>
  <si>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</si>
  <si>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</si>
  <si>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</si>
  <si>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</si>
  <si>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</si>
  <si>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</si>
  <si>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</si>
  <si>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</si>
  <si>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</si>
  <si>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</si>
  <si>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</si>
  <si>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</si>
  <si>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</si>
  <si>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</si>
  <si>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</si>
  <si>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</si>
  <si>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</si>
  <si>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</si>
  <si>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</si>
  <si>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</si>
  <si>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</si>
  <si>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</si>
  <si>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</si>
  <si>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</si>
  <si>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</si>
  <si>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</si>
  <si>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</si>
  <si>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</si>
  <si>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</si>
  <si>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</si>
  <si>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</si>
  <si>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</si>
  <si>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</si>
  <si>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</si>
  <si>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</si>
  <si>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</si>
  <si>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</si>
  <si>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</si>
  <si>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</si>
  <si>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</si>
  <si>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</si>
  <si>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</si>
  <si>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</si>
  <si>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</si>
  <si>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</si>
  <si>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</si>
  <si>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</si>
  <si>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</si>
  <si>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</si>
  <si>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</si>
  <si>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</si>
  <si>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</si>
  <si>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</si>
  <si>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</si>
  <si>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</si>
  <si>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</si>
  <si>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</si>
  <si>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</si>
  <si>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</si>
  <si>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</si>
  <si>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</si>
  <si>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</si>
  <si>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</si>
  <si>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</si>
  <si>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</si>
  <si>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</si>
  <si>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</si>
  <si>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</si>
  <si>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</si>
  <si>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</si>
  <si>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</si>
  <si>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</si>
  <si>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</si>
  <si>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</si>
  <si>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</si>
  <si>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</si>
  <si>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</si>
  <si>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</si>
  <si>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</si>
  <si>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</si>
  <si>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</si>
  <si>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</si>
  <si>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</si>
  <si>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</si>
  <si>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</si>
  <si>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</si>
  <si>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</si>
  <si>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</si>
  <si>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</si>
  <si>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</si>
  <si>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</si>
  <si>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</si>
  <si>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</si>
  <si>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</si>
  <si>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</si>
  <si>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</si>
  <si>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</si>
  <si>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</si>
  <si>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</si>
  <si>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</si>
  <si>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</si>
  <si>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</si>
  <si>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</si>
  <si>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</si>
  <si>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</si>
  <si>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</si>
  <si>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</si>
  <si>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</si>
  <si>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</si>
  <si>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</si>
  <si>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</si>
  <si>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</si>
  <si>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</si>
  <si>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</si>
  <si>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</si>
  <si>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</si>
  <si>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</si>
  <si>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</si>
  <si>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</si>
  <si>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</si>
  <si>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</si>
  <si>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</si>
  <si>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</si>
  <si>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</si>
  <si>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</si>
  <si>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</si>
  <si>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</si>
  <si>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</si>
  <si>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</si>
  <si>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</si>
  <si>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</si>
  <si>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</si>
  <si>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</si>
  <si>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</si>
  <si>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</si>
  <si>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</si>
  <si>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</si>
  <si>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</si>
  <si>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</si>
  <si>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</si>
  <si>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</si>
  <si>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</si>
  <si>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</si>
  <si>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</si>
  <si>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</si>
  <si>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</si>
  <si>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</si>
  <si>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</si>
  <si>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</si>
  <si>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</si>
  <si>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</si>
  <si>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</si>
  <si>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</si>
  <si>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</si>
  <si>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</si>
  <si>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</si>
  <si>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</si>
  <si>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</si>
  <si>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</si>
  <si>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</si>
  <si>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</si>
  <si>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</si>
  <si>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</si>
  <si>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</si>
  <si>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</si>
  <si>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</si>
  <si>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</si>
  <si>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</si>
  <si>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</si>
  <si>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</si>
  <si>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</si>
  <si>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</si>
  <si>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</si>
  <si>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</si>
  <si>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</si>
  <si>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</si>
  <si>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</si>
  <si>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</si>
  <si>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</si>
  <si>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</si>
  <si>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</si>
  <si>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</si>
  <si>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</si>
  <si>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</si>
  <si>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</si>
  <si>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</si>
  <si>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</si>
  <si>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</si>
  <si>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</si>
  <si>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</si>
  <si>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</si>
  <si>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</si>
  <si>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</si>
  <si>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</si>
  <si>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</si>
  <si>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</si>
  <si>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</si>
  <si>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</si>
  <si>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</si>
  <si>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</si>
  <si>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</si>
  <si>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</si>
  <si>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</si>
  <si>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</si>
  <si>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</si>
  <si>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</si>
  <si>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</si>
  <si>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</si>
  <si>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</si>
  <si>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</si>
  <si>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</si>
  <si>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</si>
  <si>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</si>
  <si>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</si>
  <si>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</si>
  <si>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</si>
  <si>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</si>
  <si>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</si>
  <si>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</si>
  <si>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</si>
  <si>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</si>
  <si>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</si>
  <si>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</si>
  <si>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</si>
  <si>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</si>
  <si>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</si>
  <si>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</si>
  <si>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</si>
  <si>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</si>
  <si>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</si>
  <si>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</si>
  <si>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</si>
  <si>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</si>
  <si>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</si>
  <si>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</si>
  <si>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</si>
  <si>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</si>
  <si>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</si>
  <si>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</si>
  <si>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</si>
  <si>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</si>
  <si>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</si>
  <si>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</si>
  <si>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</si>
  <si>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</si>
  <si>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</si>
  <si>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</si>
  <si>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</si>
  <si>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</si>
  <si>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</si>
  <si>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</si>
  <si>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</si>
  <si>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</si>
  <si>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</si>
  <si>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</si>
  <si>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</si>
  <si>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</si>
  <si>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</si>
  <si>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</si>
  <si>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</si>
  <si>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</si>
  <si>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</si>
  <si>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</si>
  <si>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</si>
  <si>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</si>
  <si>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</si>
  <si>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</si>
  <si>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</si>
  <si>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</si>
  <si>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</si>
  <si>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</si>
  <si>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</si>
  <si>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</si>
  <si>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</si>
  <si>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</si>
  <si>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</si>
  <si>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</si>
  <si>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</si>
  <si>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</si>
  <si>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</si>
  <si>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</si>
  <si>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</si>
  <si>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</si>
  <si>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</si>
  <si>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</si>
  <si>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</si>
  <si>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</si>
  <si>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</si>
  <si>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</si>
  <si>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</si>
  <si>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</si>
  <si>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</si>
  <si>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</si>
  <si>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</si>
  <si>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</si>
  <si>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</si>
  <si>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</si>
  <si>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</si>
  <si>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</si>
  <si>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</si>
  <si>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</si>
  <si>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</si>
  <si>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</si>
  <si>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</si>
  <si>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</si>
  <si>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</si>
  <si>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</si>
  <si>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</si>
  <si>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</si>
  <si>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</si>
  <si>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</si>
  <si>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</si>
  <si>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</si>
  <si>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</si>
  <si>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</si>
  <si>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</si>
  <si>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</si>
  <si>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</si>
  <si>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</si>
  <si>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</si>
  <si>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</si>
  <si>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</si>
  <si>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</si>
  <si>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</si>
  <si>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</si>
  <si>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</si>
  <si>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</si>
  <si>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</si>
  <si>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</si>
  <si>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</si>
  <si>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</si>
  <si>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</si>
  <si>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</si>
  <si>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</si>
  <si>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</si>
  <si>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</si>
  <si>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</si>
  <si>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</si>
  <si>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</si>
  <si>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</si>
  <si>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</si>
  <si>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</si>
  <si>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</si>
  <si>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</si>
  <si>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</si>
  <si>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</si>
  <si>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</si>
  <si>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</si>
  <si>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</si>
  <si>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</si>
  <si>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</si>
  <si>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</si>
  <si>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</si>
  <si>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</si>
  <si>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</si>
  <si>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</si>
  <si>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</si>
  <si>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</si>
  <si>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</si>
  <si>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</si>
  <si>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</si>
  <si>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</si>
  <si>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</si>
  <si>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</si>
  <si>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</si>
  <si>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</si>
  <si>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</si>
  <si>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</si>
  <si>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</si>
  <si>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</si>
  <si>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</si>
  <si>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</si>
  <si>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</si>
  <si>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</si>
  <si>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</si>
  <si>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</si>
  <si>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</si>
  <si>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</si>
  <si>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</si>
  <si>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</si>
  <si>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</si>
  <si>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</si>
  <si>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</si>
  <si>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</si>
  <si>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</si>
  <si>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</si>
  <si>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</si>
  <si>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</si>
  <si>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</si>
  <si>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</si>
  <si>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</si>
  <si>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</si>
  <si>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</si>
  <si>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</si>
  <si>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</si>
  <si>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</si>
  <si>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</si>
  <si>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</si>
  <si>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</si>
  <si>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</si>
  <si>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</si>
  <si>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</si>
  <si>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</si>
  <si>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</si>
  <si>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</si>
  <si>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</si>
  <si>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</si>
  <si>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</si>
  <si>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</si>
  <si>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</si>
  <si>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</si>
  <si>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</si>
  <si>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</si>
  <si>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</si>
  <si>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</si>
  <si>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</si>
  <si>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</si>
  <si>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</si>
  <si>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</si>
  <si>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</si>
  <si>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</si>
  <si>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</si>
  <si>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</si>
  <si>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</si>
  <si>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</si>
  <si>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</si>
  <si>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</si>
  <si>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</si>
  <si>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</si>
  <si>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</si>
  <si>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</si>
  <si>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</si>
  <si>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</si>
  <si>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</si>
  <si>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</si>
  <si>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</si>
  <si>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</si>
  <si>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</si>
  <si>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</si>
  <si>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</si>
  <si>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</si>
  <si>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</si>
  <si>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</si>
  <si>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</si>
  <si>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</si>
  <si>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</si>
  <si>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</si>
  <si>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</si>
  <si>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</si>
  <si>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</si>
  <si>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</si>
  <si>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</si>
  <si>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</si>
  <si>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</si>
  <si>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</si>
  <si>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</si>
  <si>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</si>
  <si>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</si>
  <si>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</si>
  <si>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</si>
  <si>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</si>
  <si>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</si>
  <si>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</si>
  <si>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</si>
  <si>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</si>
  <si>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</si>
  <si>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</si>
  <si>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</si>
  <si>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</si>
  <si>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</si>
  <si>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</si>
  <si>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</si>
  <si>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</si>
  <si>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</si>
  <si>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</si>
  <si>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</si>
  <si>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</si>
  <si>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</si>
  <si>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</si>
  <si>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</si>
  <si>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</si>
  <si>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</si>
  <si>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</si>
  <si>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</si>
  <si>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</si>
  <si>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</si>
  <si>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</si>
  <si>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</si>
  <si>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</si>
  <si>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</si>
  <si>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</si>
  <si>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</si>
  <si>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</si>
  <si>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</si>
  <si>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</si>
  <si>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</si>
  <si>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</si>
  <si>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</si>
  <si>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</si>
  <si>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</si>
  <si>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</si>
  <si>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</si>
  <si>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</si>
  <si>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</si>
  <si>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</si>
  <si>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</si>
  <si>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</si>
  <si>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</si>
  <si>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</si>
  <si>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</si>
  <si>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</si>
  <si>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</si>
  <si>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</si>
  <si>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</si>
  <si>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</si>
  <si>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</si>
  <si>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</si>
  <si>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</si>
  <si>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</si>
  <si>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</si>
  <si>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</si>
  <si>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</si>
  <si>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</si>
  <si>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</si>
  <si>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</si>
  <si>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</si>
  <si>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</si>
  <si>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</si>
  <si>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</si>
  <si>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</si>
  <si>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</si>
  <si>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</si>
  <si>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</si>
  <si>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</si>
  <si>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</si>
  <si>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</si>
  <si>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</si>
  <si>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</si>
  <si>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</si>
  <si>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</si>
  <si>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</si>
  <si>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</si>
  <si>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</si>
  <si>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</si>
  <si>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</si>
  <si>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</si>
  <si>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</si>
  <si>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</si>
  <si>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</si>
  <si>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</si>
  <si>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</si>
  <si>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</si>
  <si>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</si>
  <si>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</si>
  <si>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</si>
  <si>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</si>
  <si>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</si>
  <si>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</si>
  <si>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</si>
  <si>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</si>
  <si>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</si>
  <si>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</si>
  <si>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</si>
  <si>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</si>
  <si>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</si>
  <si>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</si>
  <si>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</si>
  <si>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</si>
  <si>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</si>
  <si>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</si>
  <si>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</si>
  <si>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</si>
  <si>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</si>
  <si>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</si>
  <si>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</si>
  <si>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</si>
  <si>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</si>
  <si>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</si>
  <si>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</si>
  <si>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</si>
  <si>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</si>
  <si>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</si>
  <si>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</si>
  <si>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</si>
  <si>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</si>
  <si>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</si>
  <si>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</si>
  <si>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</si>
  <si>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</si>
  <si>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</si>
  <si>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</si>
  <si>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</si>
  <si>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</si>
  <si>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</si>
  <si>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</si>
  <si>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</si>
  <si>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</si>
  <si>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</si>
  <si>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</si>
  <si>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</si>
  <si>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</si>
  <si>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</si>
  <si>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</si>
  <si>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</si>
  <si>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</si>
  <si>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</si>
  <si>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</si>
  <si>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</si>
  <si>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</si>
  <si>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</si>
  <si>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</si>
  <si>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</si>
  <si>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</si>
  <si>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</si>
  <si>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</si>
  <si>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</si>
  <si>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</si>
  <si>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</si>
  <si>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</si>
  <si>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</si>
  <si>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</si>
  <si>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</si>
  <si>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</si>
  <si>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</si>
  <si>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</si>
  <si>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</si>
  <si>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</si>
  <si>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</si>
  <si>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</si>
  <si>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</si>
  <si>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</si>
  <si>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</si>
  <si>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</si>
  <si>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</si>
  <si>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</si>
  <si>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</si>
  <si>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</si>
  <si>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</si>
  <si>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</si>
  <si>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</si>
  <si>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</si>
  <si>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</si>
  <si>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</si>
  <si>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</si>
  <si>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</si>
  <si>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</si>
  <si>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</si>
  <si>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</si>
  <si>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</si>
  <si>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</si>
  <si>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</si>
  <si>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</si>
  <si>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</si>
  <si>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</si>
  <si>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</si>
  <si>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</si>
  <si>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</si>
  <si>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</si>
  <si>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</si>
  <si>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</si>
  <si>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</si>
  <si>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</si>
  <si>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</si>
  <si>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</si>
  <si>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</si>
  <si>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</si>
  <si>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</si>
  <si>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</si>
  <si>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</si>
  <si>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</si>
  <si>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</si>
  <si>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</si>
  <si>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</si>
  <si>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</si>
  <si>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</si>
  <si>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</si>
  <si>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</si>
  <si>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</si>
  <si>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</si>
  <si>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</si>
  <si>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</si>
  <si>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</si>
  <si>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</si>
  <si>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</si>
  <si>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</si>
  <si>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</si>
  <si>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</si>
  <si>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</si>
  <si>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</si>
  <si>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</si>
  <si>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</si>
  <si>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</si>
  <si>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</si>
  <si>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</si>
  <si>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</si>
  <si>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</si>
  <si>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</si>
  <si>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</si>
  <si>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</si>
  <si>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</si>
  <si>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</si>
  <si>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</si>
  <si>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</si>
  <si>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</si>
  <si>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</si>
  <si>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</si>
  <si>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</si>
  <si>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</si>
  <si>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</si>
  <si>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</si>
  <si>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</si>
  <si>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</si>
  <si>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</si>
  <si>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</si>
  <si>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</si>
  <si>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</si>
  <si>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</si>
  <si>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</si>
  <si>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</si>
  <si>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</si>
  <si>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</si>
  <si>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</si>
  <si>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</si>
  <si>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</si>
  <si>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</si>
  <si>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</si>
  <si>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</si>
  <si>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</si>
  <si>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</si>
  <si>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</si>
  <si>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</si>
  <si>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</si>
  <si>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</si>
  <si>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</si>
  <si>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</si>
  <si>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</si>
  <si>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</si>
  <si>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</si>
  <si>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</si>
  <si>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</si>
  <si>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</si>
  <si>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</si>
  <si>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</si>
  <si>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</si>
  <si>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</si>
  <si>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</si>
  <si>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</si>
  <si>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</si>
  <si>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</si>
  <si>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</si>
  <si>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</si>
  <si>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</si>
  <si>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</si>
  <si>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</si>
  <si>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</si>
  <si>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</si>
  <si>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</si>
  <si>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</si>
  <si>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</si>
  <si>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</si>
  <si>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</si>
  <si>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</si>
  <si>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</si>
  <si>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</si>
  <si>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</si>
  <si>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</si>
  <si>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</si>
  <si>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</si>
  <si>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</si>
  <si>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</si>
  <si>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</si>
  <si>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</si>
  <si>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</si>
  <si>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</si>
  <si>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</si>
  <si>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</si>
  <si>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</si>
  <si>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</si>
  <si>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Resource Name 1</t>
  </si>
  <si>
    <t>Hepling  teammates in routing</t>
  </si>
  <si>
    <t>Dashboard Service Binding with Angular(Review)</t>
  </si>
  <si>
    <t xml:space="preserve">Angular Session </t>
  </si>
  <si>
    <t>Hepling on MOM service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</si>
  <si>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</si>
  <si>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</si>
  <si>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</si>
  <si>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</si>
  <si>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</si>
  <si>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</si>
  <si>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</si>
  <si>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</si>
  <si>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</si>
  <si>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</si>
  <si>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</si>
  <si>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</si>
  <si>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</si>
  <si>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</si>
  <si>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</si>
  <si>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</si>
  <si>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</si>
  <si>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</si>
  <si>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</si>
  <si>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</si>
  <si>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</si>
  <si>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</si>
  <si>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</si>
  <si>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</si>
  <si>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</si>
  <si>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</si>
  <si>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</si>
  <si>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</si>
  <si>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</si>
  <si>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</si>
  <si>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</si>
  <si>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</si>
  <si>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</si>
  <si>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</si>
  <si>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</si>
  <si>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</si>
  <si>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Resource Name 9</t>
  </si>
  <si>
    <t>Resource Name 10</t>
  </si>
  <si>
    <t>Refined schedule review</t>
  </si>
  <si>
    <t>Database migration</t>
  </si>
  <si>
    <t>Worked on angular integration</t>
  </si>
  <si>
    <t>team meeting</t>
  </si>
  <si>
    <t>Gokul explain about create</t>
  </si>
  <si>
    <t>working on post (Course)</t>
  </si>
  <si>
    <t>Working on service on post(Course)</t>
  </si>
  <si>
    <t>working on integration (api and angular)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</si>
  <si>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</si>
  <si>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</si>
  <si>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</si>
  <si>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</si>
  <si>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</si>
  <si>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</si>
  <si>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</si>
  <si>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</si>
  <si>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</si>
  <si>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</si>
  <si>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</si>
  <si>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</si>
  <si>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</si>
  <si>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</si>
  <si>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</si>
  <si>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</si>
  <si>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</si>
  <si>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</si>
  <si>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</si>
  <si>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</si>
  <si>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</si>
  <si>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</si>
  <si>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</si>
  <si>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</si>
  <si>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</si>
  <si>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Reworked on schedule review</t>
  </si>
  <si>
    <t>Worked on Create(Review)</t>
  </si>
  <si>
    <t>Resolving errors during creation</t>
  </si>
  <si>
    <t>Worked on Web api and angular integration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</si>
  <si>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</si>
  <si>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</si>
  <si>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</si>
  <si>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</si>
  <si>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</si>
  <si>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 xml:space="preserve">helping team member 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</si>
  <si>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</si>
  <si>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</si>
  <si>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</si>
  <si>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</si>
  <si>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</si>
  <si>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</si>
  <si>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</si>
  <si>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</si>
  <si>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</si>
  <si>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</si>
  <si>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</si>
  <si>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</si>
  <si>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</si>
  <si>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</si>
  <si>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</si>
  <si>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</si>
  <si>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</si>
  <si>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</si>
  <si>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</si>
  <si>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</si>
  <si>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</si>
  <si>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</si>
  <si>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</si>
  <si>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</si>
  <si>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</si>
  <si>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</si>
  <si>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</si>
  <si>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</si>
  <si>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</si>
  <si>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</si>
  <si>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</si>
  <si>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</si>
  <si>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</si>
  <si>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Migrated all the works</t>
  </si>
  <si>
    <t>Resolved errors</t>
  </si>
  <si>
    <t>Resolving migration errors in db</t>
  </si>
  <si>
    <t>working on college project</t>
  </si>
  <si>
    <t>integrating my local work on new api</t>
  </si>
  <si>
    <t>seeded data for Role, Department, User</t>
  </si>
  <si>
    <t>JWT exploration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</si>
  <si>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</si>
  <si>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</si>
  <si>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</si>
  <si>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</si>
  <si>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</si>
  <si>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</si>
  <si>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</si>
  <si>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Integrated my local works</t>
  </si>
  <si>
    <t>Resolved migration errors</t>
  </si>
  <si>
    <t xml:space="preserve">Working on Integration(Review) 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</si>
  <si>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</si>
  <si>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</si>
  <si>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</si>
  <si>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</si>
  <si>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</si>
  <si>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</si>
  <si>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Resource Name 3</t>
  </si>
  <si>
    <t>General Catch Up with Savitha</t>
  </si>
  <si>
    <t>college work</t>
  </si>
  <si>
    <t>Meeting with savitha</t>
  </si>
  <si>
    <t>Worked on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</si>
</sst>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8 I63 I78 I93 I108 I123 I138 I153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49 I64 I79 I94 I109 I124 I139 I154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0 I65 I80 I95 I110 I125 I140 I155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1 I66 I81 I96 I111 I126 I141 I156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2 I67 I82 I97 I112 I127 I142 I157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38" operator="greaterThan">
      <formula>0.25</formula>
    </cfRule>
    <cfRule type="cellIs" dxfId="232" priority="39" operator="lessThan">
      <formula>0.25</formula>
    </cfRule>
  </conditionalFormatting>
  <conditionalFormatting sqref="I4 I19 I34 I49 I64 I79 I109 I124 I139 I154">
    <cfRule type="cellIs" dxfId="231" priority="35" operator="lessThan">
      <formula>0.0416666666666667</formula>
    </cfRule>
    <cfRule type="cellIs" dxfId="230" priority="36" operator="greaterThan">
      <formula>0.0416666666666667</formula>
    </cfRule>
    <cfRule type="cellIs" dxfId="229" priority="37" operator="greaterThan">
      <formula>0.0416666666666667</formula>
    </cfRule>
  </conditionalFormatting>
  <conditionalFormatting sqref="I5 I20 I35 I50 I65 I80 I110 I125 I140 I155">
    <cfRule type="cellIs" dxfId="228" priority="33" operator="lessThan">
      <formula>0.0833333333333333</formula>
    </cfRule>
    <cfRule type="cellIs" dxfId="227" priority="34" operator="greaterThan">
      <formula>0.0833333333333333</formula>
    </cfRule>
  </conditionalFormatting>
  <conditionalFormatting sqref="I6 I21 I36 I51 I66 I81 I111 I126 I141 I156">
    <cfRule type="cellIs" dxfId="226" priority="31" operator="lessThan">
      <formula>0.0416666666666667</formula>
    </cfRule>
    <cfRule type="cellIs" dxfId="225" priority="32" operator="greaterThan">
      <formula>0.0416666666666667</formula>
    </cfRule>
  </conditionalFormatting>
  <conditionalFormatting sqref="I7 I22 I37 I52 I67 I82 I112 I127 I142 I157">
    <cfRule type="cellIs" dxfId="224" priority="29" operator="lessThan">
      <formula>0.0416666666666667</formula>
    </cfRule>
    <cfRule type="cellIs" dxfId="223" priority="30" operator="greaterThan">
      <formula>0.0416666666666667</formula>
    </cfRule>
  </conditionalFormatting>
  <conditionalFormatting sqref="I8 I23 I38 I53 I68 I83 I113 I128 I143 I158">
    <cfRule type="cellIs" dxfId="222" priority="27" operator="lessThan">
      <formula>0.0625</formula>
    </cfRule>
    <cfRule type="cellIs" dxfId="221" priority="28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3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opLeftCell="A24" workbookViewId="0">
      <selection activeCell="K39" sqref="K3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99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99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99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99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99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99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99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99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99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99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99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99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A59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99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99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99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99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99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99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99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99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99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99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99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99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99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99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99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99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99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99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99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99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99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99"/>
      <c r="B57" s="80"/>
      <c r="C57" s="80"/>
      <c r="D57" s="81"/>
      <c r="E57" s="81"/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99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99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99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99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99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99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99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99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99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99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99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99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99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99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99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99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99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99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99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99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99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99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99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99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99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99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99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99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99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99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99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99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99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99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99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99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99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99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99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99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99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99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99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99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99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99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topLeftCell="A54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1180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99"/>
      <c r="B5" s="80" t="s">
        <v>1181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99"/>
      <c r="B6" s="80" t="s">
        <v>1182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1183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99"/>
      <c r="B9" s="80" t="s">
        <v>578</v>
      </c>
      <c r="C9" s="80"/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0.27777777777777779</v>
      </c>
    </row>
    <row r="10" spans="1:17">
      <c r="A10" s="99"/>
      <c r="B10" s="80" t="s">
        <v>546</v>
      </c>
      <c r="C10" s="80"/>
      <c r="D10" s="81">
        <v>0.75</v>
      </c>
      <c r="E10" s="81">
        <v>0.875</v>
      </c>
      <c r="F10" s="81">
        <f t="shared" si="0"/>
        <v>0.125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t="s">
        <v>1184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99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99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99"/>
      <c r="B20" s="80" t="s">
        <v>1185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99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99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99"/>
      <c r="B25" s="80" t="s">
        <v>1186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99"/>
      <c r="B26" s="80" t="s">
        <v>1187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99"/>
      <c r="B27" s="80" t="s">
        <v>1188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99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99"/>
      <c r="B29" s="80" t="s">
        <v>1189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99"/>
      <c r="B30" s="80" t="s">
        <v>1190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99"/>
      <c r="B31" s="80" t="s">
        <v>1191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99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1192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99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99"/>
      <c r="B35" s="80" t="s">
        <v>1193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99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99"/>
      <c r="B37" s="80" t="s">
        <v>1194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99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99"/>
      <c r="B39" t="s">
        <v>1195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99"/>
      <c r="B40" s="80" t="s">
        <v>1196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99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99"/>
      <c r="B42" s="80" t="s">
        <v>1197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99"/>
      <c r="B43" s="80" t="s">
        <v>1198</v>
      </c>
      <c r="C43" s="80" t="s">
        <v>504</v>
      </c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 t="shared" si="0"/>
        <v>0</v>
      </c>
    </row>
    <row r="45" spans="1:9">
      <c r="A45" s="99"/>
      <c r="B45" s="80"/>
      <c r="C45" s="80"/>
      <c r="D45" s="81"/>
      <c r="E45" s="81"/>
      <c r="F45" s="81">
        <f t="shared" si="0"/>
        <v>0</v>
      </c>
    </row>
    <row r="46" spans="1:9">
      <c r="A46" s="99"/>
      <c r="B46" s="80"/>
      <c r="C46" s="80"/>
      <c r="D46" s="81"/>
      <c r="E46" s="81"/>
      <c r="F46" s="81">
        <f t="shared" si="0"/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1199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99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99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99"/>
      <c r="B51" s="80" t="s">
        <v>1200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99"/>
      <c r="B54" s="80" t="s">
        <v>1201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99"/>
      <c r="B56" s="80" t="s">
        <v>1201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99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99"/>
      <c r="B58" s="80" t="s">
        <v>1202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1203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1204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99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99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99"/>
      <c r="B66" s="80" t="s">
        <v>1204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99"/>
      <c r="B67" s="80" t="s">
        <v>1182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99"/>
      <c r="B68" s="80" t="s">
        <v>1205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99"/>
      <c r="B69" s="80" t="s">
        <v>1206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99"/>
      <c r="B71" s="80"/>
      <c r="C71" s="80"/>
      <c r="D71" s="81"/>
      <c r="E71" s="81"/>
      <c r="F71" s="81">
        <f t="shared" si="19"/>
        <v>0</v>
      </c>
      <c r="I71" s="84"/>
    </row>
    <row r="72" spans="1:9">
      <c r="A72" s="99"/>
      <c r="B72" s="80"/>
      <c r="C72" s="80"/>
      <c r="D72" s="81"/>
      <c r="E72" s="81"/>
      <c r="F72" s="81">
        <f t="shared" si="19"/>
        <v>0</v>
      </c>
    </row>
    <row r="73" spans="1:9">
      <c r="A73" s="99"/>
      <c r="B73" s="80"/>
      <c r="C73" s="80"/>
      <c r="D73" s="81"/>
      <c r="E73" s="81"/>
      <c r="F73" s="81">
        <f t="shared" si="19"/>
        <v>0</v>
      </c>
    </row>
    <row r="74" spans="1:9">
      <c r="A74" s="99"/>
      <c r="B74" s="80"/>
      <c r="C74" s="80"/>
      <c r="D74" s="81"/>
      <c r="E74" s="81"/>
      <c r="F74" s="81">
        <f t="shared" si="19"/>
        <v>0</v>
      </c>
    </row>
    <row r="75" spans="1:9">
      <c r="A75" s="99"/>
      <c r="B75" s="80"/>
      <c r="C75" s="80"/>
      <c r="D75" s="81"/>
      <c r="E75" s="81"/>
      <c r="F75" s="81">
        <f t="shared" si="19"/>
        <v>0</v>
      </c>
    </row>
    <row r="76" spans="1:9">
      <c r="A76" s="99"/>
      <c r="B76" s="80"/>
      <c r="C76" s="80"/>
      <c r="D76" s="81"/>
      <c r="E76" s="81"/>
      <c r="F76" s="81">
        <f t="shared" si="19"/>
        <v>0</v>
      </c>
    </row>
    <row r="77" spans="1:9">
      <c r="A77" s="99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1207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99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99"/>
      <c r="B90" s="80"/>
      <c r="C90" s="80"/>
      <c r="D90" s="81"/>
      <c r="E90" s="81"/>
      <c r="F90" s="81">
        <f t="shared" si="19"/>
        <v>0</v>
      </c>
    </row>
    <row r="91" spans="1:9">
      <c r="A91" s="99"/>
      <c r="B91" s="80"/>
      <c r="C91" s="80"/>
      <c r="D91" s="81"/>
      <c r="E91" s="81"/>
      <c r="F91" s="81">
        <f t="shared" si="19"/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99"/>
      <c r="B94" s="80" t="s">
        <v>1212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99"/>
      <c r="B95" s="80" t="s">
        <v>1213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99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99"/>
      <c r="B97" s="80" t="s">
        <v>1182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99"/>
      <c r="B99" s="80" t="s">
        <v>1214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99"/>
      <c r="B100" s="80" t="s">
        <v>1215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99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99"/>
      <c r="B102" s="80" t="s">
        <v>1201</v>
      </c>
      <c r="C102" s="80"/>
      <c r="D102" s="81"/>
      <c r="E102" s="81"/>
      <c r="F102" s="81">
        <f t="shared" si="19"/>
        <v>0</v>
      </c>
    </row>
    <row r="103" spans="1:9">
      <c r="A103" s="99"/>
      <c r="B103" s="80"/>
      <c r="C103" s="80"/>
      <c r="D103" s="81"/>
      <c r="E103" s="81"/>
      <c r="F103" s="81">
        <f t="shared" si="19"/>
        <v>0</v>
      </c>
    </row>
    <row r="104" spans="1:9">
      <c r="A104" s="99"/>
      <c r="B104" s="80"/>
      <c r="C104" s="80"/>
      <c r="D104" s="81"/>
      <c r="E104" s="81"/>
      <c r="F104" s="81">
        <f t="shared" si="19"/>
        <v>0</v>
      </c>
    </row>
    <row r="105" spans="1:9">
      <c r="A105" s="99"/>
      <c r="B105" s="80"/>
      <c r="C105" s="80"/>
      <c r="D105" s="81"/>
      <c r="E105" s="81"/>
      <c r="F105" s="81">
        <f t="shared" si="19"/>
        <v>0</v>
      </c>
    </row>
    <row r="106" spans="1:9">
      <c r="A106" s="99"/>
      <c r="B106" s="80"/>
      <c r="C106" s="80"/>
      <c r="D106" s="81"/>
      <c r="E106" s="81"/>
      <c r="F106" s="81">
        <f t="shared" si="19"/>
        <v>0</v>
      </c>
    </row>
    <row r="107" spans="1:9">
      <c r="A107" s="99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1216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99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99"/>
      <c r="B111" s="80" t="s">
        <v>1217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99"/>
      <c r="B114" s="80" t="s">
        <v>1217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99"/>
      <c r="B115" s="18" t="s">
        <v>1218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99"/>
      <c r="B116" s="80" t="s">
        <v>1219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99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99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99"/>
      <c r="B119" s="80"/>
      <c r="C119" s="80"/>
      <c r="D119" s="81"/>
      <c r="E119" s="81"/>
      <c r="F119" s="81">
        <f t="shared" si="19"/>
        <v>0</v>
      </c>
    </row>
    <row r="120" spans="1:9">
      <c r="A120" s="99"/>
      <c r="B120" s="80"/>
      <c r="C120" s="80"/>
      <c r="D120" s="81"/>
      <c r="E120" s="81"/>
      <c r="F120" s="81">
        <f t="shared" si="19"/>
        <v>0</v>
      </c>
    </row>
    <row r="121" spans="1:9">
      <c r="A121" s="99"/>
      <c r="B121" s="80"/>
      <c r="C121" s="80"/>
      <c r="D121" s="81"/>
      <c r="E121" s="81"/>
      <c r="F121" s="81">
        <f t="shared" si="19"/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19"/>
        <v>3.125E-2</v>
      </c>
      <c r="H123" s="83" t="s">
        <v>504</v>
      </c>
      <c r="I123" s="81">
        <f t="shared" ref="I123" si="45"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19"/>
        <v>1.3888888888888951E-2</v>
      </c>
      <c r="H124" s="83" t="s">
        <v>508</v>
      </c>
      <c r="I124" s="81">
        <f t="shared" ref="I124" si="46"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19"/>
        <v>4.1666666666666685E-2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19"/>
        <v>2.0833333333333259E-2</v>
      </c>
      <c r="H126" s="83" t="s">
        <v>513</v>
      </c>
      <c r="I126" s="81">
        <f t="shared" ref="I126" si="48"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19"/>
        <v>6.9444444444444198E-3</v>
      </c>
      <c r="H127" s="83" t="s">
        <v>512</v>
      </c>
      <c r="I127" s="81">
        <f t="shared" ref="I127" si="49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19"/>
        <v>1.041666666666663E-2</v>
      </c>
      <c r="H128" s="83" t="s">
        <v>516</v>
      </c>
      <c r="I128" s="81">
        <f t="shared" ref="I128" si="50"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19"/>
        <v>8.333333333333337E-2</v>
      </c>
      <c r="H129" s="78" t="s">
        <v>519</v>
      </c>
      <c r="I129" s="79">
        <f t="shared" ref="I129" si="51"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2"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2"/>
        <v>0</v>
      </c>
    </row>
    <row r="133" spans="1:9">
      <c r="A133" s="99"/>
      <c r="B133" s="80"/>
      <c r="C133" s="80"/>
      <c r="D133" s="81"/>
      <c r="E133" s="81"/>
      <c r="F133" s="81">
        <f t="shared" si="52"/>
        <v>0</v>
      </c>
    </row>
    <row r="134" spans="1:9">
      <c r="A134" s="99"/>
      <c r="B134" s="80"/>
      <c r="C134" s="80"/>
      <c r="D134" s="81"/>
      <c r="E134" s="81"/>
      <c r="F134" s="81">
        <f t="shared" si="52"/>
        <v>0</v>
      </c>
    </row>
    <row r="135" spans="1:9">
      <c r="A135" s="99"/>
      <c r="B135" s="80"/>
      <c r="C135" s="80"/>
      <c r="D135" s="81"/>
      <c r="E135" s="81"/>
      <c r="F135" s="81">
        <f t="shared" si="52"/>
        <v>0</v>
      </c>
    </row>
    <row r="136" spans="1:9">
      <c r="A136" s="99"/>
      <c r="B136" s="80"/>
      <c r="C136" s="80"/>
      <c r="D136" s="81"/>
      <c r="E136" s="81"/>
      <c r="F136" s="81">
        <f t="shared" si="52"/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2"/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2"/>
        <v>1.3888888888888951E-2</v>
      </c>
      <c r="H139" s="83" t="s">
        <v>508</v>
      </c>
      <c r="I139" s="81">
        <f t="shared" ref="I139" si="54"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2"/>
        <v>4.1666666666666685E-2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2"/>
        <v>2.0833333333333259E-2</v>
      </c>
      <c r="H141" s="83" t="s">
        <v>513</v>
      </c>
      <c r="I141" s="81">
        <f t="shared" ref="I141" si="56"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2"/>
        <v>6.9444444444444198E-3</v>
      </c>
      <c r="H142" s="83" t="s">
        <v>512</v>
      </c>
      <c r="I142" s="81">
        <f t="shared" ref="I142" si="57"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2"/>
        <v>1.041666666666663E-2</v>
      </c>
      <c r="H143" s="83" t="s">
        <v>516</v>
      </c>
      <c r="I143" s="81">
        <f t="shared" ref="I143" si="58"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2"/>
        <v>8.333333333333337E-2</v>
      </c>
      <c r="H144" s="78" t="s">
        <v>519</v>
      </c>
      <c r="I144" s="79">
        <f t="shared" ref="I144" si="59"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2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2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2"/>
        <v>0</v>
      </c>
    </row>
    <row r="148" spans="1:9">
      <c r="A148" s="99"/>
      <c r="B148" s="80"/>
      <c r="C148" s="80"/>
      <c r="D148" s="81"/>
      <c r="E148" s="81"/>
      <c r="F148" s="81">
        <f t="shared" si="52"/>
        <v>0</v>
      </c>
    </row>
    <row r="149" spans="1:9">
      <c r="A149" s="99"/>
      <c r="B149" s="80"/>
      <c r="C149" s="80"/>
      <c r="D149" s="81"/>
      <c r="E149" s="81"/>
      <c r="F149" s="81">
        <f t="shared" si="52"/>
        <v>0</v>
      </c>
    </row>
    <row r="150" spans="1:9">
      <c r="A150" s="99"/>
      <c r="B150" s="80"/>
      <c r="C150" s="80"/>
      <c r="D150" s="81"/>
      <c r="E150" s="81"/>
      <c r="F150" s="81">
        <f t="shared" si="52"/>
        <v>0</v>
      </c>
    </row>
    <row r="151" spans="1:9">
      <c r="A151" s="99"/>
      <c r="B151" s="80"/>
      <c r="C151" s="80"/>
      <c r="D151" s="81"/>
      <c r="E151" s="81"/>
      <c r="F151" s="81">
        <f t="shared" si="52"/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99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99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99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99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99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99"/>
      <c r="B159" s="80" t="s">
        <v>1222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99"/>
      <c r="B160" s="80" t="s">
        <v>1223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99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99"/>
      <c r="B162" s="80" t="s">
        <v>1224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99"/>
      <c r="B163" s="80"/>
      <c r="C163" s="80"/>
      <c r="D163" s="81"/>
      <c r="E163" s="81"/>
      <c r="F163" s="81">
        <f t="shared" si="52"/>
        <v>0</v>
      </c>
    </row>
    <row r="164" spans="1:9">
      <c r="A164" s="99"/>
      <c r="B164" s="80"/>
      <c r="C164" s="80"/>
      <c r="D164" s="81"/>
      <c r="E164" s="81"/>
      <c r="F164" s="81">
        <f t="shared" si="52"/>
        <v>0</v>
      </c>
    </row>
    <row r="165" spans="1:9">
      <c r="A165" s="99"/>
      <c r="B165" s="80"/>
      <c r="C165" s="80"/>
      <c r="D165" s="81"/>
      <c r="E165" s="81"/>
      <c r="F165" s="81">
        <f t="shared" si="52"/>
        <v>0</v>
      </c>
    </row>
    <row r="166" spans="1:9">
      <c r="A166" s="99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59" workbookViewId="0">
      <selection activeCell="G70" sqref="G7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1225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99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99"/>
      <c r="B19" t="s">
        <v>1226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99"/>
      <c r="B20" s="80" t="s">
        <v>1227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99"/>
      <c r="B22" s="80" t="s">
        <v>1228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1229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99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99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99"/>
      <c r="B26" s="80" t="s">
        <v>1230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99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99"/>
      <c r="B28" s="80" t="s">
        <v>1231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99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99"/>
      <c r="B34" s="80" t="s">
        <v>1232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99"/>
      <c r="B35" s="80" t="s">
        <v>1233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99"/>
      <c r="B36" s="80" t="s">
        <v>1234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99"/>
      <c r="B37" s="80" t="s">
        <v>1235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1236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99"/>
      <c r="B39" s="80" t="s">
        <v>1237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99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99"/>
      <c r="B41" s="80" t="s">
        <v>1238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99"/>
      <c r="B42" s="80" t="s">
        <v>1239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99"/>
      <c r="B43" s="80" t="s">
        <v>1240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99"/>
      <c r="B44" s="80" t="s">
        <v>1241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99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99"/>
      <c r="B49" s="80" t="s">
        <v>1242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1201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99"/>
      <c r="B54" s="80" t="s">
        <v>1243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99"/>
      <c r="B56" s="80" t="s">
        <v>1244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99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99"/>
      <c r="B64" s="80" t="s">
        <v>1245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1246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99"/>
      <c r="B66" s="80" t="s">
        <v>1247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99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 t="s">
        <v>1248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99"/>
      <c r="B94" s="80" t="s">
        <v>1249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99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99"/>
      <c r="B97" s="80" t="s">
        <v>1205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1201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99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99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9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99"/>
      <c r="B109" s="80" t="s">
        <v>1250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99"/>
      <c r="B111" s="80" t="s">
        <v>1251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99"/>
      <c r="B114" s="80" t="s">
        <v>1252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99"/>
      <c r="B115" s="80" t="s">
        <v>1253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99"/>
      <c r="B116" s="80" t="s">
        <v>1254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99"/>
      <c r="B154" s="80" t="s">
        <v>1255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99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99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1256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99"/>
      <c r="B159" s="80" t="s">
        <v>1257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99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99"/>
      <c r="B161" s="80" t="s">
        <v>1258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opLeftCell="A52" workbookViewId="0">
      <selection activeCell="G69" sqref="G69"/>
    </sheetView>
  </sheetViews>
  <sheetFormatPr defaultColWidth="17.42578125" defaultRowHeight="15"/>
  <cols>
    <col min="1" max="1" width="24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1259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99"/>
      <c r="B18" s="80" t="s">
        <v>1260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99"/>
      <c r="B20" s="18" t="s">
        <v>1261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1261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99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99"/>
      <c r="B25" s="80" t="s">
        <v>1202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1262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99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99"/>
      <c r="B34" s="80" t="s">
        <v>1263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99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99"/>
      <c r="B36" s="80" t="s">
        <v>1264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1265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1266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99"/>
      <c r="B39" s="80" t="s">
        <v>1267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1268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99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99"/>
      <c r="B50" t="s">
        <v>1269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99"/>
      <c r="B53" t="s">
        <v>1269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99"/>
      <c r="B54" s="80" t="s">
        <v>1270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99"/>
      <c r="B56" s="80" t="s">
        <v>1270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1271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1272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1273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99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1205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1274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1275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99"/>
      <c r="B94" s="80" t="s">
        <v>1276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 t="s">
        <v>1277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 t="s">
        <v>1278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1279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99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99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99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99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99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1280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99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1281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99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1282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99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99"/>
      <c r="B160" s="80" t="s">
        <v>1283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45" workbookViewId="0">
      <selection activeCell="G64" sqref="G64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99"/>
      <c r="B3" s="80" t="s">
        <v>1284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99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1285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99"/>
      <c r="B19" t="s">
        <v>1286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99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1287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99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99"/>
      <c r="B34" s="80" t="s">
        <v>1288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99"/>
      <c r="B35" s="80" t="s">
        <v>1289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1290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1291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99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1292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99"/>
      <c r="B78" s="80" t="s">
        <v>1293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99"/>
      <c r="B79" s="80" t="s">
        <v>1294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1295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1296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99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1297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1298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99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99"/>
      <c r="B155" s="80" t="s">
        <v>1299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99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99"/>
      <c r="B157" s="80" t="s">
        <v>1300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59" workbookViewId="0">
      <selection activeCell="G71" sqref="G71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1301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0.10416666666666663</v>
      </c>
    </row>
    <row r="19" spans="1:9">
      <c r="A19" s="99"/>
      <c r="B19" t="s">
        <v>1302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99"/>
      <c r="B20" s="80" t="s">
        <v>1231</v>
      </c>
      <c r="C20" s="80" t="s">
        <v>504</v>
      </c>
      <c r="D20" s="81">
        <v>0.6875</v>
      </c>
      <c r="E20" s="81">
        <v>0.75</v>
      </c>
      <c r="F20" s="81">
        <f>E20-D20</f>
        <v>6.25E-2</v>
      </c>
      <c r="H20" s="83" t="s">
        <v>510</v>
      </c>
      <c r="I20" s="81">
        <f>SUMIFS(F17:F31, C17:C31,H20)</f>
        <v>4.1666666666666685E-2</v>
      </c>
    </row>
    <row r="21" spans="1:9">
      <c r="A21" s="99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0.34722222222222227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1303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99"/>
      <c r="B33" s="80" t="s">
        <v>1304</v>
      </c>
      <c r="C33" s="80" t="s">
        <v>510</v>
      </c>
      <c r="D33" s="81">
        <v>0.49305555555555558</v>
      </c>
      <c r="E33" s="81">
        <v>0.55555555555555558</v>
      </c>
      <c r="F33" s="81">
        <f>E33-D33</f>
        <v>6.25E-2</v>
      </c>
      <c r="H33" s="83" t="s">
        <v>504</v>
      </c>
      <c r="I33" s="81">
        <f>SUMIFS(F32:F46, C32:C46,H33)</f>
        <v>0.10416666666666669</v>
      </c>
    </row>
    <row r="34" spans="1:9">
      <c r="A34" s="99"/>
      <c r="B34" s="80" t="s">
        <v>1305</v>
      </c>
      <c r="C34" s="80" t="s">
        <v>504</v>
      </c>
      <c r="D34" s="81"/>
      <c r="E34" s="81"/>
      <c r="F34" s="81">
        <f>E34-D34</f>
        <v>0</v>
      </c>
      <c r="H34" s="83" t="s">
        <v>508</v>
      </c>
      <c r="I34" s="81">
        <f>SUMIFS(F32:F46, C32:C46,H34)</f>
        <v>0</v>
      </c>
    </row>
    <row r="35" spans="1:9">
      <c r="A35" s="99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6.25E-2</v>
      </c>
    </row>
    <row r="36" spans="1:9">
      <c r="A36" s="99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0.16666666666666669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1291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99"/>
      <c r="B50" s="80" t="s">
        <v>1291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1306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99"/>
      <c r="B63" s="80" t="s">
        <v>1307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99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99"/>
      <c r="B65" s="80" t="s">
        <v>1308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1279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1309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1310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1311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1279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1312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99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1313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99"/>
      <c r="B157" s="80" t="s">
        <v>1314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abSelected="1" topLeftCell="A51" workbookViewId="0">
      <selection activeCell="D70" sqref="D70:F70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1315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99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99"/>
      <c r="B20" s="80" t="s">
        <v>1316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99"/>
      <c r="B21" t="s">
        <v>1317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99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1318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99"/>
      <c r="B24" t="s">
        <v>1319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99"/>
      <c r="B25" s="80" t="s">
        <v>1320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1321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1322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1291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1323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1279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1309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1310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1311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1279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99"/>
      <c r="B154" s="80" t="s">
        <v>1324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1313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99"/>
      <c r="B157" t="s">
        <v>1325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1314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2022-05-19T04:00:22Z</dcterms:modified>
  <cp:category/>
  <cp:contentStatus/>
</cp:coreProperties>
</file>