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autoCompressPictures="0" defaultThemeVersion="124226"/>
  <bookViews>
    <workbookView xWindow="0" yWindow="0" windowWidth="25605" windowHeight="14460" tabRatio="500"/>
  </bookViews>
  <sheets>
    <sheet name="Read Me" sheetId="7" r:id="rId1"/>
  </sheets>
  <definedNames>
    <definedName name="_xlnm.Print_Area" localSheetId="0">'Read Me'!$A$1:$O$146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3" i="7" l="1"/>
  <c r="O142" i="7"/>
  <c r="O141" i="7"/>
  <c r="O140" i="7"/>
  <c r="O139" i="7"/>
  <c r="O134" i="7"/>
  <c r="O133" i="7"/>
  <c r="O132" i="7"/>
  <c r="O131" i="7"/>
  <c r="O135" i="7"/>
  <c r="O89" i="7"/>
  <c r="O88" i="7"/>
  <c r="O144" i="7" l="1"/>
  <c r="O146" i="7" s="1"/>
  <c r="O136" i="7"/>
  <c r="O96" i="7"/>
  <c r="O60" i="7"/>
  <c r="O35" i="7"/>
  <c r="O62" i="7"/>
  <c r="O83" i="7"/>
  <c r="O36" i="7"/>
  <c r="O82" i="7"/>
  <c r="O32" i="7"/>
  <c r="O34" i="7"/>
  <c r="O33" i="7"/>
  <c r="O61" i="7"/>
  <c r="O59" i="7"/>
  <c r="O105" i="7"/>
  <c r="O97" i="7"/>
  <c r="O95" i="7"/>
  <c r="O117" i="7"/>
  <c r="O118" i="7"/>
  <c r="O119" i="7"/>
  <c r="O120" i="7"/>
  <c r="O121" i="7"/>
  <c r="O122" i="7"/>
  <c r="O123" i="7"/>
  <c r="O124" i="7"/>
  <c r="O63" i="7"/>
  <c r="O125" i="7"/>
  <c r="O126" i="7"/>
  <c r="O127" i="7"/>
  <c r="O128" i="7"/>
  <c r="O113" i="7"/>
  <c r="O114" i="7"/>
  <c r="O115" i="7"/>
  <c r="O116" i="7"/>
  <c r="O109" i="7"/>
  <c r="O110" i="7"/>
  <c r="O111" i="7"/>
  <c r="O112" i="7"/>
  <c r="O21" i="7"/>
  <c r="O20" i="7"/>
  <c r="O52" i="7"/>
  <c r="O72" i="7"/>
  <c r="O94" i="7"/>
  <c r="O93" i="7"/>
  <c r="O92" i="7"/>
  <c r="O91" i="7"/>
  <c r="O90" i="7"/>
  <c r="O87" i="7"/>
  <c r="O86" i="7"/>
  <c r="O81" i="7"/>
  <c r="O74" i="7"/>
  <c r="O80" i="7"/>
  <c r="O79" i="7"/>
  <c r="O78" i="7"/>
  <c r="O77" i="7"/>
  <c r="O76" i="7"/>
  <c r="O75" i="7"/>
  <c r="O58" i="7"/>
  <c r="O57" i="7"/>
  <c r="O56" i="7"/>
  <c r="O55" i="7"/>
  <c r="O54" i="7"/>
  <c r="O53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1" i="7"/>
  <c r="O30" i="7"/>
  <c r="O29" i="7"/>
  <c r="O16" i="7"/>
  <c r="O28" i="7"/>
  <c r="O27" i="7"/>
  <c r="O26" i="7"/>
  <c r="O25" i="7"/>
  <c r="O106" i="7"/>
  <c r="O104" i="7"/>
  <c r="O103" i="7"/>
  <c r="O102" i="7"/>
  <c r="O101" i="7"/>
  <c r="O100" i="7"/>
  <c r="O73" i="7"/>
  <c r="O71" i="7"/>
  <c r="O70" i="7"/>
  <c r="O69" i="7"/>
  <c r="O68" i="7"/>
  <c r="O67" i="7"/>
  <c r="O66" i="7"/>
  <c r="O24" i="7"/>
  <c r="O23" i="7"/>
  <c r="O22" i="7"/>
  <c r="O19" i="7"/>
  <c r="O18" i="7"/>
  <c r="O15" i="7"/>
  <c r="O17" i="7"/>
  <c r="O98" i="7" l="1"/>
  <c r="O84" i="7"/>
  <c r="O107" i="7"/>
  <c r="O129" i="7"/>
  <c r="O64" i="7"/>
  <c r="O37" i="7"/>
</calcChain>
</file>

<file path=xl/sharedStrings.xml><?xml version="1.0" encoding="utf-8"?>
<sst xmlns="http://schemas.openxmlformats.org/spreadsheetml/2006/main" count="390" uniqueCount="155">
  <si>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</si>
  <si>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</si>
  <si>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</si>
  <si>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</si>
  <si>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</si>
  <si>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</si>
  <si>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</si>
  <si>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</si>
  <si>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</si>
  <si>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</si>
  <si>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</si>
  <si>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</si>
  <si>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</si>
  <si>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</si>
  <si>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</si>
  <si>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</si>
  <si>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</si>
  <si>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</si>
  <si>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</si>
  <si>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</si>
  <si>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</si>
  <si>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</si>
  <si>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</si>
  <si>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r>
      <t xml:space="preserve">2015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</si>
  <si>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Measurement</t>
  </si>
  <si>
    <t>Unit Price</t>
  </si>
  <si>
    <t>Cost Per Unit ($)</t>
  </si>
  <si>
    <t>Material</t>
  </si>
  <si>
    <t>Quantity</t>
  </si>
  <si>
    <t>Driveline</t>
  </si>
  <si>
    <t>Vexpro</t>
  </si>
  <si>
    <t>ea</t>
  </si>
  <si>
    <t>WCP Single Speed Gearbox</t>
  </si>
  <si>
    <t>KOP</t>
  </si>
  <si>
    <t>Mini-CIM motor</t>
  </si>
  <si>
    <t>Bearing - 1/2" Hex</t>
  </si>
  <si>
    <t>Versahub - Hex</t>
  </si>
  <si>
    <t>Versablock Kit</t>
  </si>
  <si>
    <t>Toughbox Nano</t>
  </si>
  <si>
    <t>AndyMark</t>
  </si>
  <si>
    <t>Pneumatic Cylinder</t>
  </si>
  <si>
    <t>McMaster-Carr</t>
  </si>
  <si>
    <t>42 tooth Pulley</t>
  </si>
  <si>
    <t>319 tooth Belt</t>
  </si>
  <si>
    <t>CIM Motor</t>
  </si>
  <si>
    <t>Shaft Collar - 1/2" Hex</t>
  </si>
  <si>
    <t>Aluminum Shaft - 1/2" Hex</t>
  </si>
  <si>
    <t>Aluminum Tubing - 1"x2"x1/8"</t>
  </si>
  <si>
    <t>Metal Mart</t>
  </si>
  <si>
    <t>inches</t>
  </si>
  <si>
    <t>feet</t>
  </si>
  <si>
    <t>Aluminum Angle - 1"x1"x1/8"</t>
  </si>
  <si>
    <t>Elevator Roller Kit</t>
  </si>
  <si>
    <t>Competition Robot Parts</t>
  </si>
  <si>
    <t>Chain</t>
  </si>
  <si>
    <t>Chain Tensioner</t>
  </si>
  <si>
    <t>Misumi</t>
  </si>
  <si>
    <t>Versaplanetary Gearbox Kit</t>
  </si>
  <si>
    <t>Ring gear Kit - 5:1</t>
  </si>
  <si>
    <t>Ring gear Kit - 7:1</t>
  </si>
  <si>
    <t>Aluminum Angle - 1"x1"x1/16"</t>
  </si>
  <si>
    <t xml:space="preserve">Sprocket - 15T </t>
  </si>
  <si>
    <t>Steel Shaft - 1/2" Hex</t>
  </si>
  <si>
    <t>Versaplanetary CIM Adapter</t>
  </si>
  <si>
    <t>Versaplanetary Bracket</t>
  </si>
  <si>
    <t>Elevator/Claw</t>
  </si>
  <si>
    <t>Aluminum Tubing - 1"x1"x1/8"</t>
  </si>
  <si>
    <t>Bushing - 1/2"</t>
  </si>
  <si>
    <t>Stainless Steel - 3"wide</t>
  </si>
  <si>
    <t>Roller Arm</t>
  </si>
  <si>
    <t>Subsystem 5:</t>
  </si>
  <si>
    <t>Pneumatics</t>
  </si>
  <si>
    <t>Electrical</t>
  </si>
  <si>
    <t>4" Colson Wheel</t>
  </si>
  <si>
    <t>Shaft Collar - 1/2" Hex HD</t>
  </si>
  <si>
    <t>Bushing - 3/8"</t>
  </si>
  <si>
    <t>BAG Motor</t>
  </si>
  <si>
    <t>Ring gear Kit - 4:1</t>
  </si>
  <si>
    <t>Ring gear Kit - 10:1</t>
  </si>
  <si>
    <t>200 Tooth Belt</t>
  </si>
  <si>
    <t>Versapulley - 18T</t>
  </si>
  <si>
    <t>Steel Shaft - 3/8" Round</t>
  </si>
  <si>
    <t>Container Grabber</t>
  </si>
  <si>
    <t>Subsystem 6:</t>
  </si>
  <si>
    <t>Tape measure - 16'</t>
  </si>
  <si>
    <t>Home Depot</t>
  </si>
  <si>
    <t>4" Tetrix Wheel</t>
  </si>
  <si>
    <t>Tetrix Framing Material</t>
  </si>
  <si>
    <t>Ring gear Kit - 3:1</t>
  </si>
  <si>
    <t>Shaft Collar - 3/8" Round</t>
  </si>
  <si>
    <t>6" OMNI Wheel</t>
  </si>
  <si>
    <t>WCP SS 60:14 Ratio Kit</t>
  </si>
  <si>
    <t>13T CIM Motor Gear Kit</t>
  </si>
  <si>
    <t>Motion Industries</t>
  </si>
  <si>
    <t>TORC</t>
  </si>
  <si>
    <t>Michigan</t>
  </si>
  <si>
    <t>Oxford</t>
  </si>
  <si>
    <t>NI roboRIO</t>
  </si>
  <si>
    <t xml:space="preserve">Main Circuit Breaker </t>
  </si>
  <si>
    <t xml:space="preserve">Ethernet Cable </t>
  </si>
  <si>
    <t>Talon Motor Control</t>
  </si>
  <si>
    <t xml:space="preserve">Talon SR Motor Control </t>
  </si>
  <si>
    <t>Battery Connector</t>
  </si>
  <si>
    <t xml:space="preserve">Battery </t>
  </si>
  <si>
    <t>U.S Digital</t>
  </si>
  <si>
    <t>Xtreme N Duo Wireless Bridge/ Access Point</t>
  </si>
  <si>
    <t>DC/DC Power Converter 12/24V to 5V</t>
  </si>
  <si>
    <t>KOP 2014</t>
  </si>
  <si>
    <t xml:space="preserve">40A Snap Action Breakers </t>
  </si>
  <si>
    <t>30A Snap Action Breakers</t>
  </si>
  <si>
    <t>Energy Chain Product</t>
  </si>
  <si>
    <t xml:space="preserve">CAN Wire </t>
  </si>
  <si>
    <t>ft</t>
  </si>
  <si>
    <t xml:space="preserve">Fuel Line For Encoders </t>
  </si>
  <si>
    <t>Banner Engineering T18 S2 (Bus Network)</t>
  </si>
  <si>
    <t>Pressure Relief Valve</t>
  </si>
  <si>
    <t>Clippard Air Storage Tanks</t>
  </si>
  <si>
    <t xml:space="preserve"> Cable Assembly, Shielded cable, MIC4 Connector to No Connector, 4 ft length</t>
  </si>
  <si>
    <t>Rockwell Automation</t>
  </si>
  <si>
    <t>S4 Shaft Encoder, 120 CPR, 1/4" Dia Shaft, Single-Ended, Ball Bearing</t>
  </si>
  <si>
    <t xml:space="preserve">Banner Engineering </t>
  </si>
  <si>
    <t xml:space="preserve">REV Robotics More Board </t>
  </si>
  <si>
    <t xml:space="preserve">Gyro Sensor </t>
  </si>
  <si>
    <t>Limit Switch</t>
  </si>
  <si>
    <t>Automation Direct-KOP Voucher</t>
  </si>
  <si>
    <t xml:space="preserve">Axis Camera </t>
  </si>
  <si>
    <t>FESTO Single Solenoid</t>
  </si>
  <si>
    <t>FESTO Double Solenoid</t>
  </si>
  <si>
    <t>Clippard</t>
  </si>
  <si>
    <t>VIAIR 90C Compressor</t>
  </si>
  <si>
    <t>Pneumatic Control Module (PCM)</t>
  </si>
  <si>
    <t>Voltage Regulator Module (VRM)</t>
  </si>
  <si>
    <t>Power Distribution Panel (PDP)</t>
  </si>
  <si>
    <t>Pressure Switch</t>
  </si>
  <si>
    <t>Pressure Regulator</t>
  </si>
  <si>
    <t>Pressure Gauge</t>
  </si>
  <si>
    <t xml:space="preserve">3/16 id </t>
  </si>
  <si>
    <t>FIRST CHOICE</t>
  </si>
  <si>
    <t>Andy Mark</t>
  </si>
  <si>
    <t>1/4" od Tubing - 20M</t>
  </si>
  <si>
    <t>AndyMark 2014</t>
  </si>
  <si>
    <t>18 mm Plastic General Purpose Sensors Photoeye</t>
  </si>
  <si>
    <t>Shaltz Automation</t>
  </si>
  <si>
    <t>West Michigan District</t>
  </si>
  <si>
    <t>3.875" Banebots Wheel</t>
  </si>
  <si>
    <t>Banebots</t>
  </si>
  <si>
    <t>Subsystem 7:</t>
  </si>
  <si>
    <t>Container Stabilizer</t>
  </si>
  <si>
    <t>Subsystem 8:</t>
  </si>
  <si>
    <t>Ramp</t>
  </si>
  <si>
    <t>Paracord - 50'</t>
  </si>
  <si>
    <t>Corrugated Sheet - 24"x48"</t>
  </si>
  <si>
    <t>Cardboard</t>
  </si>
  <si>
    <t>Recycled</t>
  </si>
  <si>
    <t>Lexan - Black 12"x24"x1/4"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</si>
</sst>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;@"/>
  </numFmts>
  <fonts count="13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9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4" xfId="0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</xdr:row>
      <xdr:rowOff>47625</xdr:rowOff>
    </xdr:from>
    <xdr:ext cx="8924925" cy="374077"/>
    <xdr:sp macro="" textlink="">
      <xdr:nvSpPr>
        <xdr:cNvPr id="2" name="TextBox 1"/>
        <xdr:cNvSpPr txBox="1"/>
      </xdr:nvSpPr>
      <xdr:spPr>
        <a:xfrm>
          <a:off x="123825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Template (BOM) for use in the 2015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RECYCLE RUSH</a:t>
          </a:r>
          <a:r>
            <a:rPr lang="en-US" sz="900" i="0" baseline="30000"/>
            <a:t>SM</a:t>
          </a:r>
          <a:r>
            <a:rPr lang="en-US" sz="900" i="0" baseline="0"/>
            <a:t>. All parts required by T11 should be entered into the BOM. The BOM helps Inspectors verify part use and legality on Robots. </a:t>
          </a:r>
          <a:r>
            <a:rPr lang="en-US" sz="900" b="1" i="0" baseline="0"/>
            <a:t>This year teams do not have to report individual COTS items that are less than $1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28575</xdr:rowOff>
    </xdr:from>
    <xdr:to>
      <xdr:col>6</xdr:col>
      <xdr:colOff>1376363</xdr:colOff>
      <xdr:row>3</xdr:row>
      <xdr:rowOff>114300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"/>
          <a:ext cx="642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topLeftCell="A103" zoomScale="130" zoomScaleNormal="130" workbookViewId="0">
      <selection activeCell="R124" sqref="R124"/>
    </sheetView>
  </sheetViews>
  <sheetFormatPr defaultColWidth="8.375" defaultRowHeight="12.75" x14ac:dyDescent="0.2"/>
  <cols>
    <col min="1" max="1" width="10.625" style="12" customWidth="1"/>
    <col min="2" max="2" width="1" style="12" customWidth="1"/>
    <col min="3" max="3" width="47.125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0" customWidth="1"/>
    <col min="16" max="17" width="8.375" style="12"/>
    <col min="18" max="18" width="32.125" style="12" customWidth="1"/>
    <col min="19" max="16384" width="8.375" style="12"/>
  </cols>
  <sheetData>
    <row r="1" spans="1:16" ht="9.9499999999999993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11"/>
    </row>
    <row r="2" spans="1:16" ht="9.9499999999999993" customHeigh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10"/>
    </row>
    <row r="3" spans="1:16" ht="9.9499999999999993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0"/>
    </row>
    <row r="4" spans="1:16" ht="9.9499999999999993" customHeight="1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10"/>
    </row>
    <row r="5" spans="1:16" ht="9.9499999999999993" customHeight="1" x14ac:dyDescent="0.2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10"/>
    </row>
    <row r="6" spans="1:16" ht="9.9499999999999993" customHeight="1" x14ac:dyDescent="0.2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10"/>
    </row>
    <row r="7" spans="1:16" ht="9.9499999999999993" customHeight="1" x14ac:dyDescent="0.2">
      <c r="A7" s="51" t="s">
        <v>23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1:16" ht="9.9499999999999993" customHeight="1" x14ac:dyDescent="0.2">
      <c r="A8" s="51" t="s">
        <v>22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</row>
    <row r="9" spans="1:16" ht="9.9499999999999993" customHeight="1" thickBot="1" x14ac:dyDescent="0.25">
      <c r="A9" s="45" t="s">
        <v>20</v>
      </c>
      <c r="B9" s="13"/>
      <c r="C9" s="14" t="s">
        <v>94</v>
      </c>
      <c r="D9" s="15"/>
      <c r="E9" s="3" t="s">
        <v>8</v>
      </c>
      <c r="F9" s="13"/>
      <c r="G9" s="47">
        <v>2137</v>
      </c>
      <c r="H9" s="17"/>
      <c r="I9" s="44" t="s">
        <v>11</v>
      </c>
      <c r="J9" s="4"/>
      <c r="K9" s="50">
        <v>40620</v>
      </c>
      <c r="L9" s="50"/>
      <c r="M9" s="50"/>
      <c r="N9" s="17"/>
      <c r="O9" s="18"/>
    </row>
    <row r="10" spans="1:16" ht="9.9499999999999993" customHeight="1" thickBot="1" x14ac:dyDescent="0.25">
      <c r="A10" s="45" t="s">
        <v>21</v>
      </c>
      <c r="B10" s="13"/>
      <c r="C10" s="14" t="s">
        <v>143</v>
      </c>
      <c r="D10" s="13"/>
      <c r="E10" s="2" t="s">
        <v>9</v>
      </c>
      <c r="F10" s="13"/>
      <c r="G10" s="16" t="s">
        <v>96</v>
      </c>
      <c r="H10" s="13"/>
      <c r="I10" s="2" t="s">
        <v>6</v>
      </c>
      <c r="J10" s="15"/>
      <c r="K10" s="49" t="s">
        <v>95</v>
      </c>
      <c r="L10" s="49"/>
      <c r="M10" s="49"/>
      <c r="N10" s="13"/>
      <c r="O10" s="19"/>
    </row>
    <row r="11" spans="1:16" ht="5.0999999999999996" customHeight="1" x14ac:dyDescent="0.2">
      <c r="A11" s="4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7" t="s">
        <v>0</v>
      </c>
      <c r="B12" s="5"/>
      <c r="C12" s="5" t="s">
        <v>1</v>
      </c>
      <c r="D12" s="5"/>
      <c r="E12" s="5" t="s">
        <v>27</v>
      </c>
      <c r="F12" s="5"/>
      <c r="G12" s="5" t="s">
        <v>2</v>
      </c>
      <c r="H12" s="5"/>
      <c r="I12" s="5" t="s">
        <v>28</v>
      </c>
      <c r="J12" s="5"/>
      <c r="K12" s="5" t="s">
        <v>24</v>
      </c>
      <c r="L12" s="5"/>
      <c r="M12" s="6" t="s">
        <v>25</v>
      </c>
      <c r="N12" s="6"/>
      <c r="O12" s="7" t="s">
        <v>3</v>
      </c>
    </row>
    <row r="13" spans="1:16" ht="30" customHeight="1" x14ac:dyDescent="0.2">
      <c r="A13" s="38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26</v>
      </c>
      <c r="N13" s="8"/>
      <c r="O13" s="9"/>
    </row>
    <row r="14" spans="1:16" ht="9.9499999999999993" customHeight="1" x14ac:dyDescent="0.2">
      <c r="A14" s="39" t="s">
        <v>4</v>
      </c>
      <c r="B14" s="21"/>
      <c r="C14" s="13" t="s">
        <v>29</v>
      </c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499999999999993" customHeight="1" x14ac:dyDescent="0.2">
      <c r="A15" s="40"/>
      <c r="B15" s="13"/>
      <c r="C15" s="46" t="s">
        <v>90</v>
      </c>
      <c r="D15" s="13"/>
      <c r="E15" s="23"/>
      <c r="F15" s="13"/>
      <c r="G15" s="23" t="s">
        <v>30</v>
      </c>
      <c r="H15" s="13"/>
      <c r="I15" s="23">
        <v>4</v>
      </c>
      <c r="J15" s="13"/>
      <c r="K15" s="23" t="s">
        <v>31</v>
      </c>
      <c r="L15" s="13"/>
      <c r="M15" s="24">
        <v>22.99</v>
      </c>
      <c r="N15" s="20"/>
      <c r="O15" s="25">
        <f>I15*M15</f>
        <v>91.96</v>
      </c>
    </row>
    <row r="16" spans="1:16" ht="9.9499999999999993" customHeight="1" x14ac:dyDescent="0.2">
      <c r="A16" s="40"/>
      <c r="B16" s="13"/>
      <c r="C16" s="46" t="s">
        <v>90</v>
      </c>
      <c r="D16" s="13"/>
      <c r="E16" s="23"/>
      <c r="F16" s="13"/>
      <c r="G16" s="23" t="s">
        <v>39</v>
      </c>
      <c r="H16" s="13"/>
      <c r="I16" s="23">
        <v>1</v>
      </c>
      <c r="J16" s="13"/>
      <c r="K16" s="23" t="s">
        <v>31</v>
      </c>
      <c r="L16" s="13"/>
      <c r="M16" s="24">
        <v>100</v>
      </c>
      <c r="N16" s="20"/>
      <c r="O16" s="25">
        <f t="shared" ref="O16" si="0">I16*M16</f>
        <v>100</v>
      </c>
    </row>
    <row r="17" spans="1:15" ht="9.9499999999999993" customHeight="1" x14ac:dyDescent="0.2">
      <c r="A17" s="40"/>
      <c r="B17" s="13"/>
      <c r="C17" s="46" t="s">
        <v>42</v>
      </c>
      <c r="D17" s="13"/>
      <c r="E17" s="23"/>
      <c r="F17" s="13"/>
      <c r="G17" s="23" t="s">
        <v>30</v>
      </c>
      <c r="H17" s="13"/>
      <c r="I17" s="23">
        <v>4</v>
      </c>
      <c r="J17" s="13"/>
      <c r="K17" s="23" t="s">
        <v>31</v>
      </c>
      <c r="L17" s="13"/>
      <c r="M17" s="24">
        <v>4.99</v>
      </c>
      <c r="N17" s="20"/>
      <c r="O17" s="25">
        <f t="shared" ref="O17:O34" si="1">I17*M17</f>
        <v>19.96</v>
      </c>
    </row>
    <row r="18" spans="1:15" ht="9.9499999999999993" customHeight="1" x14ac:dyDescent="0.2">
      <c r="A18" s="40"/>
      <c r="B18" s="13"/>
      <c r="C18" s="46" t="s">
        <v>43</v>
      </c>
      <c r="D18" s="13"/>
      <c r="E18" s="23"/>
      <c r="F18" s="13"/>
      <c r="G18" s="23" t="s">
        <v>93</v>
      </c>
      <c r="H18" s="13"/>
      <c r="I18" s="23">
        <v>2</v>
      </c>
      <c r="J18" s="13"/>
      <c r="K18" s="23" t="s">
        <v>31</v>
      </c>
      <c r="L18" s="13"/>
      <c r="M18" s="24">
        <v>29.98</v>
      </c>
      <c r="N18" s="20"/>
      <c r="O18" s="25">
        <f t="shared" si="1"/>
        <v>59.96</v>
      </c>
    </row>
    <row r="19" spans="1:15" ht="9.9499999999999993" customHeight="1" x14ac:dyDescent="0.2">
      <c r="A19" s="40"/>
      <c r="B19" s="13"/>
      <c r="C19" s="46" t="s">
        <v>32</v>
      </c>
      <c r="D19" s="13"/>
      <c r="E19" s="23"/>
      <c r="F19" s="13"/>
      <c r="G19" s="23" t="s">
        <v>30</v>
      </c>
      <c r="H19" s="13"/>
      <c r="I19" s="23">
        <v>2</v>
      </c>
      <c r="J19" s="13"/>
      <c r="K19" s="23" t="s">
        <v>31</v>
      </c>
      <c r="L19" s="13"/>
      <c r="M19" s="24">
        <v>74.989999999999995</v>
      </c>
      <c r="N19" s="20"/>
      <c r="O19" s="25">
        <f t="shared" si="1"/>
        <v>149.97999999999999</v>
      </c>
    </row>
    <row r="20" spans="1:15" ht="9.9499999999999993" customHeight="1" x14ac:dyDescent="0.2">
      <c r="A20" s="40"/>
      <c r="B20" s="13"/>
      <c r="C20" s="46" t="s">
        <v>91</v>
      </c>
      <c r="D20" s="13"/>
      <c r="E20" s="23"/>
      <c r="F20" s="13"/>
      <c r="G20" s="23" t="s">
        <v>30</v>
      </c>
      <c r="H20" s="13"/>
      <c r="I20" s="23">
        <v>2</v>
      </c>
      <c r="J20" s="13"/>
      <c r="K20" s="23" t="s">
        <v>31</v>
      </c>
      <c r="L20" s="13"/>
      <c r="M20" s="24">
        <v>21.98</v>
      </c>
      <c r="N20" s="20"/>
      <c r="O20" s="25">
        <f t="shared" ref="O20" si="2">I20*M20</f>
        <v>43.96</v>
      </c>
    </row>
    <row r="21" spans="1:15" ht="9.9499999999999993" customHeight="1" x14ac:dyDescent="0.2">
      <c r="A21" s="40"/>
      <c r="B21" s="13"/>
      <c r="C21" s="46" t="s">
        <v>92</v>
      </c>
      <c r="D21" s="13"/>
      <c r="E21" s="23"/>
      <c r="F21" s="13"/>
      <c r="G21" s="23" t="s">
        <v>30</v>
      </c>
      <c r="H21" s="13"/>
      <c r="I21" s="23">
        <v>2</v>
      </c>
      <c r="J21" s="13"/>
      <c r="K21" s="23" t="s">
        <v>31</v>
      </c>
      <c r="L21" s="13"/>
      <c r="M21" s="24">
        <v>7.99</v>
      </c>
      <c r="N21" s="20"/>
      <c r="O21" s="25">
        <f t="shared" ref="O21" si="3">I21*M21</f>
        <v>15.98</v>
      </c>
    </row>
    <row r="22" spans="1:15" ht="9.9499999999999993" customHeight="1" x14ac:dyDescent="0.2">
      <c r="A22" s="40"/>
      <c r="B22" s="13"/>
      <c r="C22" s="46" t="s">
        <v>44</v>
      </c>
      <c r="D22" s="13"/>
      <c r="E22" s="23"/>
      <c r="F22" s="13"/>
      <c r="G22" s="23" t="s">
        <v>33</v>
      </c>
      <c r="H22" s="13"/>
      <c r="I22" s="23">
        <v>3</v>
      </c>
      <c r="J22" s="13"/>
      <c r="K22" s="23" t="s">
        <v>31</v>
      </c>
      <c r="L22" s="13"/>
      <c r="M22" s="24">
        <v>0</v>
      </c>
      <c r="N22" s="20"/>
      <c r="O22" s="25">
        <f t="shared" si="1"/>
        <v>0</v>
      </c>
    </row>
    <row r="23" spans="1:15" ht="9.9499999999999993" customHeight="1" x14ac:dyDescent="0.2">
      <c r="A23" s="40"/>
      <c r="B23" s="13"/>
      <c r="C23" s="46" t="s">
        <v>36</v>
      </c>
      <c r="D23" s="13"/>
      <c r="E23" s="23"/>
      <c r="F23" s="13"/>
      <c r="G23" s="23" t="s">
        <v>30</v>
      </c>
      <c r="H23" s="13"/>
      <c r="I23" s="23">
        <v>4</v>
      </c>
      <c r="J23" s="13"/>
      <c r="K23" s="23" t="s">
        <v>31</v>
      </c>
      <c r="L23" s="13"/>
      <c r="M23" s="24">
        <v>8.99</v>
      </c>
      <c r="N23" s="20"/>
      <c r="O23" s="25">
        <f t="shared" si="1"/>
        <v>35.96</v>
      </c>
    </row>
    <row r="24" spans="1:15" ht="9.9499999999999993" customHeight="1" x14ac:dyDescent="0.2">
      <c r="A24" s="40"/>
      <c r="B24" s="13"/>
      <c r="C24" s="46" t="s">
        <v>35</v>
      </c>
      <c r="D24" s="13"/>
      <c r="E24" s="23"/>
      <c r="F24" s="13"/>
      <c r="G24" s="23" t="s">
        <v>30</v>
      </c>
      <c r="H24" s="13"/>
      <c r="I24" s="23">
        <v>4</v>
      </c>
      <c r="J24" s="13"/>
      <c r="K24" s="23" t="s">
        <v>31</v>
      </c>
      <c r="L24" s="13"/>
      <c r="M24" s="24">
        <v>4.99</v>
      </c>
      <c r="N24" s="20"/>
      <c r="O24" s="25">
        <f t="shared" si="1"/>
        <v>19.96</v>
      </c>
    </row>
    <row r="25" spans="1:15" ht="9.9499999999999993" customHeight="1" x14ac:dyDescent="0.2">
      <c r="A25" s="40"/>
      <c r="B25" s="13"/>
      <c r="C25" s="46" t="s">
        <v>37</v>
      </c>
      <c r="D25" s="13"/>
      <c r="E25" s="23"/>
      <c r="F25" s="13"/>
      <c r="G25" s="23" t="s">
        <v>30</v>
      </c>
      <c r="H25" s="13"/>
      <c r="I25" s="23">
        <v>2</v>
      </c>
      <c r="J25" s="13"/>
      <c r="K25" s="23" t="s">
        <v>31</v>
      </c>
      <c r="L25" s="13"/>
      <c r="M25" s="24">
        <v>24.99</v>
      </c>
      <c r="N25" s="20"/>
      <c r="O25" s="25">
        <f t="shared" si="1"/>
        <v>49.98</v>
      </c>
    </row>
    <row r="26" spans="1:15" ht="9.9499999999999993" customHeight="1" x14ac:dyDescent="0.2">
      <c r="A26" s="40"/>
      <c r="B26" s="13"/>
      <c r="C26" s="46" t="s">
        <v>38</v>
      </c>
      <c r="D26" s="13"/>
      <c r="E26" s="23"/>
      <c r="F26" s="13"/>
      <c r="G26" s="23" t="s">
        <v>39</v>
      </c>
      <c r="H26" s="13"/>
      <c r="I26" s="23">
        <v>1</v>
      </c>
      <c r="J26" s="13"/>
      <c r="K26" s="23" t="s">
        <v>31</v>
      </c>
      <c r="L26" s="13"/>
      <c r="M26" s="24">
        <v>78</v>
      </c>
      <c r="N26" s="20"/>
      <c r="O26" s="25">
        <f t="shared" si="1"/>
        <v>78</v>
      </c>
    </row>
    <row r="27" spans="1:15" ht="9.9499999999999993" customHeight="1" x14ac:dyDescent="0.2">
      <c r="A27" s="40"/>
      <c r="B27" s="13"/>
      <c r="C27" s="46" t="s">
        <v>40</v>
      </c>
      <c r="D27" s="13"/>
      <c r="E27" s="23"/>
      <c r="F27" s="13"/>
      <c r="G27" s="23" t="s">
        <v>41</v>
      </c>
      <c r="H27" s="13"/>
      <c r="I27" s="23">
        <v>1</v>
      </c>
      <c r="J27" s="13"/>
      <c r="K27" s="23" t="s">
        <v>31</v>
      </c>
      <c r="L27" s="13"/>
      <c r="M27" s="24">
        <v>42.54</v>
      </c>
      <c r="N27" s="20"/>
      <c r="O27" s="25">
        <f t="shared" si="1"/>
        <v>42.54</v>
      </c>
    </row>
    <row r="28" spans="1:15" ht="9.9499999999999993" customHeight="1" x14ac:dyDescent="0.2">
      <c r="A28" s="40"/>
      <c r="B28" s="13"/>
      <c r="C28" s="46" t="s">
        <v>45</v>
      </c>
      <c r="D28" s="13"/>
      <c r="E28" s="23"/>
      <c r="F28" s="13"/>
      <c r="G28" s="23" t="s">
        <v>30</v>
      </c>
      <c r="H28" s="13"/>
      <c r="I28" s="23">
        <v>7</v>
      </c>
      <c r="J28" s="13"/>
      <c r="K28" s="23" t="s">
        <v>31</v>
      </c>
      <c r="L28" s="13"/>
      <c r="M28" s="24">
        <v>2.99</v>
      </c>
      <c r="N28" s="20"/>
      <c r="O28" s="25">
        <f t="shared" si="1"/>
        <v>20.93</v>
      </c>
    </row>
    <row r="29" spans="1:15" ht="9.9499999999999993" customHeight="1" x14ac:dyDescent="0.2">
      <c r="A29" s="40"/>
      <c r="B29" s="13"/>
      <c r="C29" s="46" t="s">
        <v>46</v>
      </c>
      <c r="D29" s="13"/>
      <c r="E29" s="23"/>
      <c r="F29" s="13"/>
      <c r="G29" s="23" t="s">
        <v>30</v>
      </c>
      <c r="H29" s="13"/>
      <c r="I29" s="23">
        <v>2</v>
      </c>
      <c r="J29" s="13"/>
      <c r="K29" s="23" t="s">
        <v>50</v>
      </c>
      <c r="L29" s="13"/>
      <c r="M29" s="24">
        <v>4</v>
      </c>
      <c r="N29" s="20"/>
      <c r="O29" s="25">
        <f t="shared" si="1"/>
        <v>8</v>
      </c>
    </row>
    <row r="30" spans="1:15" ht="9.9499999999999993" customHeight="1" x14ac:dyDescent="0.2">
      <c r="A30" s="40"/>
      <c r="B30" s="13"/>
      <c r="C30" s="46" t="s">
        <v>47</v>
      </c>
      <c r="D30" s="13"/>
      <c r="E30" s="23"/>
      <c r="F30" s="13"/>
      <c r="G30" s="23" t="s">
        <v>48</v>
      </c>
      <c r="H30" s="13"/>
      <c r="I30" s="23">
        <v>10</v>
      </c>
      <c r="J30" s="13"/>
      <c r="K30" s="23" t="s">
        <v>50</v>
      </c>
      <c r="L30" s="13"/>
      <c r="M30" s="24">
        <v>3.4</v>
      </c>
      <c r="N30" s="20"/>
      <c r="O30" s="25">
        <f t="shared" si="1"/>
        <v>34</v>
      </c>
    </row>
    <row r="31" spans="1:15" ht="9.9499999999999993" customHeight="1" x14ac:dyDescent="0.2">
      <c r="A31" s="40"/>
      <c r="B31" s="13"/>
      <c r="C31" s="46" t="s">
        <v>51</v>
      </c>
      <c r="D31" s="13"/>
      <c r="E31" s="23"/>
      <c r="F31" s="13"/>
      <c r="G31" s="23" t="s">
        <v>48</v>
      </c>
      <c r="H31" s="13"/>
      <c r="I31" s="23">
        <v>1</v>
      </c>
      <c r="J31" s="13"/>
      <c r="K31" s="23" t="s">
        <v>50</v>
      </c>
      <c r="L31" s="13"/>
      <c r="M31" s="24">
        <v>1.2</v>
      </c>
      <c r="N31" s="20"/>
      <c r="O31" s="25">
        <f t="shared" si="1"/>
        <v>1.2</v>
      </c>
    </row>
    <row r="32" spans="1:15" ht="9.9499999999999993" customHeight="1" x14ac:dyDescent="0.2">
      <c r="A32" s="40"/>
      <c r="B32" s="13"/>
      <c r="C32" s="46" t="s">
        <v>101</v>
      </c>
      <c r="D32" s="13"/>
      <c r="E32" s="23"/>
      <c r="F32" s="13"/>
      <c r="G32" s="23" t="s">
        <v>33</v>
      </c>
      <c r="H32" s="13"/>
      <c r="I32" s="23">
        <v>4</v>
      </c>
      <c r="J32" s="13"/>
      <c r="K32" s="23" t="s">
        <v>31</v>
      </c>
      <c r="L32" s="13"/>
      <c r="M32" s="24">
        <v>0</v>
      </c>
      <c r="N32" s="20"/>
      <c r="O32" s="25">
        <f t="shared" ref="O32" si="4">I32*M32</f>
        <v>0</v>
      </c>
    </row>
    <row r="33" spans="1:15" ht="9.9499999999999993" customHeight="1" x14ac:dyDescent="0.2">
      <c r="A33" s="40"/>
      <c r="B33" s="13"/>
      <c r="C33" s="46" t="s">
        <v>101</v>
      </c>
      <c r="D33" s="13"/>
      <c r="E33" s="23"/>
      <c r="F33" s="13"/>
      <c r="G33" s="23" t="s">
        <v>140</v>
      </c>
      <c r="H33" s="13"/>
      <c r="I33" s="23">
        <v>1</v>
      </c>
      <c r="J33" s="13"/>
      <c r="K33" s="23" t="s">
        <v>31</v>
      </c>
      <c r="L33" s="13"/>
      <c r="M33" s="24">
        <v>59</v>
      </c>
      <c r="N33" s="20"/>
      <c r="O33" s="25">
        <f t="shared" si="1"/>
        <v>59</v>
      </c>
    </row>
    <row r="34" spans="1:15" ht="9.9499999999999993" customHeight="1" x14ac:dyDescent="0.2">
      <c r="A34" s="40"/>
      <c r="B34" s="13"/>
      <c r="C34" s="46" t="s">
        <v>119</v>
      </c>
      <c r="D34" s="13"/>
      <c r="E34" s="23"/>
      <c r="F34" s="13"/>
      <c r="G34" s="23" t="s">
        <v>104</v>
      </c>
      <c r="H34" s="13"/>
      <c r="I34" s="23">
        <v>2</v>
      </c>
      <c r="J34" s="13"/>
      <c r="K34" s="23" t="s">
        <v>31</v>
      </c>
      <c r="L34" s="13"/>
      <c r="M34" s="24">
        <v>60.13</v>
      </c>
      <c r="N34" s="20"/>
      <c r="O34" s="25">
        <f t="shared" si="1"/>
        <v>120.26</v>
      </c>
    </row>
    <row r="35" spans="1:15" ht="9.9499999999999993" customHeight="1" x14ac:dyDescent="0.2">
      <c r="A35" s="40"/>
      <c r="B35" s="13"/>
      <c r="C35" s="46" t="s">
        <v>117</v>
      </c>
      <c r="D35" s="13"/>
      <c r="E35" s="23"/>
      <c r="F35" s="13"/>
      <c r="G35" s="23" t="s">
        <v>104</v>
      </c>
      <c r="H35" s="13"/>
      <c r="I35" s="23">
        <v>2</v>
      </c>
      <c r="J35" s="13"/>
      <c r="K35" s="23" t="s">
        <v>31</v>
      </c>
      <c r="L35" s="13"/>
      <c r="M35" s="24">
        <v>9.8000000000000007</v>
      </c>
      <c r="N35" s="20"/>
      <c r="O35" s="25">
        <f>I35*M35</f>
        <v>19.600000000000001</v>
      </c>
    </row>
    <row r="36" spans="1:15" ht="9.9499999999999993" customHeight="1" x14ac:dyDescent="0.2">
      <c r="A36" s="40"/>
      <c r="B36" s="13"/>
      <c r="C36" s="46" t="s">
        <v>127</v>
      </c>
      <c r="D36" s="13"/>
      <c r="E36" s="23"/>
      <c r="F36" s="13"/>
      <c r="G36" s="23" t="s">
        <v>137</v>
      </c>
      <c r="H36" s="13"/>
      <c r="I36" s="23">
        <v>1</v>
      </c>
      <c r="J36" s="13"/>
      <c r="K36" s="23" t="s">
        <v>31</v>
      </c>
      <c r="L36" s="13"/>
      <c r="M36" s="24">
        <v>0</v>
      </c>
      <c r="N36" s="20"/>
      <c r="O36" s="25">
        <f>I36*M36</f>
        <v>0</v>
      </c>
    </row>
    <row r="37" spans="1:15" ht="9.9499999999999993" customHeight="1" x14ac:dyDescent="0.2">
      <c r="A37" s="36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6" t="s">
        <v>7</v>
      </c>
      <c r="N37" s="26"/>
      <c r="O37" s="27">
        <f>SUM(O15:O36)</f>
        <v>971.23</v>
      </c>
    </row>
    <row r="38" spans="1:15" ht="9.9499999999999993" customHeight="1" x14ac:dyDescent="0.2">
      <c r="A38" s="39" t="s">
        <v>5</v>
      </c>
      <c r="B38" s="21"/>
      <c r="C38" s="13" t="s">
        <v>65</v>
      </c>
      <c r="D38" s="13"/>
      <c r="E38" s="13"/>
      <c r="F38" s="13"/>
      <c r="G38" s="13"/>
      <c r="H38" s="13"/>
      <c r="I38" s="13"/>
      <c r="J38" s="13"/>
      <c r="K38" s="13"/>
      <c r="L38" s="13"/>
      <c r="M38" s="20"/>
      <c r="N38" s="20"/>
      <c r="O38" s="22"/>
    </row>
    <row r="39" spans="1:15" ht="9.9499999999999993" customHeight="1" x14ac:dyDescent="0.2">
      <c r="A39" s="40"/>
      <c r="B39" s="13"/>
      <c r="C39" s="46" t="s">
        <v>54</v>
      </c>
      <c r="D39" s="13"/>
      <c r="E39" s="23"/>
      <c r="F39" s="13"/>
      <c r="G39" s="23" t="s">
        <v>30</v>
      </c>
      <c r="H39" s="13"/>
      <c r="I39" s="23">
        <v>12</v>
      </c>
      <c r="J39" s="13"/>
      <c r="K39" s="23" t="s">
        <v>50</v>
      </c>
      <c r="L39" s="13"/>
      <c r="M39" s="24">
        <v>0.99</v>
      </c>
      <c r="N39" s="20"/>
      <c r="O39" s="25">
        <f>I39*M39</f>
        <v>11.879999999999999</v>
      </c>
    </row>
    <row r="40" spans="1:15" ht="9.9499999999999993" customHeight="1" x14ac:dyDescent="0.2">
      <c r="A40" s="40"/>
      <c r="B40" s="13"/>
      <c r="C40" s="46" t="s">
        <v>52</v>
      </c>
      <c r="D40" s="13"/>
      <c r="E40" s="23"/>
      <c r="F40" s="13"/>
      <c r="G40" s="23" t="s">
        <v>53</v>
      </c>
      <c r="H40" s="13"/>
      <c r="I40" s="23">
        <v>1</v>
      </c>
      <c r="J40" s="13"/>
      <c r="K40" s="23" t="s">
        <v>31</v>
      </c>
      <c r="L40" s="13"/>
      <c r="M40" s="24">
        <v>80.95</v>
      </c>
      <c r="N40" s="20"/>
      <c r="O40" s="25">
        <f t="shared" ref="O40:O61" si="5">I40*M40</f>
        <v>80.95</v>
      </c>
    </row>
    <row r="41" spans="1:15" ht="9.9499999999999993" customHeight="1" x14ac:dyDescent="0.2">
      <c r="A41" s="40"/>
      <c r="B41" s="13"/>
      <c r="C41" s="46" t="s">
        <v>55</v>
      </c>
      <c r="D41" s="13"/>
      <c r="E41" s="23"/>
      <c r="F41" s="13"/>
      <c r="G41" s="23" t="s">
        <v>56</v>
      </c>
      <c r="H41" s="13"/>
      <c r="I41" s="23">
        <v>1</v>
      </c>
      <c r="J41" s="13"/>
      <c r="K41" s="23" t="s">
        <v>31</v>
      </c>
      <c r="L41" s="13"/>
      <c r="M41" s="24">
        <v>16.829999999999998</v>
      </c>
      <c r="N41" s="20"/>
      <c r="O41" s="25">
        <f t="shared" si="5"/>
        <v>16.829999999999998</v>
      </c>
    </row>
    <row r="42" spans="1:15" ht="9.9499999999999993" customHeight="1" x14ac:dyDescent="0.2">
      <c r="A42" s="40"/>
      <c r="B42" s="13"/>
      <c r="C42" s="46" t="s">
        <v>34</v>
      </c>
      <c r="D42" s="13"/>
      <c r="E42" s="23"/>
      <c r="F42" s="13"/>
      <c r="G42" s="23" t="s">
        <v>33</v>
      </c>
      <c r="H42" s="13"/>
      <c r="I42" s="23">
        <v>1</v>
      </c>
      <c r="J42" s="13"/>
      <c r="K42" s="23" t="s">
        <v>31</v>
      </c>
      <c r="L42" s="13"/>
      <c r="M42" s="24">
        <v>0</v>
      </c>
      <c r="N42" s="20"/>
      <c r="O42" s="25">
        <f t="shared" si="5"/>
        <v>0</v>
      </c>
    </row>
    <row r="43" spans="1:15" ht="9.9499999999999993" customHeight="1" x14ac:dyDescent="0.2">
      <c r="A43" s="40"/>
      <c r="B43" s="13"/>
      <c r="C43" s="46" t="s">
        <v>57</v>
      </c>
      <c r="D43" s="13"/>
      <c r="E43" s="23"/>
      <c r="F43" s="13"/>
      <c r="G43" s="23" t="s">
        <v>30</v>
      </c>
      <c r="H43" s="13"/>
      <c r="I43" s="23">
        <v>1</v>
      </c>
      <c r="J43" s="13"/>
      <c r="K43" s="23" t="s">
        <v>31</v>
      </c>
      <c r="L43" s="13"/>
      <c r="M43" s="24">
        <v>39.99</v>
      </c>
      <c r="N43" s="20"/>
      <c r="O43" s="25">
        <f t="shared" si="5"/>
        <v>39.99</v>
      </c>
    </row>
    <row r="44" spans="1:15" ht="9.9499999999999993" customHeight="1" x14ac:dyDescent="0.2">
      <c r="A44" s="40"/>
      <c r="B44" s="13"/>
      <c r="C44" s="46" t="s">
        <v>58</v>
      </c>
      <c r="D44" s="13"/>
      <c r="E44" s="23"/>
      <c r="F44" s="13"/>
      <c r="G44" s="23" t="s">
        <v>30</v>
      </c>
      <c r="H44" s="13"/>
      <c r="I44" s="23">
        <v>1</v>
      </c>
      <c r="J44" s="13"/>
      <c r="K44" s="23" t="s">
        <v>31</v>
      </c>
      <c r="L44" s="13"/>
      <c r="M44" s="24">
        <v>24.99</v>
      </c>
      <c r="N44" s="20"/>
      <c r="O44" s="25">
        <f t="shared" si="5"/>
        <v>24.99</v>
      </c>
    </row>
    <row r="45" spans="1:15" ht="9.9499999999999993" customHeight="1" x14ac:dyDescent="0.2">
      <c r="A45" s="40"/>
      <c r="B45" s="13"/>
      <c r="C45" s="46" t="s">
        <v>59</v>
      </c>
      <c r="D45" s="13"/>
      <c r="E45" s="23"/>
      <c r="F45" s="13"/>
      <c r="G45" s="23" t="s">
        <v>30</v>
      </c>
      <c r="H45" s="13"/>
      <c r="I45" s="23">
        <v>1</v>
      </c>
      <c r="J45" s="13"/>
      <c r="K45" s="23" t="s">
        <v>31</v>
      </c>
      <c r="L45" s="13"/>
      <c r="M45" s="24">
        <v>24.99</v>
      </c>
      <c r="N45" s="20"/>
      <c r="O45" s="25">
        <f t="shared" si="5"/>
        <v>24.99</v>
      </c>
    </row>
    <row r="46" spans="1:15" ht="9.9499999999999993" customHeight="1" x14ac:dyDescent="0.2">
      <c r="A46" s="40"/>
      <c r="B46" s="13"/>
      <c r="C46" s="46" t="s">
        <v>47</v>
      </c>
      <c r="D46" s="13"/>
      <c r="E46" s="23"/>
      <c r="F46" s="13"/>
      <c r="G46" s="23" t="s">
        <v>48</v>
      </c>
      <c r="H46" s="13"/>
      <c r="I46" s="23">
        <v>20</v>
      </c>
      <c r="J46" s="13"/>
      <c r="K46" s="23" t="s">
        <v>50</v>
      </c>
      <c r="L46" s="13"/>
      <c r="M46" s="24">
        <v>3.4</v>
      </c>
      <c r="N46" s="20"/>
      <c r="O46" s="25">
        <f t="shared" si="5"/>
        <v>68</v>
      </c>
    </row>
    <row r="47" spans="1:15" ht="9.9499999999999993" customHeight="1" x14ac:dyDescent="0.2">
      <c r="A47" s="40"/>
      <c r="B47" s="13"/>
      <c r="C47" s="46" t="s">
        <v>51</v>
      </c>
      <c r="D47" s="13"/>
      <c r="E47" s="23"/>
      <c r="F47" s="13"/>
      <c r="G47" s="23" t="s">
        <v>48</v>
      </c>
      <c r="H47" s="13"/>
      <c r="I47" s="23">
        <v>2</v>
      </c>
      <c r="J47" s="13"/>
      <c r="K47" s="23" t="s">
        <v>50</v>
      </c>
      <c r="L47" s="13"/>
      <c r="M47" s="24">
        <v>1.2</v>
      </c>
      <c r="N47" s="20"/>
      <c r="O47" s="25">
        <f t="shared" si="5"/>
        <v>2.4</v>
      </c>
    </row>
    <row r="48" spans="1:15" ht="9.9499999999999993" customHeight="1" x14ac:dyDescent="0.2">
      <c r="A48" s="40"/>
      <c r="B48" s="13"/>
      <c r="C48" s="46" t="s">
        <v>60</v>
      </c>
      <c r="D48" s="13"/>
      <c r="E48" s="23"/>
      <c r="F48" s="13"/>
      <c r="G48" s="23" t="s">
        <v>48</v>
      </c>
      <c r="H48" s="13"/>
      <c r="I48" s="23">
        <v>2</v>
      </c>
      <c r="J48" s="13"/>
      <c r="K48" s="23" t="s">
        <v>50</v>
      </c>
      <c r="L48" s="13"/>
      <c r="M48" s="24">
        <v>1.2</v>
      </c>
      <c r="N48" s="20"/>
      <c r="O48" s="25">
        <f t="shared" si="5"/>
        <v>2.4</v>
      </c>
    </row>
    <row r="49" spans="1:15" ht="9.9499999999999993" customHeight="1" x14ac:dyDescent="0.2">
      <c r="A49" s="40"/>
      <c r="B49" s="13"/>
      <c r="C49" s="46" t="s">
        <v>61</v>
      </c>
      <c r="D49" s="13"/>
      <c r="E49" s="23"/>
      <c r="F49" s="13"/>
      <c r="G49" s="23" t="s">
        <v>30</v>
      </c>
      <c r="H49" s="13"/>
      <c r="I49" s="23">
        <v>2</v>
      </c>
      <c r="J49" s="13"/>
      <c r="K49" s="23" t="s">
        <v>31</v>
      </c>
      <c r="L49" s="13"/>
      <c r="M49" s="24">
        <v>6.99</v>
      </c>
      <c r="N49" s="20"/>
      <c r="O49" s="25">
        <f t="shared" si="5"/>
        <v>13.98</v>
      </c>
    </row>
    <row r="50" spans="1:15" ht="9.9499999999999993" customHeight="1" x14ac:dyDescent="0.2">
      <c r="A50" s="40"/>
      <c r="B50" s="13"/>
      <c r="C50" s="46" t="s">
        <v>45</v>
      </c>
      <c r="D50" s="13"/>
      <c r="E50" s="23"/>
      <c r="F50" s="13"/>
      <c r="G50" s="23" t="s">
        <v>30</v>
      </c>
      <c r="H50" s="13"/>
      <c r="I50" s="23">
        <v>5</v>
      </c>
      <c r="J50" s="13"/>
      <c r="K50" s="23" t="s">
        <v>31</v>
      </c>
      <c r="L50" s="13"/>
      <c r="M50" s="24">
        <v>2.99</v>
      </c>
      <c r="N50" s="20"/>
      <c r="O50" s="25">
        <f t="shared" si="5"/>
        <v>14.950000000000001</v>
      </c>
    </row>
    <row r="51" spans="1:15" ht="9.9499999999999993" customHeight="1" x14ac:dyDescent="0.2">
      <c r="A51" s="40"/>
      <c r="B51" s="13"/>
      <c r="C51" s="46" t="s">
        <v>62</v>
      </c>
      <c r="D51" s="13"/>
      <c r="E51" s="23"/>
      <c r="F51" s="13"/>
      <c r="G51" s="23" t="s">
        <v>41</v>
      </c>
      <c r="H51" s="13"/>
      <c r="I51" s="23">
        <v>0.5</v>
      </c>
      <c r="J51" s="13"/>
      <c r="K51" s="23" t="s">
        <v>49</v>
      </c>
      <c r="L51" s="13"/>
      <c r="M51" s="24">
        <v>5.48</v>
      </c>
      <c r="N51" s="20"/>
      <c r="O51" s="25">
        <f t="shared" si="5"/>
        <v>2.74</v>
      </c>
    </row>
    <row r="52" spans="1:15" ht="9.9499999999999993" customHeight="1" x14ac:dyDescent="0.2">
      <c r="A52" s="40"/>
      <c r="B52" s="13"/>
      <c r="C52" s="46" t="s">
        <v>35</v>
      </c>
      <c r="D52" s="13"/>
      <c r="E52" s="23"/>
      <c r="F52" s="13"/>
      <c r="G52" s="23" t="s">
        <v>30</v>
      </c>
      <c r="H52" s="13"/>
      <c r="I52" s="23">
        <v>2</v>
      </c>
      <c r="J52" s="13"/>
      <c r="K52" s="23" t="s">
        <v>31</v>
      </c>
      <c r="L52" s="13"/>
      <c r="M52" s="24">
        <v>4.99</v>
      </c>
      <c r="N52" s="20"/>
      <c r="O52" s="25">
        <f t="shared" si="5"/>
        <v>9.98</v>
      </c>
    </row>
    <row r="53" spans="1:15" ht="9.9499999999999993" customHeight="1" x14ac:dyDescent="0.2">
      <c r="A53" s="40"/>
      <c r="B53" s="13"/>
      <c r="C53" s="46" t="s">
        <v>63</v>
      </c>
      <c r="D53" s="13"/>
      <c r="E53" s="23"/>
      <c r="F53" s="13"/>
      <c r="G53" s="23" t="s">
        <v>30</v>
      </c>
      <c r="H53" s="13"/>
      <c r="I53" s="23">
        <v>1</v>
      </c>
      <c r="J53" s="13"/>
      <c r="K53" s="23" t="s">
        <v>31</v>
      </c>
      <c r="L53" s="13"/>
      <c r="M53" s="24">
        <v>4.99</v>
      </c>
      <c r="N53" s="20"/>
      <c r="O53" s="25">
        <f t="shared" si="5"/>
        <v>4.99</v>
      </c>
    </row>
    <row r="54" spans="1:15" ht="9.9499999999999993" customHeight="1" x14ac:dyDescent="0.2">
      <c r="A54" s="40"/>
      <c r="B54" s="13"/>
      <c r="C54" s="46" t="s">
        <v>64</v>
      </c>
      <c r="D54" s="13"/>
      <c r="E54" s="23"/>
      <c r="F54" s="13"/>
      <c r="G54" s="23" t="s">
        <v>30</v>
      </c>
      <c r="H54" s="13"/>
      <c r="I54" s="23">
        <v>1</v>
      </c>
      <c r="J54" s="13"/>
      <c r="K54" s="23" t="s">
        <v>31</v>
      </c>
      <c r="L54" s="13"/>
      <c r="M54" s="24">
        <v>9.99</v>
      </c>
      <c r="N54" s="20"/>
      <c r="O54" s="25">
        <f t="shared" si="5"/>
        <v>9.99</v>
      </c>
    </row>
    <row r="55" spans="1:15" ht="9.9499999999999993" customHeight="1" x14ac:dyDescent="0.2">
      <c r="A55" s="40"/>
      <c r="B55" s="13"/>
      <c r="C55" s="46" t="s">
        <v>66</v>
      </c>
      <c r="D55" s="13"/>
      <c r="E55" s="23"/>
      <c r="F55" s="13"/>
      <c r="G55" s="23" t="s">
        <v>48</v>
      </c>
      <c r="H55" s="13"/>
      <c r="I55" s="23">
        <v>4</v>
      </c>
      <c r="J55" s="13"/>
      <c r="K55" s="23" t="s">
        <v>50</v>
      </c>
      <c r="L55" s="13"/>
      <c r="M55" s="24">
        <v>2.33</v>
      </c>
      <c r="N55" s="20"/>
      <c r="O55" s="25">
        <f t="shared" si="5"/>
        <v>9.32</v>
      </c>
    </row>
    <row r="56" spans="1:15" ht="9.9499999999999993" customHeight="1" x14ac:dyDescent="0.2">
      <c r="A56" s="40"/>
      <c r="B56" s="13"/>
      <c r="C56" s="46" t="s">
        <v>67</v>
      </c>
      <c r="D56" s="13"/>
      <c r="E56" s="23"/>
      <c r="F56" s="13"/>
      <c r="G56" s="23" t="s">
        <v>41</v>
      </c>
      <c r="H56" s="13"/>
      <c r="I56" s="23">
        <v>16</v>
      </c>
      <c r="J56" s="13"/>
      <c r="K56" s="23" t="s">
        <v>31</v>
      </c>
      <c r="L56" s="13"/>
      <c r="M56" s="24">
        <v>0.71</v>
      </c>
      <c r="N56" s="20"/>
      <c r="O56" s="25">
        <f t="shared" si="5"/>
        <v>11.36</v>
      </c>
    </row>
    <row r="57" spans="1:15" ht="9.9499999999999993" customHeight="1" x14ac:dyDescent="0.2">
      <c r="A57" s="40"/>
      <c r="B57" s="13"/>
      <c r="C57" s="46" t="s">
        <v>40</v>
      </c>
      <c r="D57" s="13"/>
      <c r="E57" s="23"/>
      <c r="F57" s="13"/>
      <c r="G57" s="23" t="s">
        <v>41</v>
      </c>
      <c r="H57" s="13"/>
      <c r="I57" s="23">
        <v>2</v>
      </c>
      <c r="J57" s="13"/>
      <c r="K57" s="23" t="s">
        <v>31</v>
      </c>
      <c r="L57" s="13"/>
      <c r="M57" s="24">
        <v>29.8</v>
      </c>
      <c r="N57" s="20"/>
      <c r="O57" s="25">
        <f t="shared" si="5"/>
        <v>59.6</v>
      </c>
    </row>
    <row r="58" spans="1:15" ht="9.9499999999999993" customHeight="1" x14ac:dyDescent="0.2">
      <c r="A58" s="40"/>
      <c r="B58" s="13"/>
      <c r="C58" s="46" t="s">
        <v>68</v>
      </c>
      <c r="D58" s="13"/>
      <c r="E58" s="23"/>
      <c r="F58" s="13"/>
      <c r="G58" s="23" t="s">
        <v>41</v>
      </c>
      <c r="H58" s="13"/>
      <c r="I58" s="23">
        <v>1</v>
      </c>
      <c r="J58" s="13"/>
      <c r="K58" s="23" t="s">
        <v>50</v>
      </c>
      <c r="L58" s="13"/>
      <c r="M58" s="24">
        <v>12.27</v>
      </c>
      <c r="N58" s="20"/>
      <c r="O58" s="25">
        <f t="shared" si="5"/>
        <v>12.27</v>
      </c>
    </row>
    <row r="59" spans="1:15" ht="9.9499999999999993" customHeight="1" x14ac:dyDescent="0.2">
      <c r="A59" s="40"/>
      <c r="B59" s="13"/>
      <c r="C59" s="46" t="s">
        <v>119</v>
      </c>
      <c r="D59" s="13"/>
      <c r="E59" s="23"/>
      <c r="F59" s="13"/>
      <c r="G59" s="23" t="s">
        <v>104</v>
      </c>
      <c r="H59" s="13"/>
      <c r="I59" s="23">
        <v>1</v>
      </c>
      <c r="J59" s="13"/>
      <c r="K59" s="23" t="s">
        <v>31</v>
      </c>
      <c r="L59" s="13"/>
      <c r="M59" s="24">
        <v>60.13</v>
      </c>
      <c r="N59" s="20"/>
      <c r="O59" s="25">
        <f t="shared" si="5"/>
        <v>60.13</v>
      </c>
    </row>
    <row r="60" spans="1:15" ht="9.9499999999999993" customHeight="1" x14ac:dyDescent="0.2">
      <c r="A60" s="40"/>
      <c r="B60" s="13"/>
      <c r="C60" s="46" t="s">
        <v>117</v>
      </c>
      <c r="D60" s="13"/>
      <c r="E60" s="23"/>
      <c r="F60" s="13"/>
      <c r="G60" s="23" t="s">
        <v>104</v>
      </c>
      <c r="H60" s="13"/>
      <c r="I60" s="23">
        <v>1</v>
      </c>
      <c r="J60" s="13"/>
      <c r="K60" s="23" t="s">
        <v>31</v>
      </c>
      <c r="L60" s="13"/>
      <c r="M60" s="24">
        <v>9.8000000000000007</v>
      </c>
      <c r="N60" s="20"/>
      <c r="O60" s="25">
        <f>I60*M60</f>
        <v>9.8000000000000007</v>
      </c>
    </row>
    <row r="61" spans="1:15" ht="9.9499999999999993" customHeight="1" x14ac:dyDescent="0.2">
      <c r="A61" s="40"/>
      <c r="B61" s="13"/>
      <c r="C61" s="46" t="s">
        <v>100</v>
      </c>
      <c r="D61" s="13"/>
      <c r="E61" s="23"/>
      <c r="F61" s="13"/>
      <c r="G61" s="23" t="s">
        <v>140</v>
      </c>
      <c r="H61" s="13"/>
      <c r="I61" s="23">
        <v>1</v>
      </c>
      <c r="J61" s="13"/>
      <c r="K61" s="23" t="s">
        <v>31</v>
      </c>
      <c r="L61" s="13"/>
      <c r="M61" s="24">
        <v>59</v>
      </c>
      <c r="N61" s="20"/>
      <c r="O61" s="25">
        <f t="shared" si="5"/>
        <v>59</v>
      </c>
    </row>
    <row r="62" spans="1:15" ht="9.9499999999999993" customHeight="1" x14ac:dyDescent="0.2">
      <c r="A62" s="40"/>
      <c r="B62" s="13"/>
      <c r="C62" s="46" t="s">
        <v>126</v>
      </c>
      <c r="D62" s="13"/>
      <c r="E62" s="23"/>
      <c r="F62" s="13"/>
      <c r="G62" s="23" t="s">
        <v>142</v>
      </c>
      <c r="H62" s="13"/>
      <c r="I62" s="23">
        <v>1</v>
      </c>
      <c r="J62" s="13"/>
      <c r="K62" s="23" t="s">
        <v>31</v>
      </c>
      <c r="L62" s="13"/>
      <c r="M62" s="24">
        <v>0</v>
      </c>
      <c r="N62" s="20"/>
      <c r="O62" s="25">
        <f>I62*M62</f>
        <v>0</v>
      </c>
    </row>
    <row r="63" spans="1:15" ht="9.9499999999999993" customHeight="1" x14ac:dyDescent="0.2">
      <c r="A63" s="40"/>
      <c r="B63" s="13"/>
      <c r="C63" s="46" t="s">
        <v>141</v>
      </c>
      <c r="D63" s="13"/>
      <c r="E63" s="23"/>
      <c r="F63" s="13"/>
      <c r="G63" s="23" t="s">
        <v>118</v>
      </c>
      <c r="H63" s="13"/>
      <c r="I63" s="23">
        <v>1</v>
      </c>
      <c r="J63" s="13"/>
      <c r="K63" s="23" t="s">
        <v>31</v>
      </c>
      <c r="L63" s="13"/>
      <c r="M63" s="24">
        <v>55</v>
      </c>
      <c r="N63" s="20"/>
      <c r="O63" s="25">
        <f>I63*M63</f>
        <v>55</v>
      </c>
    </row>
    <row r="64" spans="1:15" ht="9.9499999999999993" customHeight="1" x14ac:dyDescent="0.2">
      <c r="A64" s="36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26" t="s">
        <v>7</v>
      </c>
      <c r="N64" s="26"/>
      <c r="O64" s="27">
        <f>SUM(O39:O63)</f>
        <v>605.54</v>
      </c>
    </row>
    <row r="65" spans="1:15" ht="9.9499999999999993" customHeight="1" x14ac:dyDescent="0.2">
      <c r="A65" s="39" t="s">
        <v>12</v>
      </c>
      <c r="B65" s="21"/>
      <c r="C65" s="13" t="s">
        <v>69</v>
      </c>
      <c r="D65" s="13"/>
      <c r="E65" s="13"/>
      <c r="F65" s="13"/>
      <c r="G65" s="13"/>
      <c r="H65" s="13"/>
      <c r="I65" s="13"/>
      <c r="J65" s="13"/>
      <c r="K65" s="13"/>
      <c r="L65" s="13"/>
      <c r="M65" s="20"/>
      <c r="N65" s="20"/>
      <c r="O65" s="22"/>
    </row>
    <row r="66" spans="1:15" ht="9.9499999999999993" customHeight="1" x14ac:dyDescent="0.2">
      <c r="A66" s="40"/>
      <c r="B66" s="13"/>
      <c r="C66" s="46" t="s">
        <v>37</v>
      </c>
      <c r="D66" s="13"/>
      <c r="E66" s="23"/>
      <c r="F66" s="13"/>
      <c r="G66" s="23" t="s">
        <v>30</v>
      </c>
      <c r="H66" s="13"/>
      <c r="I66" s="23">
        <v>2</v>
      </c>
      <c r="J66" s="13"/>
      <c r="K66" s="23" t="s">
        <v>31</v>
      </c>
      <c r="L66" s="13"/>
      <c r="M66" s="24">
        <v>24.99</v>
      </c>
      <c r="N66" s="20"/>
      <c r="O66" s="25">
        <f>I66*M66</f>
        <v>49.98</v>
      </c>
    </row>
    <row r="67" spans="1:15" ht="9.9499999999999993" customHeight="1" x14ac:dyDescent="0.2">
      <c r="A67" s="40"/>
      <c r="B67" s="13"/>
      <c r="C67" s="46" t="s">
        <v>47</v>
      </c>
      <c r="D67" s="13"/>
      <c r="E67" s="23"/>
      <c r="F67" s="13"/>
      <c r="G67" s="23" t="s">
        <v>41</v>
      </c>
      <c r="H67" s="13"/>
      <c r="I67" s="23">
        <v>3</v>
      </c>
      <c r="J67" s="13"/>
      <c r="K67" s="23" t="s">
        <v>50</v>
      </c>
      <c r="L67" s="13"/>
      <c r="M67" s="24">
        <v>3.4</v>
      </c>
      <c r="N67" s="20"/>
      <c r="O67" s="25">
        <f t="shared" ref="O67:O82" si="6">I67*M67</f>
        <v>10.199999999999999</v>
      </c>
    </row>
    <row r="68" spans="1:15" ht="9.9499999999999993" customHeight="1" x14ac:dyDescent="0.2">
      <c r="A68" s="40"/>
      <c r="B68" s="13"/>
      <c r="C68" s="46" t="s">
        <v>35</v>
      </c>
      <c r="D68" s="13"/>
      <c r="E68" s="23"/>
      <c r="F68" s="13"/>
      <c r="G68" s="23" t="s">
        <v>30</v>
      </c>
      <c r="H68" s="13"/>
      <c r="I68" s="23">
        <v>4</v>
      </c>
      <c r="J68" s="13"/>
      <c r="K68" s="23" t="s">
        <v>31</v>
      </c>
      <c r="L68" s="13"/>
      <c r="M68" s="24">
        <v>4.99</v>
      </c>
      <c r="N68" s="20"/>
      <c r="O68" s="25">
        <f t="shared" si="6"/>
        <v>19.96</v>
      </c>
    </row>
    <row r="69" spans="1:15" ht="9.9499999999999993" customHeight="1" x14ac:dyDescent="0.2">
      <c r="A69" s="40"/>
      <c r="B69" s="13"/>
      <c r="C69" s="46" t="s">
        <v>73</v>
      </c>
      <c r="D69" s="13"/>
      <c r="E69" s="23"/>
      <c r="F69" s="13"/>
      <c r="G69" s="23" t="s">
        <v>30</v>
      </c>
      <c r="H69" s="13"/>
      <c r="I69" s="23">
        <v>2</v>
      </c>
      <c r="J69" s="13"/>
      <c r="K69" s="23" t="s">
        <v>31</v>
      </c>
      <c r="L69" s="13"/>
      <c r="M69" s="24">
        <v>9.99</v>
      </c>
      <c r="N69" s="20"/>
      <c r="O69" s="25">
        <f t="shared" si="6"/>
        <v>19.98</v>
      </c>
    </row>
    <row r="70" spans="1:15" ht="9.9499999999999993" customHeight="1" x14ac:dyDescent="0.2">
      <c r="A70" s="40"/>
      <c r="B70" s="13"/>
      <c r="C70" s="46" t="s">
        <v>46</v>
      </c>
      <c r="D70" s="13"/>
      <c r="E70" s="23"/>
      <c r="F70" s="13"/>
      <c r="G70" s="23" t="s">
        <v>30</v>
      </c>
      <c r="H70" s="13"/>
      <c r="I70" s="23">
        <v>1</v>
      </c>
      <c r="J70" s="13"/>
      <c r="K70" s="23" t="s">
        <v>50</v>
      </c>
      <c r="L70" s="13"/>
      <c r="M70" s="24">
        <v>4</v>
      </c>
      <c r="N70" s="20"/>
      <c r="O70" s="25">
        <f t="shared" si="6"/>
        <v>4</v>
      </c>
    </row>
    <row r="71" spans="1:15" ht="9.9499999999999993" customHeight="1" x14ac:dyDescent="0.2">
      <c r="A71" s="40"/>
      <c r="B71" s="13"/>
      <c r="C71" s="46" t="s">
        <v>74</v>
      </c>
      <c r="D71" s="13"/>
      <c r="E71" s="23"/>
      <c r="F71" s="13"/>
      <c r="G71" s="23" t="s">
        <v>30</v>
      </c>
      <c r="H71" s="13"/>
      <c r="I71" s="23">
        <v>4</v>
      </c>
      <c r="J71" s="13"/>
      <c r="K71" s="23" t="s">
        <v>31</v>
      </c>
      <c r="L71" s="13"/>
      <c r="M71" s="24">
        <v>4.99</v>
      </c>
      <c r="N71" s="20"/>
      <c r="O71" s="25">
        <f t="shared" si="6"/>
        <v>19.96</v>
      </c>
    </row>
    <row r="72" spans="1:15" ht="9.9499999999999993" customHeight="1" x14ac:dyDescent="0.2">
      <c r="A72" s="40"/>
      <c r="B72" s="13"/>
      <c r="C72" s="46" t="s">
        <v>89</v>
      </c>
      <c r="D72" s="13"/>
      <c r="E72" s="23"/>
      <c r="F72" s="13"/>
      <c r="G72" s="23" t="s">
        <v>30</v>
      </c>
      <c r="H72" s="13"/>
      <c r="I72" s="23">
        <v>4</v>
      </c>
      <c r="J72" s="13"/>
      <c r="K72" s="23" t="s">
        <v>31</v>
      </c>
      <c r="L72" s="13"/>
      <c r="M72" s="24">
        <v>1.99</v>
      </c>
      <c r="N72" s="20"/>
      <c r="O72" s="25">
        <f t="shared" ref="O72" si="7">I72*M72</f>
        <v>7.96</v>
      </c>
    </row>
    <row r="73" spans="1:15" ht="9.9499999999999993" customHeight="1" x14ac:dyDescent="0.2">
      <c r="A73" s="40"/>
      <c r="B73" s="13"/>
      <c r="C73" s="46" t="s">
        <v>75</v>
      </c>
      <c r="D73" s="13"/>
      <c r="E73" s="23"/>
      <c r="F73" s="13"/>
      <c r="G73" s="23" t="s">
        <v>41</v>
      </c>
      <c r="H73" s="13"/>
      <c r="I73" s="23">
        <v>8</v>
      </c>
      <c r="J73" s="13"/>
      <c r="K73" s="23" t="s">
        <v>31</v>
      </c>
      <c r="L73" s="13"/>
      <c r="M73" s="24">
        <v>0.73</v>
      </c>
      <c r="N73" s="20"/>
      <c r="O73" s="25">
        <f t="shared" si="6"/>
        <v>5.84</v>
      </c>
    </row>
    <row r="74" spans="1:15" ht="9.9499999999999993" customHeight="1" x14ac:dyDescent="0.2">
      <c r="A74" s="40"/>
      <c r="B74" s="13"/>
      <c r="C74" s="46" t="s">
        <v>81</v>
      </c>
      <c r="D74" s="13"/>
      <c r="E74" s="23"/>
      <c r="F74" s="13"/>
      <c r="G74" s="23" t="s">
        <v>41</v>
      </c>
      <c r="H74" s="13"/>
      <c r="I74" s="23">
        <v>1</v>
      </c>
      <c r="J74" s="13"/>
      <c r="K74" s="23" t="s">
        <v>50</v>
      </c>
      <c r="L74" s="13"/>
      <c r="M74" s="24">
        <v>3</v>
      </c>
      <c r="N74" s="20"/>
      <c r="O74" s="28">
        <f t="shared" si="6"/>
        <v>3</v>
      </c>
    </row>
    <row r="75" spans="1:15" ht="9.9499999999999993" customHeight="1" x14ac:dyDescent="0.2">
      <c r="A75" s="40"/>
      <c r="B75" s="13"/>
      <c r="C75" s="46" t="s">
        <v>76</v>
      </c>
      <c r="D75" s="13"/>
      <c r="E75" s="23"/>
      <c r="F75" s="13"/>
      <c r="G75" s="23" t="s">
        <v>33</v>
      </c>
      <c r="H75" s="13"/>
      <c r="I75" s="23">
        <v>2</v>
      </c>
      <c r="J75" s="13"/>
      <c r="K75" s="23" t="s">
        <v>31</v>
      </c>
      <c r="L75" s="13"/>
      <c r="M75" s="24">
        <v>0</v>
      </c>
      <c r="N75" s="20"/>
      <c r="O75" s="25">
        <f t="shared" si="6"/>
        <v>0</v>
      </c>
    </row>
    <row r="76" spans="1:15" ht="9.9499999999999993" customHeight="1" x14ac:dyDescent="0.2">
      <c r="A76" s="40"/>
      <c r="B76" s="13"/>
      <c r="C76" s="46" t="s">
        <v>57</v>
      </c>
      <c r="D76" s="13"/>
      <c r="E76" s="23"/>
      <c r="F76" s="13"/>
      <c r="G76" s="23" t="s">
        <v>30</v>
      </c>
      <c r="H76" s="13"/>
      <c r="I76" s="23">
        <v>2</v>
      </c>
      <c r="J76" s="13"/>
      <c r="K76" s="23" t="s">
        <v>31</v>
      </c>
      <c r="L76" s="13"/>
      <c r="M76" s="24">
        <v>39.99</v>
      </c>
      <c r="N76" s="20"/>
      <c r="O76" s="25">
        <f t="shared" si="6"/>
        <v>79.98</v>
      </c>
    </row>
    <row r="77" spans="1:15" ht="9.9499999999999993" customHeight="1" x14ac:dyDescent="0.2">
      <c r="A77" s="40"/>
      <c r="B77" s="13"/>
      <c r="C77" s="46" t="s">
        <v>77</v>
      </c>
      <c r="D77" s="13"/>
      <c r="E77" s="23"/>
      <c r="F77" s="13"/>
      <c r="G77" s="23" t="s">
        <v>30</v>
      </c>
      <c r="H77" s="13"/>
      <c r="I77" s="23">
        <v>2</v>
      </c>
      <c r="J77" s="13"/>
      <c r="K77" s="23" t="s">
        <v>31</v>
      </c>
      <c r="L77" s="13"/>
      <c r="M77" s="24">
        <v>24.99</v>
      </c>
      <c r="N77" s="20"/>
      <c r="O77" s="25">
        <f t="shared" si="6"/>
        <v>49.98</v>
      </c>
    </row>
    <row r="78" spans="1:15" ht="9.9499999999999993" customHeight="1" x14ac:dyDescent="0.2">
      <c r="A78" s="40"/>
      <c r="B78" s="13"/>
      <c r="C78" s="46" t="s">
        <v>78</v>
      </c>
      <c r="D78" s="13"/>
      <c r="E78" s="23"/>
      <c r="F78" s="13"/>
      <c r="G78" s="23" t="s">
        <v>30</v>
      </c>
      <c r="H78" s="13"/>
      <c r="I78" s="23">
        <v>2</v>
      </c>
      <c r="J78" s="13"/>
      <c r="K78" s="23" t="s">
        <v>31</v>
      </c>
      <c r="L78" s="13"/>
      <c r="M78" s="24">
        <v>24.99</v>
      </c>
      <c r="N78" s="20"/>
      <c r="O78" s="25">
        <f t="shared" si="6"/>
        <v>49.98</v>
      </c>
    </row>
    <row r="79" spans="1:15" ht="9.9499999999999993" customHeight="1" x14ac:dyDescent="0.2">
      <c r="A79" s="40"/>
      <c r="B79" s="13"/>
      <c r="C79" s="46" t="s">
        <v>79</v>
      </c>
      <c r="D79" s="13"/>
      <c r="E79" s="23"/>
      <c r="F79" s="13"/>
      <c r="G79" s="23" t="s">
        <v>30</v>
      </c>
      <c r="H79" s="13"/>
      <c r="I79" s="23">
        <v>2</v>
      </c>
      <c r="J79" s="13"/>
      <c r="K79" s="23" t="s">
        <v>31</v>
      </c>
      <c r="L79" s="13"/>
      <c r="M79" s="24">
        <v>12.49</v>
      </c>
      <c r="N79" s="20"/>
      <c r="O79" s="25">
        <f t="shared" si="6"/>
        <v>24.98</v>
      </c>
    </row>
    <row r="80" spans="1:15" ht="9.9499999999999993" customHeight="1" x14ac:dyDescent="0.2">
      <c r="A80" s="40"/>
      <c r="B80" s="13"/>
      <c r="C80" s="46" t="s">
        <v>80</v>
      </c>
      <c r="D80" s="13"/>
      <c r="E80" s="23"/>
      <c r="F80" s="13"/>
      <c r="G80" s="23" t="s">
        <v>30</v>
      </c>
      <c r="H80" s="13"/>
      <c r="I80" s="23">
        <v>4</v>
      </c>
      <c r="J80" s="13"/>
      <c r="K80" s="23" t="s">
        <v>31</v>
      </c>
      <c r="L80" s="13"/>
      <c r="M80" s="24">
        <v>9.99</v>
      </c>
      <c r="N80" s="20"/>
      <c r="O80" s="25">
        <f t="shared" si="6"/>
        <v>39.96</v>
      </c>
    </row>
    <row r="81" spans="1:15" ht="9.9499999999999993" customHeight="1" x14ac:dyDescent="0.2">
      <c r="A81" s="40"/>
      <c r="B81" s="13"/>
      <c r="C81" s="46" t="s">
        <v>40</v>
      </c>
      <c r="D81" s="13"/>
      <c r="E81" s="23"/>
      <c r="F81" s="13"/>
      <c r="G81" s="23" t="s">
        <v>41</v>
      </c>
      <c r="H81" s="13"/>
      <c r="I81" s="23">
        <v>1</v>
      </c>
      <c r="J81" s="13"/>
      <c r="K81" s="23" t="s">
        <v>31</v>
      </c>
      <c r="L81" s="13"/>
      <c r="M81" s="24">
        <v>40.01</v>
      </c>
      <c r="N81" s="20"/>
      <c r="O81" s="28">
        <f t="shared" si="6"/>
        <v>40.01</v>
      </c>
    </row>
    <row r="82" spans="1:15" ht="9.9499999999999993" customHeight="1" x14ac:dyDescent="0.2">
      <c r="A82" s="40"/>
      <c r="B82" s="13"/>
      <c r="C82" s="46" t="s">
        <v>100</v>
      </c>
      <c r="D82" s="13"/>
      <c r="E82" s="23"/>
      <c r="F82" s="13"/>
      <c r="G82" s="23" t="s">
        <v>140</v>
      </c>
      <c r="H82" s="13"/>
      <c r="I82" s="23">
        <v>2</v>
      </c>
      <c r="J82" s="13"/>
      <c r="K82" s="23" t="s">
        <v>31</v>
      </c>
      <c r="L82" s="13"/>
      <c r="M82" s="24">
        <v>59</v>
      </c>
      <c r="N82" s="20"/>
      <c r="O82" s="25">
        <f t="shared" si="6"/>
        <v>118</v>
      </c>
    </row>
    <row r="83" spans="1:15" ht="9.9499999999999993" customHeight="1" x14ac:dyDescent="0.15">
      <c r="A83" s="40"/>
      <c r="B83" s="13"/>
      <c r="C83" s="46" t="s">
        <v>127</v>
      </c>
      <c r="D83" s="13"/>
      <c r="E83" s="23"/>
      <c r="F83" s="13"/>
      <c r="G83" s="48" t="s">
        <v>137</v>
      </c>
      <c r="H83" s="13"/>
      <c r="I83" s="23">
        <v>1</v>
      </c>
      <c r="J83" s="13"/>
      <c r="K83" s="23" t="s">
        <v>31</v>
      </c>
      <c r="L83" s="13"/>
      <c r="M83" s="24">
        <v>0</v>
      </c>
      <c r="N83" s="20"/>
      <c r="O83" s="25">
        <f>I83*M83</f>
        <v>0</v>
      </c>
    </row>
    <row r="84" spans="1:15" ht="9.9499999999999993" customHeight="1" x14ac:dyDescent="0.2">
      <c r="A84" s="36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26" t="s">
        <v>7</v>
      </c>
      <c r="N84" s="26"/>
      <c r="O84" s="27">
        <f>SUM(O66:O83)</f>
        <v>543.77</v>
      </c>
    </row>
    <row r="85" spans="1:15" ht="9.9499999999999993" customHeight="1" x14ac:dyDescent="0.2">
      <c r="A85" s="39" t="s">
        <v>13</v>
      </c>
      <c r="B85" s="21"/>
      <c r="C85" s="13" t="s">
        <v>82</v>
      </c>
      <c r="D85" s="13"/>
      <c r="E85" s="13"/>
      <c r="F85" s="13"/>
      <c r="G85" s="13"/>
      <c r="H85" s="13"/>
      <c r="I85" s="13"/>
      <c r="J85" s="13"/>
      <c r="K85" s="13"/>
      <c r="L85" s="13"/>
      <c r="M85" s="20"/>
      <c r="N85" s="20"/>
      <c r="O85" s="22"/>
    </row>
    <row r="86" spans="1:15" ht="9.9499999999999993" customHeight="1" x14ac:dyDescent="0.2">
      <c r="A86" s="40"/>
      <c r="B86" s="13"/>
      <c r="C86" s="46" t="s">
        <v>84</v>
      </c>
      <c r="D86" s="13"/>
      <c r="E86" s="23"/>
      <c r="F86" s="13"/>
      <c r="G86" s="23" t="s">
        <v>85</v>
      </c>
      <c r="H86" s="13"/>
      <c r="I86" s="23">
        <v>1</v>
      </c>
      <c r="J86" s="13"/>
      <c r="K86" s="23" t="s">
        <v>31</v>
      </c>
      <c r="L86" s="13"/>
      <c r="M86" s="24">
        <v>18</v>
      </c>
      <c r="N86" s="20"/>
      <c r="O86" s="25">
        <f>I86*M86</f>
        <v>18</v>
      </c>
    </row>
    <row r="87" spans="1:15" ht="9.9499999999999993" customHeight="1" x14ac:dyDescent="0.2">
      <c r="A87" s="40"/>
      <c r="B87" s="13"/>
      <c r="C87" s="46" t="s">
        <v>86</v>
      </c>
      <c r="D87" s="13"/>
      <c r="E87" s="23"/>
      <c r="F87" s="13"/>
      <c r="G87" s="23" t="s">
        <v>33</v>
      </c>
      <c r="H87" s="13"/>
      <c r="I87" s="23">
        <v>1</v>
      </c>
      <c r="J87" s="13"/>
      <c r="K87" s="23" t="s">
        <v>31</v>
      </c>
      <c r="L87" s="13"/>
      <c r="M87" s="24">
        <v>0</v>
      </c>
      <c r="N87" s="20"/>
      <c r="O87" s="28">
        <f t="shared" ref="O87:O97" si="8">I87*M87</f>
        <v>0</v>
      </c>
    </row>
    <row r="88" spans="1:15" ht="9.9499999999999993" customHeight="1" x14ac:dyDescent="0.2">
      <c r="A88" s="40"/>
      <c r="B88" s="13"/>
      <c r="C88" s="46" t="s">
        <v>144</v>
      </c>
      <c r="D88" s="13"/>
      <c r="E88" s="23"/>
      <c r="F88" s="13"/>
      <c r="G88" s="23" t="s">
        <v>145</v>
      </c>
      <c r="H88" s="13"/>
      <c r="I88" s="23">
        <v>1</v>
      </c>
      <c r="J88" s="13"/>
      <c r="K88" s="23" t="s">
        <v>31</v>
      </c>
      <c r="L88" s="13"/>
      <c r="M88" s="24">
        <v>5.25</v>
      </c>
      <c r="N88" s="20"/>
      <c r="O88" s="28">
        <f t="shared" si="8"/>
        <v>5.25</v>
      </c>
    </row>
    <row r="89" spans="1:15" ht="9.9499999999999993" customHeight="1" x14ac:dyDescent="0.2">
      <c r="A89" s="40"/>
      <c r="B89" s="13"/>
      <c r="C89" s="46" t="s">
        <v>35</v>
      </c>
      <c r="D89" s="13"/>
      <c r="E89" s="23"/>
      <c r="F89" s="13"/>
      <c r="G89" s="23" t="s">
        <v>30</v>
      </c>
      <c r="H89" s="13"/>
      <c r="I89" s="23">
        <v>4</v>
      </c>
      <c r="J89" s="13"/>
      <c r="K89" s="23" t="s">
        <v>31</v>
      </c>
      <c r="L89" s="13"/>
      <c r="M89" s="24">
        <v>4.99</v>
      </c>
      <c r="N89" s="20"/>
      <c r="O89" s="25">
        <f t="shared" si="8"/>
        <v>19.96</v>
      </c>
    </row>
    <row r="90" spans="1:15" ht="9.9499999999999993" customHeight="1" x14ac:dyDescent="0.2">
      <c r="A90" s="40"/>
      <c r="B90" s="13"/>
      <c r="C90" s="46" t="s">
        <v>87</v>
      </c>
      <c r="D90" s="13"/>
      <c r="E90" s="23"/>
      <c r="F90" s="13"/>
      <c r="G90" s="23" t="s">
        <v>33</v>
      </c>
      <c r="H90" s="13"/>
      <c r="I90" s="23">
        <v>1</v>
      </c>
      <c r="J90" s="13"/>
      <c r="K90" s="23" t="s">
        <v>31</v>
      </c>
      <c r="L90" s="13"/>
      <c r="M90" s="24">
        <v>0</v>
      </c>
      <c r="N90" s="20"/>
      <c r="O90" s="25">
        <f t="shared" si="8"/>
        <v>0</v>
      </c>
    </row>
    <row r="91" spans="1:15" ht="9.9499999999999993" customHeight="1" x14ac:dyDescent="0.2">
      <c r="A91" s="40"/>
      <c r="B91" s="13"/>
      <c r="C91" s="46" t="s">
        <v>57</v>
      </c>
      <c r="D91" s="13"/>
      <c r="E91" s="23"/>
      <c r="F91" s="13"/>
      <c r="G91" s="23" t="s">
        <v>30</v>
      </c>
      <c r="H91" s="13"/>
      <c r="I91" s="23">
        <v>1</v>
      </c>
      <c r="J91" s="13"/>
      <c r="K91" s="23" t="s">
        <v>31</v>
      </c>
      <c r="L91" s="13"/>
      <c r="M91" s="24">
        <v>34.99</v>
      </c>
      <c r="N91" s="20"/>
      <c r="O91" s="25">
        <f t="shared" si="8"/>
        <v>34.99</v>
      </c>
    </row>
    <row r="92" spans="1:15" ht="9.9499999999999993" customHeight="1" x14ac:dyDescent="0.2">
      <c r="A92" s="40"/>
      <c r="B92" s="13"/>
      <c r="C92" s="46" t="s">
        <v>88</v>
      </c>
      <c r="D92" s="13"/>
      <c r="E92" s="23"/>
      <c r="F92" s="13"/>
      <c r="G92" s="23" t="s">
        <v>30</v>
      </c>
      <c r="H92" s="13"/>
      <c r="I92" s="23">
        <v>1</v>
      </c>
      <c r="J92" s="13"/>
      <c r="K92" s="23" t="s">
        <v>31</v>
      </c>
      <c r="L92" s="13"/>
      <c r="M92" s="24">
        <v>24.99</v>
      </c>
      <c r="N92" s="20"/>
      <c r="O92" s="25">
        <f t="shared" si="8"/>
        <v>24.99</v>
      </c>
    </row>
    <row r="93" spans="1:15" ht="9.9499999999999993" customHeight="1" x14ac:dyDescent="0.2">
      <c r="A93" s="40"/>
      <c r="B93" s="13"/>
      <c r="C93" s="46" t="s">
        <v>78</v>
      </c>
      <c r="D93" s="13"/>
      <c r="E93" s="23"/>
      <c r="F93" s="13"/>
      <c r="G93" s="23" t="s">
        <v>30</v>
      </c>
      <c r="H93" s="13"/>
      <c r="I93" s="23">
        <v>1</v>
      </c>
      <c r="J93" s="13"/>
      <c r="K93" s="23" t="s">
        <v>31</v>
      </c>
      <c r="L93" s="13"/>
      <c r="M93" s="24">
        <v>24.99</v>
      </c>
      <c r="N93" s="20"/>
      <c r="O93" s="25">
        <f t="shared" si="8"/>
        <v>24.99</v>
      </c>
    </row>
    <row r="94" spans="1:15" ht="9.9499999999999993" customHeight="1" x14ac:dyDescent="0.2">
      <c r="A94" s="40"/>
      <c r="B94" s="13"/>
      <c r="C94" s="46" t="s">
        <v>76</v>
      </c>
      <c r="D94" s="13"/>
      <c r="E94" s="23"/>
      <c r="F94" s="13"/>
      <c r="G94" s="23" t="s">
        <v>33</v>
      </c>
      <c r="H94" s="13"/>
      <c r="I94" s="23">
        <v>1</v>
      </c>
      <c r="J94" s="13"/>
      <c r="K94" s="23" t="s">
        <v>31</v>
      </c>
      <c r="L94" s="13"/>
      <c r="M94" s="24">
        <v>0</v>
      </c>
      <c r="N94" s="20"/>
      <c r="O94" s="25">
        <f t="shared" si="8"/>
        <v>0</v>
      </c>
    </row>
    <row r="95" spans="1:15" ht="9.9499999999999993" customHeight="1" x14ac:dyDescent="0.2">
      <c r="A95" s="40"/>
      <c r="B95" s="13"/>
      <c r="C95" s="46" t="s">
        <v>119</v>
      </c>
      <c r="D95" s="13"/>
      <c r="E95" s="23"/>
      <c r="F95" s="13"/>
      <c r="G95" s="23" t="s">
        <v>104</v>
      </c>
      <c r="H95" s="13"/>
      <c r="I95" s="23">
        <v>1</v>
      </c>
      <c r="J95" s="13"/>
      <c r="K95" s="23" t="s">
        <v>31</v>
      </c>
      <c r="L95" s="13"/>
      <c r="M95" s="24">
        <v>60.13</v>
      </c>
      <c r="N95" s="20"/>
      <c r="O95" s="25">
        <f t="shared" si="8"/>
        <v>60.13</v>
      </c>
    </row>
    <row r="96" spans="1:15" ht="9.9499999999999993" customHeight="1" x14ac:dyDescent="0.2">
      <c r="A96" s="40"/>
      <c r="B96" s="13"/>
      <c r="C96" s="46" t="s">
        <v>117</v>
      </c>
      <c r="D96" s="13"/>
      <c r="E96" s="23"/>
      <c r="F96" s="13"/>
      <c r="G96" s="23" t="s">
        <v>104</v>
      </c>
      <c r="H96" s="13"/>
      <c r="I96" s="23">
        <v>1</v>
      </c>
      <c r="J96" s="13"/>
      <c r="K96" s="23" t="s">
        <v>31</v>
      </c>
      <c r="L96" s="13"/>
      <c r="M96" s="24">
        <v>9.8000000000000007</v>
      </c>
      <c r="N96" s="20"/>
      <c r="O96" s="25">
        <f>I96*M96</f>
        <v>9.8000000000000007</v>
      </c>
    </row>
    <row r="97" spans="1:15" ht="9.9499999999999993" customHeight="1" x14ac:dyDescent="0.2">
      <c r="A97" s="40"/>
      <c r="B97" s="13"/>
      <c r="C97" s="46" t="s">
        <v>100</v>
      </c>
      <c r="D97" s="13"/>
      <c r="E97" s="23"/>
      <c r="F97" s="13"/>
      <c r="G97" s="23" t="s">
        <v>140</v>
      </c>
      <c r="H97" s="13"/>
      <c r="I97" s="23">
        <v>1</v>
      </c>
      <c r="J97" s="13"/>
      <c r="K97" s="23" t="s">
        <v>31</v>
      </c>
      <c r="L97" s="13"/>
      <c r="M97" s="24">
        <v>59</v>
      </c>
      <c r="N97" s="20"/>
      <c r="O97" s="25">
        <f t="shared" si="8"/>
        <v>59</v>
      </c>
    </row>
    <row r="98" spans="1:15" ht="9.9499999999999993" customHeight="1" x14ac:dyDescent="0.2">
      <c r="A98" s="36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26" t="s">
        <v>7</v>
      </c>
      <c r="N98" s="26"/>
      <c r="O98" s="27">
        <f>SUM(O86:O97)</f>
        <v>257.11</v>
      </c>
    </row>
    <row r="99" spans="1:15" ht="9.9499999999999993" customHeight="1" x14ac:dyDescent="0.2">
      <c r="A99" s="39" t="s">
        <v>70</v>
      </c>
      <c r="B99" s="21"/>
      <c r="C99" s="13" t="s">
        <v>71</v>
      </c>
      <c r="D99" s="13"/>
      <c r="E99" s="13"/>
      <c r="F99" s="13"/>
      <c r="G99" s="13"/>
      <c r="H99" s="13"/>
      <c r="I99" s="13"/>
      <c r="J99" s="13"/>
      <c r="K99" s="13"/>
      <c r="L99" s="13"/>
      <c r="M99" s="20"/>
      <c r="N99" s="20"/>
      <c r="O99" s="22"/>
    </row>
    <row r="100" spans="1:15" ht="9.9499999999999993" customHeight="1" x14ac:dyDescent="0.2">
      <c r="A100" s="40"/>
      <c r="B100" s="13"/>
      <c r="C100" s="46" t="s">
        <v>129</v>
      </c>
      <c r="D100" s="13"/>
      <c r="E100" s="23"/>
      <c r="F100" s="13"/>
      <c r="G100" s="23" t="s">
        <v>33</v>
      </c>
      <c r="H100" s="13"/>
      <c r="I100" s="23">
        <v>1</v>
      </c>
      <c r="J100" s="13"/>
      <c r="K100" s="23" t="s">
        <v>31</v>
      </c>
      <c r="L100" s="13"/>
      <c r="M100" s="24">
        <v>0</v>
      </c>
      <c r="N100" s="20"/>
      <c r="O100" s="25">
        <f>I100*M100</f>
        <v>0</v>
      </c>
    </row>
    <row r="101" spans="1:15" ht="9.9499999999999993" customHeight="1" x14ac:dyDescent="0.2">
      <c r="A101" s="40"/>
      <c r="B101" s="13"/>
      <c r="C101" s="46" t="s">
        <v>116</v>
      </c>
      <c r="D101" s="13"/>
      <c r="E101" s="23"/>
      <c r="F101" s="13"/>
      <c r="G101" s="23" t="s">
        <v>128</v>
      </c>
      <c r="H101" s="13"/>
      <c r="I101" s="23">
        <v>2</v>
      </c>
      <c r="J101" s="13"/>
      <c r="K101" s="23" t="s">
        <v>31</v>
      </c>
      <c r="L101" s="13"/>
      <c r="M101" s="24">
        <v>15.4</v>
      </c>
      <c r="N101" s="20"/>
      <c r="O101" s="28">
        <f t="shared" ref="O101:O106" si="9">I101*M101</f>
        <v>30.8</v>
      </c>
    </row>
    <row r="102" spans="1:15" ht="9.9499999999999993" customHeight="1" x14ac:dyDescent="0.2">
      <c r="A102" s="40"/>
      <c r="B102" s="13"/>
      <c r="C102" s="46" t="s">
        <v>115</v>
      </c>
      <c r="D102" s="13"/>
      <c r="E102" s="23"/>
      <c r="F102" s="13"/>
      <c r="G102" s="23" t="s">
        <v>33</v>
      </c>
      <c r="H102" s="13"/>
      <c r="I102" s="23">
        <v>1</v>
      </c>
      <c r="J102" s="13"/>
      <c r="K102" s="23" t="s">
        <v>31</v>
      </c>
      <c r="L102" s="13"/>
      <c r="M102" s="24">
        <v>0</v>
      </c>
      <c r="N102" s="20"/>
      <c r="O102" s="25">
        <f t="shared" si="9"/>
        <v>0</v>
      </c>
    </row>
    <row r="103" spans="1:15" ht="9.9499999999999993" customHeight="1" x14ac:dyDescent="0.2">
      <c r="A103" s="40"/>
      <c r="B103" s="13"/>
      <c r="C103" s="46" t="s">
        <v>133</v>
      </c>
      <c r="D103" s="13"/>
      <c r="E103" s="23"/>
      <c r="F103" s="13"/>
      <c r="G103" s="23" t="s">
        <v>33</v>
      </c>
      <c r="H103" s="13"/>
      <c r="I103" s="23">
        <v>1</v>
      </c>
      <c r="J103" s="13"/>
      <c r="K103" s="23" t="s">
        <v>31</v>
      </c>
      <c r="L103" s="13"/>
      <c r="M103" s="24">
        <v>0</v>
      </c>
      <c r="N103" s="20"/>
      <c r="O103" s="25">
        <f t="shared" si="9"/>
        <v>0</v>
      </c>
    </row>
    <row r="104" spans="1:15" ht="9.9499999999999993" customHeight="1" x14ac:dyDescent="0.2">
      <c r="A104" s="40"/>
      <c r="B104" s="13"/>
      <c r="C104" s="46" t="s">
        <v>134</v>
      </c>
      <c r="D104" s="13"/>
      <c r="E104" s="23"/>
      <c r="F104" s="13"/>
      <c r="G104" s="23" t="s">
        <v>33</v>
      </c>
      <c r="H104" s="13"/>
      <c r="I104" s="23">
        <v>1</v>
      </c>
      <c r="J104" s="13"/>
      <c r="K104" s="23" t="s">
        <v>31</v>
      </c>
      <c r="L104" s="13"/>
      <c r="M104" s="24">
        <v>0</v>
      </c>
      <c r="N104" s="20"/>
      <c r="O104" s="25">
        <f t="shared" si="9"/>
        <v>0</v>
      </c>
    </row>
    <row r="105" spans="1:15" ht="9.9499999999999993" customHeight="1" x14ac:dyDescent="0.2">
      <c r="A105" s="40"/>
      <c r="B105" s="13"/>
      <c r="C105" s="46" t="s">
        <v>135</v>
      </c>
      <c r="D105" s="13"/>
      <c r="E105" s="23"/>
      <c r="F105" s="13"/>
      <c r="G105" s="23" t="s">
        <v>33</v>
      </c>
      <c r="H105" s="13"/>
      <c r="I105" s="23">
        <v>1</v>
      </c>
      <c r="J105" s="13"/>
      <c r="K105" s="23" t="s">
        <v>31</v>
      </c>
      <c r="L105" s="13"/>
      <c r="M105" s="24">
        <v>0</v>
      </c>
      <c r="N105" s="20"/>
      <c r="O105" s="25">
        <f t="shared" ref="O105" si="10">I105*M105</f>
        <v>0</v>
      </c>
    </row>
    <row r="106" spans="1:15" ht="9.9499999999999993" customHeight="1" x14ac:dyDescent="0.2">
      <c r="A106" s="40"/>
      <c r="B106" s="13"/>
      <c r="C106" s="46" t="s">
        <v>139</v>
      </c>
      <c r="D106" s="13"/>
      <c r="E106" s="23"/>
      <c r="F106" s="13"/>
      <c r="G106" s="23" t="s">
        <v>138</v>
      </c>
      <c r="H106" s="13"/>
      <c r="I106" s="23">
        <v>2</v>
      </c>
      <c r="J106" s="13"/>
      <c r="K106" s="23" t="s">
        <v>31</v>
      </c>
      <c r="L106" s="13"/>
      <c r="M106" s="24">
        <v>18</v>
      </c>
      <c r="N106" s="20"/>
      <c r="O106" s="25">
        <f t="shared" si="9"/>
        <v>36</v>
      </c>
    </row>
    <row r="107" spans="1:15" ht="9.9499999999999993" customHeight="1" x14ac:dyDescent="0.2">
      <c r="A107" s="36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26" t="s">
        <v>7</v>
      </c>
      <c r="N107" s="26"/>
      <c r="O107" s="27">
        <f>SUM(O100:O106)</f>
        <v>66.8</v>
      </c>
    </row>
    <row r="108" spans="1:15" ht="9.9499999999999993" customHeight="1" x14ac:dyDescent="0.2">
      <c r="A108" s="39" t="s">
        <v>83</v>
      </c>
      <c r="B108" s="21"/>
      <c r="C108" s="13" t="s">
        <v>72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20"/>
      <c r="N108" s="20"/>
      <c r="O108" s="22"/>
    </row>
    <row r="109" spans="1:15" ht="9.9499999999999993" customHeight="1" x14ac:dyDescent="0.2">
      <c r="A109" s="40"/>
      <c r="B109" s="13"/>
      <c r="C109" s="46" t="s">
        <v>97</v>
      </c>
      <c r="D109" s="13"/>
      <c r="E109" s="23"/>
      <c r="F109" s="13"/>
      <c r="G109" s="23" t="s">
        <v>33</v>
      </c>
      <c r="H109" s="13"/>
      <c r="I109" s="23">
        <v>1</v>
      </c>
      <c r="J109" s="13"/>
      <c r="K109" s="23" t="s">
        <v>31</v>
      </c>
      <c r="L109" s="13"/>
      <c r="M109" s="24">
        <v>0</v>
      </c>
      <c r="N109" s="20"/>
      <c r="O109" s="25">
        <f t="shared" ref="O109:O128" si="11">I109*M109</f>
        <v>0</v>
      </c>
    </row>
    <row r="110" spans="1:15" ht="9.9499999999999993" customHeight="1" x14ac:dyDescent="0.2">
      <c r="A110" s="40"/>
      <c r="B110" s="13"/>
      <c r="C110" s="46" t="s">
        <v>131</v>
      </c>
      <c r="D110" s="13"/>
      <c r="E110" s="23"/>
      <c r="F110" s="13"/>
      <c r="G110" s="23" t="s">
        <v>33</v>
      </c>
      <c r="H110" s="13"/>
      <c r="I110" s="23">
        <v>1</v>
      </c>
      <c r="J110" s="13"/>
      <c r="K110" s="23" t="s">
        <v>31</v>
      </c>
      <c r="L110" s="13"/>
      <c r="M110" s="24">
        <v>0</v>
      </c>
      <c r="N110" s="20"/>
      <c r="O110" s="25">
        <f t="shared" si="11"/>
        <v>0</v>
      </c>
    </row>
    <row r="111" spans="1:15" ht="9.9499999999999993" customHeight="1" x14ac:dyDescent="0.2">
      <c r="A111" s="40"/>
      <c r="B111" s="13"/>
      <c r="C111" s="46" t="s">
        <v>130</v>
      </c>
      <c r="D111" s="13"/>
      <c r="E111" s="23"/>
      <c r="F111" s="13"/>
      <c r="G111" s="23" t="s">
        <v>33</v>
      </c>
      <c r="H111" s="13"/>
      <c r="I111" s="23">
        <v>1</v>
      </c>
      <c r="J111" s="13"/>
      <c r="K111" s="23" t="s">
        <v>31</v>
      </c>
      <c r="L111" s="13"/>
      <c r="M111" s="24">
        <v>0</v>
      </c>
      <c r="N111" s="20"/>
      <c r="O111" s="25">
        <f t="shared" si="11"/>
        <v>0</v>
      </c>
    </row>
    <row r="112" spans="1:15" ht="9.9499999999999993" customHeight="1" x14ac:dyDescent="0.2">
      <c r="A112" s="40"/>
      <c r="B112" s="13"/>
      <c r="C112" s="46" t="s">
        <v>132</v>
      </c>
      <c r="D112" s="13"/>
      <c r="E112" s="23"/>
      <c r="F112" s="13"/>
      <c r="G112" s="23" t="s">
        <v>33</v>
      </c>
      <c r="H112" s="13"/>
      <c r="I112" s="23">
        <v>1</v>
      </c>
      <c r="J112" s="13"/>
      <c r="K112" s="23" t="s">
        <v>31</v>
      </c>
      <c r="L112" s="13"/>
      <c r="M112" s="24">
        <v>0</v>
      </c>
      <c r="N112" s="20"/>
      <c r="O112" s="25">
        <f t="shared" si="11"/>
        <v>0</v>
      </c>
    </row>
    <row r="113" spans="1:15" ht="9.9499999999999993" customHeight="1" x14ac:dyDescent="0.2">
      <c r="A113" s="40"/>
      <c r="B113" s="13"/>
      <c r="C113" s="46" t="s">
        <v>98</v>
      </c>
      <c r="D113" s="13"/>
      <c r="E113" s="23"/>
      <c r="F113" s="13"/>
      <c r="G113" s="23" t="s">
        <v>33</v>
      </c>
      <c r="H113" s="13"/>
      <c r="I113" s="23">
        <v>1</v>
      </c>
      <c r="J113" s="13"/>
      <c r="K113" s="23" t="s">
        <v>31</v>
      </c>
      <c r="L113" s="13"/>
      <c r="M113" s="24">
        <v>0</v>
      </c>
      <c r="N113" s="20"/>
      <c r="O113" s="25">
        <f t="shared" si="11"/>
        <v>0</v>
      </c>
    </row>
    <row r="114" spans="1:15" ht="9.9499999999999993" customHeight="1" x14ac:dyDescent="0.2">
      <c r="A114" s="40"/>
      <c r="B114" s="13"/>
      <c r="C114" s="46" t="s">
        <v>99</v>
      </c>
      <c r="D114" s="13"/>
      <c r="E114" s="23"/>
      <c r="F114" s="13"/>
      <c r="G114" s="23" t="s">
        <v>33</v>
      </c>
      <c r="H114" s="13"/>
      <c r="I114" s="23">
        <v>1</v>
      </c>
      <c r="J114" s="13"/>
      <c r="K114" s="23" t="s">
        <v>31</v>
      </c>
      <c r="L114" s="13"/>
      <c r="M114" s="24">
        <v>0</v>
      </c>
      <c r="N114" s="20"/>
      <c r="O114" s="25">
        <f t="shared" si="11"/>
        <v>0</v>
      </c>
    </row>
    <row r="115" spans="1:15" ht="9.9499999999999993" customHeight="1" x14ac:dyDescent="0.2">
      <c r="A115" s="40"/>
      <c r="B115" s="13"/>
      <c r="C115" s="46" t="s">
        <v>103</v>
      </c>
      <c r="D115" s="13"/>
      <c r="E115" s="23"/>
      <c r="F115" s="13"/>
      <c r="G115" s="23" t="s">
        <v>33</v>
      </c>
      <c r="H115" s="13"/>
      <c r="I115" s="23">
        <v>1</v>
      </c>
      <c r="J115" s="13"/>
      <c r="K115" s="23" t="s">
        <v>31</v>
      </c>
      <c r="L115" s="13"/>
      <c r="M115" s="24">
        <v>0</v>
      </c>
      <c r="N115" s="20"/>
      <c r="O115" s="25">
        <f t="shared" si="11"/>
        <v>0</v>
      </c>
    </row>
    <row r="116" spans="1:15" ht="9.9499999999999993" customHeight="1" x14ac:dyDescent="0.2">
      <c r="A116" s="40"/>
      <c r="B116" s="13"/>
      <c r="C116" s="46" t="s">
        <v>102</v>
      </c>
      <c r="D116" s="13"/>
      <c r="E116" s="23"/>
      <c r="F116" s="13"/>
      <c r="G116" s="23" t="s">
        <v>33</v>
      </c>
      <c r="H116" s="13"/>
      <c r="I116" s="23">
        <v>2</v>
      </c>
      <c r="J116" s="13"/>
      <c r="K116" s="23" t="s">
        <v>31</v>
      </c>
      <c r="L116" s="13"/>
      <c r="M116" s="24">
        <v>0</v>
      </c>
      <c r="N116" s="20"/>
      <c r="O116" s="25">
        <f t="shared" si="11"/>
        <v>0</v>
      </c>
    </row>
    <row r="117" spans="1:15" ht="9.9499999999999993" customHeight="1" x14ac:dyDescent="0.2">
      <c r="A117" s="40"/>
      <c r="B117" s="13"/>
      <c r="C117" s="46" t="s">
        <v>105</v>
      </c>
      <c r="D117" s="13"/>
      <c r="E117" s="23"/>
      <c r="F117" s="13"/>
      <c r="G117" s="23" t="s">
        <v>33</v>
      </c>
      <c r="H117" s="13"/>
      <c r="I117" s="23">
        <v>1</v>
      </c>
      <c r="J117" s="13"/>
      <c r="K117" s="23" t="s">
        <v>31</v>
      </c>
      <c r="L117" s="13"/>
      <c r="M117" s="24">
        <v>0</v>
      </c>
      <c r="N117" s="20"/>
      <c r="O117" s="25">
        <f t="shared" si="11"/>
        <v>0</v>
      </c>
    </row>
    <row r="118" spans="1:15" ht="9.9499999999999993" customHeight="1" x14ac:dyDescent="0.2">
      <c r="A118" s="40"/>
      <c r="B118" s="13"/>
      <c r="C118" s="46" t="s">
        <v>106</v>
      </c>
      <c r="D118" s="13"/>
      <c r="E118" s="23"/>
      <c r="F118" s="13"/>
      <c r="G118" s="23" t="s">
        <v>107</v>
      </c>
      <c r="H118" s="13"/>
      <c r="I118" s="23">
        <v>1</v>
      </c>
      <c r="J118" s="13"/>
      <c r="K118" s="23" t="s">
        <v>31</v>
      </c>
      <c r="L118" s="13"/>
      <c r="M118" s="24">
        <v>0</v>
      </c>
      <c r="N118" s="20"/>
      <c r="O118" s="25">
        <f t="shared" si="11"/>
        <v>0</v>
      </c>
    </row>
    <row r="119" spans="1:15" ht="9.9499999999999993" customHeight="1" x14ac:dyDescent="0.2">
      <c r="A119" s="40"/>
      <c r="B119" s="13"/>
      <c r="C119" s="46" t="s">
        <v>108</v>
      </c>
      <c r="D119" s="13"/>
      <c r="E119" s="23"/>
      <c r="F119" s="13"/>
      <c r="G119" s="23" t="s">
        <v>33</v>
      </c>
      <c r="H119" s="13"/>
      <c r="I119" s="23">
        <v>8</v>
      </c>
      <c r="J119" s="13"/>
      <c r="K119" s="23" t="s">
        <v>31</v>
      </c>
      <c r="L119" s="13"/>
      <c r="M119" s="24">
        <v>0</v>
      </c>
      <c r="N119" s="20"/>
      <c r="O119" s="25">
        <f t="shared" si="11"/>
        <v>0</v>
      </c>
    </row>
    <row r="120" spans="1:15" ht="9.9499999999999993" customHeight="1" x14ac:dyDescent="0.2">
      <c r="A120" s="40"/>
      <c r="B120" s="13"/>
      <c r="C120" s="46" t="s">
        <v>109</v>
      </c>
      <c r="D120" s="13"/>
      <c r="E120" s="23"/>
      <c r="F120" s="13"/>
      <c r="G120" s="23" t="s">
        <v>33</v>
      </c>
      <c r="H120" s="13"/>
      <c r="I120" s="23">
        <v>1</v>
      </c>
      <c r="J120" s="13"/>
      <c r="K120" s="23" t="s">
        <v>31</v>
      </c>
      <c r="L120" s="13"/>
      <c r="M120" s="24">
        <v>0</v>
      </c>
      <c r="N120" s="20"/>
      <c r="O120" s="25">
        <f t="shared" si="11"/>
        <v>0</v>
      </c>
    </row>
    <row r="121" spans="1:15" ht="9.9499999999999993" customHeight="1" x14ac:dyDescent="0.2">
      <c r="A121" s="40"/>
      <c r="B121" s="13"/>
      <c r="C121" s="46" t="s">
        <v>110</v>
      </c>
      <c r="D121" s="13"/>
      <c r="E121" s="23"/>
      <c r="F121" s="13"/>
      <c r="G121" s="23" t="s">
        <v>33</v>
      </c>
      <c r="H121" s="13"/>
      <c r="I121" s="23">
        <v>3</v>
      </c>
      <c r="J121" s="13"/>
      <c r="K121" s="23" t="s">
        <v>112</v>
      </c>
      <c r="L121" s="13"/>
      <c r="M121" s="24">
        <v>0</v>
      </c>
      <c r="N121" s="20"/>
      <c r="O121" s="25">
        <f t="shared" si="11"/>
        <v>0</v>
      </c>
    </row>
    <row r="122" spans="1:15" ht="9.9499999999999993" customHeight="1" x14ac:dyDescent="0.2">
      <c r="A122" s="40"/>
      <c r="B122" s="13"/>
      <c r="C122" s="46" t="s">
        <v>111</v>
      </c>
      <c r="D122" s="13"/>
      <c r="E122" s="23"/>
      <c r="F122" s="13"/>
      <c r="G122" s="23" t="s">
        <v>33</v>
      </c>
      <c r="H122" s="13"/>
      <c r="I122" s="23">
        <v>4</v>
      </c>
      <c r="J122" s="13"/>
      <c r="K122" s="23" t="s">
        <v>112</v>
      </c>
      <c r="L122" s="13"/>
      <c r="M122" s="24">
        <v>0</v>
      </c>
      <c r="N122" s="20"/>
      <c r="O122" s="25">
        <f t="shared" si="11"/>
        <v>0</v>
      </c>
    </row>
    <row r="123" spans="1:15" ht="9.9499999999999993" customHeight="1" x14ac:dyDescent="0.2">
      <c r="A123" s="40"/>
      <c r="B123" s="13"/>
      <c r="C123" s="46" t="s">
        <v>113</v>
      </c>
      <c r="D123" s="13"/>
      <c r="E123" s="23"/>
      <c r="F123" s="13"/>
      <c r="G123" s="23" t="s">
        <v>136</v>
      </c>
      <c r="H123" s="13"/>
      <c r="I123" s="23">
        <v>1</v>
      </c>
      <c r="J123" s="13"/>
      <c r="K123" s="23" t="s">
        <v>112</v>
      </c>
      <c r="L123" s="13"/>
      <c r="M123" s="24">
        <v>1.5</v>
      </c>
      <c r="N123" s="20"/>
      <c r="O123" s="25">
        <f t="shared" si="11"/>
        <v>1.5</v>
      </c>
    </row>
    <row r="124" spans="1:15" ht="9.9499999999999993" customHeight="1" x14ac:dyDescent="0.2">
      <c r="A124" s="40"/>
      <c r="B124" s="13"/>
      <c r="C124" s="46" t="s">
        <v>114</v>
      </c>
      <c r="D124" s="13"/>
      <c r="E124" s="23"/>
      <c r="F124" s="13"/>
      <c r="G124" s="23" t="s">
        <v>120</v>
      </c>
      <c r="H124" s="13"/>
      <c r="I124" s="23">
        <v>1</v>
      </c>
      <c r="J124" s="13"/>
      <c r="K124" s="23" t="s">
        <v>31</v>
      </c>
      <c r="L124" s="13"/>
      <c r="M124" s="24">
        <v>91</v>
      </c>
      <c r="N124" s="20"/>
      <c r="O124" s="25">
        <f t="shared" si="11"/>
        <v>91</v>
      </c>
    </row>
    <row r="125" spans="1:15" ht="9.9499999999999993" customHeight="1" x14ac:dyDescent="0.2">
      <c r="A125" s="40"/>
      <c r="B125" s="13"/>
      <c r="C125" s="46" t="s">
        <v>121</v>
      </c>
      <c r="D125" s="13"/>
      <c r="E125" s="23"/>
      <c r="F125" s="13"/>
      <c r="G125" s="23" t="s">
        <v>39</v>
      </c>
      <c r="H125" s="13"/>
      <c r="I125" s="23">
        <v>1</v>
      </c>
      <c r="J125" s="13"/>
      <c r="K125" s="23" t="s">
        <v>31</v>
      </c>
      <c r="L125" s="13"/>
      <c r="M125" s="24">
        <v>30</v>
      </c>
      <c r="N125" s="20"/>
      <c r="O125" s="25">
        <f t="shared" si="11"/>
        <v>30</v>
      </c>
    </row>
    <row r="126" spans="1:15" ht="9.9499999999999993" customHeight="1" x14ac:dyDescent="0.2">
      <c r="A126" s="40"/>
      <c r="B126" s="13"/>
      <c r="C126" s="46" t="s">
        <v>122</v>
      </c>
      <c r="D126" s="13"/>
      <c r="E126" s="23"/>
      <c r="F126" s="13"/>
      <c r="G126" s="23" t="s">
        <v>33</v>
      </c>
      <c r="H126" s="13"/>
      <c r="I126" s="23">
        <v>1</v>
      </c>
      <c r="J126" s="13"/>
      <c r="K126" s="23" t="s">
        <v>31</v>
      </c>
      <c r="L126" s="13"/>
      <c r="M126" s="24">
        <v>0</v>
      </c>
      <c r="N126" s="20"/>
      <c r="O126" s="25">
        <f t="shared" si="11"/>
        <v>0</v>
      </c>
    </row>
    <row r="127" spans="1:15" ht="9.9499999999999993" customHeight="1" x14ac:dyDescent="0.2">
      <c r="A127" s="40"/>
      <c r="B127" s="13"/>
      <c r="C127" s="46" t="s">
        <v>123</v>
      </c>
      <c r="D127" s="13"/>
      <c r="E127" s="23"/>
      <c r="F127" s="13"/>
      <c r="G127" s="23" t="s">
        <v>124</v>
      </c>
      <c r="H127" s="13"/>
      <c r="I127" s="23">
        <v>2</v>
      </c>
      <c r="J127" s="13"/>
      <c r="K127" s="23" t="s">
        <v>31</v>
      </c>
      <c r="L127" s="13"/>
      <c r="M127" s="24">
        <v>14.5</v>
      </c>
      <c r="N127" s="20"/>
      <c r="O127" s="25">
        <f t="shared" si="11"/>
        <v>29</v>
      </c>
    </row>
    <row r="128" spans="1:15" ht="9.9499999999999993" customHeight="1" x14ac:dyDescent="0.2">
      <c r="A128" s="40"/>
      <c r="B128" s="13"/>
      <c r="C128" s="46" t="s">
        <v>125</v>
      </c>
      <c r="D128" s="13"/>
      <c r="E128" s="23"/>
      <c r="F128" s="13"/>
      <c r="G128" s="23" t="s">
        <v>39</v>
      </c>
      <c r="H128" s="13"/>
      <c r="I128" s="23">
        <v>1</v>
      </c>
      <c r="J128" s="13"/>
      <c r="K128" s="23" t="s">
        <v>31</v>
      </c>
      <c r="L128" s="13"/>
      <c r="M128" s="24">
        <v>189</v>
      </c>
      <c r="N128" s="20"/>
      <c r="O128" s="25">
        <f t="shared" si="11"/>
        <v>189</v>
      </c>
    </row>
    <row r="129" spans="1:15" ht="9.9499999999999993" customHeight="1" x14ac:dyDescent="0.2">
      <c r="A129" s="36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26" t="s">
        <v>7</v>
      </c>
      <c r="N129" s="26"/>
      <c r="O129" s="27">
        <f>SUM(O109:O128)</f>
        <v>340.5</v>
      </c>
    </row>
    <row r="130" spans="1:15" ht="9.9499999999999993" customHeight="1" x14ac:dyDescent="0.2">
      <c r="A130" s="39" t="s">
        <v>146</v>
      </c>
      <c r="B130" s="21"/>
      <c r="C130" s="13" t="s">
        <v>147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20"/>
      <c r="N130" s="20"/>
      <c r="O130" s="22"/>
    </row>
    <row r="131" spans="1:15" ht="9.9499999999999993" customHeight="1" x14ac:dyDescent="0.2">
      <c r="A131" s="40"/>
      <c r="B131" s="13"/>
      <c r="C131" s="46" t="s">
        <v>40</v>
      </c>
      <c r="D131" s="13"/>
      <c r="E131" s="23"/>
      <c r="F131" s="13"/>
      <c r="G131" s="23" t="s">
        <v>41</v>
      </c>
      <c r="H131" s="13"/>
      <c r="I131" s="23">
        <v>1</v>
      </c>
      <c r="J131" s="13"/>
      <c r="K131" s="23" t="s">
        <v>31</v>
      </c>
      <c r="L131" s="13"/>
      <c r="M131" s="24">
        <v>40.01</v>
      </c>
      <c r="N131" s="20"/>
      <c r="O131" s="25">
        <f t="shared" ref="O131:O134" si="12">I131*M131</f>
        <v>40.01</v>
      </c>
    </row>
    <row r="132" spans="1:15" ht="9.9499999999999993" customHeight="1" x14ac:dyDescent="0.2">
      <c r="A132" s="40"/>
      <c r="B132" s="13"/>
      <c r="C132" s="46" t="s">
        <v>89</v>
      </c>
      <c r="D132" s="13"/>
      <c r="E132" s="23"/>
      <c r="F132" s="13"/>
      <c r="G132" s="23" t="s">
        <v>30</v>
      </c>
      <c r="H132" s="13"/>
      <c r="I132" s="23">
        <v>4</v>
      </c>
      <c r="J132" s="13"/>
      <c r="K132" s="23" t="s">
        <v>31</v>
      </c>
      <c r="L132" s="13"/>
      <c r="M132" s="24">
        <v>1.99</v>
      </c>
      <c r="N132" s="20"/>
      <c r="O132" s="25">
        <f t="shared" si="12"/>
        <v>7.96</v>
      </c>
    </row>
    <row r="133" spans="1:15" ht="9.9499999999999993" customHeight="1" x14ac:dyDescent="0.2">
      <c r="A133" s="40"/>
      <c r="B133" s="13"/>
      <c r="C133" s="46" t="s">
        <v>75</v>
      </c>
      <c r="D133" s="13"/>
      <c r="E133" s="23"/>
      <c r="F133" s="13"/>
      <c r="G133" s="23" t="s">
        <v>41</v>
      </c>
      <c r="H133" s="13"/>
      <c r="I133" s="23">
        <v>6</v>
      </c>
      <c r="J133" s="13"/>
      <c r="K133" s="23" t="s">
        <v>31</v>
      </c>
      <c r="L133" s="13"/>
      <c r="M133" s="24">
        <v>0.73</v>
      </c>
      <c r="N133" s="20"/>
      <c r="O133" s="25">
        <f t="shared" si="12"/>
        <v>4.38</v>
      </c>
    </row>
    <row r="134" spans="1:15" ht="9.9499999999999993" customHeight="1" x14ac:dyDescent="0.2">
      <c r="A134" s="40"/>
      <c r="B134" s="13"/>
      <c r="C134" s="46" t="s">
        <v>81</v>
      </c>
      <c r="D134" s="13"/>
      <c r="E134" s="23"/>
      <c r="F134" s="13"/>
      <c r="G134" s="23" t="s">
        <v>41</v>
      </c>
      <c r="H134" s="13"/>
      <c r="I134" s="23">
        <v>0.5</v>
      </c>
      <c r="J134" s="13"/>
      <c r="K134" s="23" t="s">
        <v>50</v>
      </c>
      <c r="L134" s="13"/>
      <c r="M134" s="24">
        <v>3</v>
      </c>
      <c r="N134" s="20"/>
      <c r="O134" s="28">
        <f t="shared" si="12"/>
        <v>1.5</v>
      </c>
    </row>
    <row r="135" spans="1:15" ht="9.9499999999999993" customHeight="1" x14ac:dyDescent="0.2">
      <c r="A135" s="40"/>
      <c r="B135" s="13"/>
      <c r="C135" s="46" t="s">
        <v>154</v>
      </c>
      <c r="D135" s="13"/>
      <c r="E135" s="23"/>
      <c r="F135" s="13"/>
      <c r="G135" s="23" t="s">
        <v>41</v>
      </c>
      <c r="H135" s="13"/>
      <c r="I135" s="23">
        <v>1</v>
      </c>
      <c r="J135" s="13"/>
      <c r="K135" s="23" t="s">
        <v>31</v>
      </c>
      <c r="L135" s="13"/>
      <c r="M135" s="24">
        <v>80</v>
      </c>
      <c r="N135" s="20"/>
      <c r="O135" s="25">
        <f t="shared" ref="O135" si="13">I135*M135</f>
        <v>80</v>
      </c>
    </row>
    <row r="136" spans="1:15" ht="9.9499999999999993" customHeight="1" x14ac:dyDescent="0.2">
      <c r="A136" s="36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26" t="s">
        <v>7</v>
      </c>
      <c r="N136" s="26"/>
      <c r="O136" s="27">
        <f>SUM(O131:O135)</f>
        <v>133.85</v>
      </c>
    </row>
    <row r="137" spans="1:15" ht="9.9499999999999993" customHeight="1" x14ac:dyDescent="0.2">
      <c r="A137" s="36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26"/>
      <c r="N137" s="26"/>
      <c r="O137" s="54"/>
    </row>
    <row r="138" spans="1:15" ht="9.9499999999999993" customHeight="1" x14ac:dyDescent="0.2">
      <c r="A138" s="39" t="s">
        <v>148</v>
      </c>
      <c r="B138" s="21"/>
      <c r="C138" s="13" t="s">
        <v>149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20"/>
      <c r="N138" s="20"/>
      <c r="O138" s="22"/>
    </row>
    <row r="139" spans="1:15" ht="9.9499999999999993" customHeight="1" x14ac:dyDescent="0.2">
      <c r="A139" s="40"/>
      <c r="B139" s="13"/>
      <c r="C139" s="46" t="s">
        <v>150</v>
      </c>
      <c r="D139" s="13"/>
      <c r="E139" s="23"/>
      <c r="F139" s="13"/>
      <c r="G139" s="23" t="s">
        <v>85</v>
      </c>
      <c r="H139" s="13"/>
      <c r="I139" s="23">
        <v>1</v>
      </c>
      <c r="J139" s="13"/>
      <c r="K139" s="23" t="s">
        <v>31</v>
      </c>
      <c r="L139" s="13"/>
      <c r="M139" s="24">
        <v>2.97</v>
      </c>
      <c r="N139" s="20"/>
      <c r="O139" s="25">
        <f t="shared" ref="O139:O143" si="14">I139*M139</f>
        <v>2.97</v>
      </c>
    </row>
    <row r="140" spans="1:15" ht="9.9499999999999993" customHeight="1" x14ac:dyDescent="0.2">
      <c r="A140" s="40"/>
      <c r="B140" s="13"/>
      <c r="C140" s="46" t="s">
        <v>151</v>
      </c>
      <c r="D140" s="13"/>
      <c r="E140" s="23"/>
      <c r="F140" s="13"/>
      <c r="G140" s="23" t="s">
        <v>41</v>
      </c>
      <c r="H140" s="13"/>
      <c r="I140" s="23">
        <v>1</v>
      </c>
      <c r="J140" s="13"/>
      <c r="K140" s="23" t="s">
        <v>31</v>
      </c>
      <c r="L140" s="13"/>
      <c r="M140" s="24">
        <v>10</v>
      </c>
      <c r="N140" s="20"/>
      <c r="O140" s="25">
        <f t="shared" si="14"/>
        <v>10</v>
      </c>
    </row>
    <row r="141" spans="1:15" ht="9.9499999999999993" customHeight="1" x14ac:dyDescent="0.2">
      <c r="A141" s="40"/>
      <c r="B141" s="13"/>
      <c r="C141" s="46" t="s">
        <v>152</v>
      </c>
      <c r="D141" s="13"/>
      <c r="E141" s="23"/>
      <c r="F141" s="13"/>
      <c r="G141" s="23" t="s">
        <v>153</v>
      </c>
      <c r="H141" s="13"/>
      <c r="I141" s="23">
        <v>1</v>
      </c>
      <c r="J141" s="13"/>
      <c r="K141" s="23" t="s">
        <v>31</v>
      </c>
      <c r="L141" s="13"/>
      <c r="M141" s="24">
        <v>0</v>
      </c>
      <c r="N141" s="20"/>
      <c r="O141" s="25">
        <f t="shared" si="14"/>
        <v>0</v>
      </c>
    </row>
    <row r="142" spans="1:15" ht="9.9499999999999993" customHeight="1" x14ac:dyDescent="0.2">
      <c r="A142" s="40"/>
      <c r="B142" s="13"/>
      <c r="C142" s="46"/>
      <c r="D142" s="13"/>
      <c r="E142" s="23"/>
      <c r="F142" s="13"/>
      <c r="G142" s="23"/>
      <c r="H142" s="13"/>
      <c r="I142" s="23"/>
      <c r="J142" s="13"/>
      <c r="K142" s="23" t="s">
        <v>31</v>
      </c>
      <c r="L142" s="13"/>
      <c r="M142" s="24">
        <v>0</v>
      </c>
      <c r="N142" s="20"/>
      <c r="O142" s="28">
        <f t="shared" si="14"/>
        <v>0</v>
      </c>
    </row>
    <row r="143" spans="1:15" ht="9.9499999999999993" customHeight="1" x14ac:dyDescent="0.2">
      <c r="A143" s="40"/>
      <c r="B143" s="13"/>
      <c r="C143" s="46"/>
      <c r="D143" s="13"/>
      <c r="E143" s="23"/>
      <c r="F143" s="13"/>
      <c r="G143" s="23"/>
      <c r="H143" s="13"/>
      <c r="I143" s="23"/>
      <c r="J143" s="13"/>
      <c r="K143" s="23" t="s">
        <v>31</v>
      </c>
      <c r="L143" s="13"/>
      <c r="M143" s="24">
        <v>0</v>
      </c>
      <c r="N143" s="20"/>
      <c r="O143" s="25">
        <f t="shared" si="14"/>
        <v>0</v>
      </c>
    </row>
    <row r="144" spans="1:15" ht="9.9499999999999993" customHeight="1" x14ac:dyDescent="0.2">
      <c r="A144" s="36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26" t="s">
        <v>7</v>
      </c>
      <c r="N144" s="26"/>
      <c r="O144" s="27">
        <f>SUM(O139:O143)</f>
        <v>12.97</v>
      </c>
    </row>
    <row r="145" spans="1:15" ht="9.9499999999999993" customHeight="1" x14ac:dyDescent="0.2">
      <c r="A145" s="36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26"/>
      <c r="N145" s="26"/>
      <c r="O145" s="54"/>
    </row>
    <row r="146" spans="1:15" ht="9.9499999999999993" customHeight="1" thickBot="1" x14ac:dyDescent="0.25">
      <c r="A146" s="4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42" t="s">
        <v>10</v>
      </c>
      <c r="N146" s="42"/>
      <c r="O146" s="43">
        <f>O37+O64+O84+O98+O107+O129+O136+O144</f>
        <v>2931.77</v>
      </c>
    </row>
    <row r="147" spans="1:15" ht="9.9499999999999993" customHeight="1" x14ac:dyDescent="0.2">
      <c r="O147" s="12"/>
    </row>
    <row r="148" spans="1:15" ht="9.9499999999999993" customHeight="1" x14ac:dyDescent="0.2">
      <c r="O148" s="12"/>
    </row>
    <row r="149" spans="1:15" ht="9.9499999999999993" customHeight="1" x14ac:dyDescent="0.2">
      <c r="O149" s="12"/>
    </row>
    <row r="150" spans="1:15" ht="9.9499999999999993" customHeight="1" x14ac:dyDescent="0.2">
      <c r="O150" s="12"/>
    </row>
    <row r="151" spans="1:15" ht="9.9499999999999993" customHeight="1" x14ac:dyDescent="0.2">
      <c r="O151" s="12"/>
    </row>
    <row r="152" spans="1:15" ht="9.9499999999999993" customHeight="1" x14ac:dyDescent="0.2">
      <c r="O152" s="12"/>
    </row>
    <row r="153" spans="1:15" ht="9.9499999999999993" customHeight="1" x14ac:dyDescent="0.2">
      <c r="O153" s="12"/>
    </row>
    <row r="154" spans="1:15" ht="9.9499999999999993" customHeight="1" x14ac:dyDescent="0.2">
      <c r="O154" s="12"/>
    </row>
    <row r="155" spans="1:15" ht="9.9499999999999993" customHeight="1" x14ac:dyDescent="0.2">
      <c r="O155" s="12"/>
    </row>
    <row r="156" spans="1:15" ht="9.9499999999999993" customHeight="1" x14ac:dyDescent="0.2">
      <c r="O156" s="12"/>
    </row>
    <row r="157" spans="1:15" x14ac:dyDescent="0.2">
      <c r="O157" s="12"/>
    </row>
    <row r="158" spans="1:15" x14ac:dyDescent="0.2">
      <c r="O158" s="12"/>
    </row>
    <row r="159" spans="1:15" x14ac:dyDescent="0.2">
      <c r="O159" s="12"/>
    </row>
    <row r="160" spans="1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  <row r="207" spans="15:15" x14ac:dyDescent="0.2">
      <c r="O207" s="12"/>
    </row>
    <row r="208" spans="15:15" x14ac:dyDescent="0.2">
      <c r="O208" s="12"/>
    </row>
    <row r="209" spans="15:15" x14ac:dyDescent="0.2">
      <c r="O209" s="12"/>
    </row>
    <row r="210" spans="15:15" x14ac:dyDescent="0.2">
      <c r="O210" s="12"/>
    </row>
    <row r="211" spans="15:15" x14ac:dyDescent="0.2">
      <c r="O211" s="12"/>
    </row>
    <row r="212" spans="15:15" x14ac:dyDescent="0.2">
      <c r="O212" s="12"/>
    </row>
    <row r="213" spans="15:15" x14ac:dyDescent="0.2">
      <c r="O213" s="12"/>
    </row>
    <row r="214" spans="15:15" x14ac:dyDescent="0.2">
      <c r="O214" s="12"/>
    </row>
    <row r="215" spans="15:15" x14ac:dyDescent="0.2">
      <c r="O215" s="12"/>
    </row>
    <row r="216" spans="15:15" x14ac:dyDescent="0.2">
      <c r="O216" s="12"/>
    </row>
    <row r="217" spans="15:15" x14ac:dyDescent="0.2">
      <c r="O217" s="12"/>
    </row>
    <row r="218" spans="15:15" x14ac:dyDescent="0.2">
      <c r="O218" s="12"/>
    </row>
    <row r="219" spans="15:15" x14ac:dyDescent="0.2">
      <c r="O219" s="12"/>
    </row>
    <row r="220" spans="15:15" x14ac:dyDescent="0.2">
      <c r="O220" s="12"/>
    </row>
    <row r="221" spans="15:15" x14ac:dyDescent="0.2">
      <c r="O221" s="12"/>
    </row>
    <row r="222" spans="15:15" x14ac:dyDescent="0.2">
      <c r="O222" s="12"/>
    </row>
    <row r="223" spans="15:15" x14ac:dyDescent="0.2">
      <c r="O223" s="12"/>
    </row>
    <row r="224" spans="15:15" x14ac:dyDescent="0.2">
      <c r="O224" s="12"/>
    </row>
    <row r="225" spans="15:15" x14ac:dyDescent="0.2">
      <c r="O225" s="12"/>
    </row>
    <row r="226" spans="15:15" x14ac:dyDescent="0.2">
      <c r="O226" s="12"/>
    </row>
    <row r="227" spans="15:15" x14ac:dyDescent="0.2">
      <c r="O227" s="12"/>
    </row>
    <row r="228" spans="15:15" x14ac:dyDescent="0.2">
      <c r="O228" s="12"/>
    </row>
    <row r="229" spans="15:15" x14ac:dyDescent="0.2">
      <c r="O229" s="12"/>
    </row>
    <row r="230" spans="15:15" x14ac:dyDescent="0.2">
      <c r="O230" s="12"/>
    </row>
    <row r="231" spans="15:15" x14ac:dyDescent="0.2">
      <c r="O231" s="12"/>
    </row>
    <row r="232" spans="15:15" x14ac:dyDescent="0.2">
      <c r="O232" s="12"/>
    </row>
    <row r="233" spans="15:15" x14ac:dyDescent="0.2">
      <c r="O233" s="12"/>
    </row>
    <row r="234" spans="15:15" x14ac:dyDescent="0.2">
      <c r="O234" s="12"/>
    </row>
    <row r="235" spans="15:15" x14ac:dyDescent="0.2">
      <c r="O235" s="12"/>
    </row>
    <row r="236" spans="15:15" x14ac:dyDescent="0.2">
      <c r="O236" s="12"/>
    </row>
    <row r="237" spans="15:15" x14ac:dyDescent="0.2">
      <c r="O237" s="12"/>
    </row>
    <row r="238" spans="15:15" x14ac:dyDescent="0.2">
      <c r="O238" s="12"/>
    </row>
    <row r="239" spans="15:15" x14ac:dyDescent="0.2">
      <c r="O239" s="12"/>
    </row>
    <row r="240" spans="15:15" x14ac:dyDescent="0.2">
      <c r="O240" s="12"/>
    </row>
    <row r="241" spans="15:15" x14ac:dyDescent="0.2">
      <c r="O241" s="12"/>
    </row>
    <row r="242" spans="15:15" x14ac:dyDescent="0.2">
      <c r="O242" s="12"/>
    </row>
    <row r="243" spans="15:15" x14ac:dyDescent="0.2">
      <c r="O243" s="12"/>
    </row>
    <row r="244" spans="15:15" x14ac:dyDescent="0.2">
      <c r="O244" s="12"/>
    </row>
    <row r="245" spans="15:15" x14ac:dyDescent="0.2">
      <c r="O245" s="12"/>
    </row>
    <row r="246" spans="15:15" x14ac:dyDescent="0.2">
      <c r="O246" s="12"/>
    </row>
    <row r="247" spans="15:15" x14ac:dyDescent="0.2">
      <c r="O247" s="12"/>
    </row>
    <row r="248" spans="15:15" x14ac:dyDescent="0.2">
      <c r="O248" s="12"/>
    </row>
    <row r="249" spans="15:15" x14ac:dyDescent="0.2">
      <c r="O249" s="12"/>
    </row>
    <row r="250" spans="15:15" x14ac:dyDescent="0.2">
      <c r="O250" s="12"/>
    </row>
    <row r="251" spans="15:15" x14ac:dyDescent="0.2">
      <c r="O251" s="12"/>
    </row>
    <row r="252" spans="15:15" x14ac:dyDescent="0.2">
      <c r="O252" s="12"/>
    </row>
    <row r="253" spans="15:15" x14ac:dyDescent="0.2">
      <c r="O253" s="12"/>
    </row>
    <row r="254" spans="15:15" x14ac:dyDescent="0.2">
      <c r="O254" s="12"/>
    </row>
    <row r="255" spans="15:15" x14ac:dyDescent="0.2">
      <c r="O255" s="12"/>
    </row>
    <row r="256" spans="15:15" x14ac:dyDescent="0.2">
      <c r="O256" s="12"/>
    </row>
    <row r="257" spans="15:15" x14ac:dyDescent="0.2">
      <c r="O257" s="12"/>
    </row>
    <row r="258" spans="15:15" x14ac:dyDescent="0.2">
      <c r="O258" s="12"/>
    </row>
    <row r="259" spans="15:15" x14ac:dyDescent="0.2">
      <c r="O259" s="12"/>
    </row>
    <row r="260" spans="15:15" x14ac:dyDescent="0.2">
      <c r="O260" s="12"/>
    </row>
    <row r="261" spans="15:15" x14ac:dyDescent="0.2">
      <c r="O261" s="12"/>
    </row>
    <row r="262" spans="15:15" x14ac:dyDescent="0.2">
      <c r="O262" s="12"/>
    </row>
    <row r="263" spans="15:15" x14ac:dyDescent="0.2">
      <c r="O263" s="12"/>
    </row>
    <row r="264" spans="15:15" x14ac:dyDescent="0.2">
      <c r="O264" s="12"/>
    </row>
    <row r="265" spans="15:15" x14ac:dyDescent="0.2">
      <c r="O265" s="12"/>
    </row>
    <row r="266" spans="15:15" x14ac:dyDescent="0.2">
      <c r="O266" s="12"/>
    </row>
    <row r="267" spans="15:15" x14ac:dyDescent="0.2">
      <c r="O267" s="12"/>
    </row>
    <row r="268" spans="15:15" x14ac:dyDescent="0.2">
      <c r="O268" s="12"/>
    </row>
    <row r="269" spans="15:15" x14ac:dyDescent="0.2">
      <c r="O269" s="12"/>
    </row>
    <row r="270" spans="15:15" x14ac:dyDescent="0.2">
      <c r="O270" s="12"/>
    </row>
    <row r="271" spans="15:15" x14ac:dyDescent="0.2">
      <c r="O271" s="12"/>
    </row>
    <row r="272" spans="15:15" x14ac:dyDescent="0.2">
      <c r="O272" s="12"/>
    </row>
    <row r="273" spans="15:15" x14ac:dyDescent="0.2">
      <c r="O273" s="12"/>
    </row>
    <row r="274" spans="15:15" x14ac:dyDescent="0.2">
      <c r="O274" s="12"/>
    </row>
    <row r="275" spans="15:15" x14ac:dyDescent="0.2">
      <c r="O275" s="12"/>
    </row>
    <row r="276" spans="15:15" x14ac:dyDescent="0.2">
      <c r="O276" s="12"/>
    </row>
    <row r="277" spans="15:15" x14ac:dyDescent="0.2">
      <c r="O277" s="12"/>
    </row>
    <row r="278" spans="15:15" x14ac:dyDescent="0.2">
      <c r="O278" s="12"/>
    </row>
    <row r="279" spans="15:15" x14ac:dyDescent="0.2">
      <c r="O279" s="12"/>
    </row>
    <row r="280" spans="15:15" x14ac:dyDescent="0.2">
      <c r="O280" s="12"/>
    </row>
    <row r="281" spans="15:15" x14ac:dyDescent="0.2">
      <c r="O281" s="12"/>
    </row>
    <row r="282" spans="15:15" x14ac:dyDescent="0.2">
      <c r="O282" s="12"/>
    </row>
    <row r="283" spans="15:15" x14ac:dyDescent="0.2">
      <c r="O283" s="12"/>
    </row>
    <row r="284" spans="15:15" x14ac:dyDescent="0.2">
      <c r="O284" s="12"/>
    </row>
    <row r="285" spans="15:15" x14ac:dyDescent="0.2">
      <c r="O285" s="12"/>
    </row>
    <row r="286" spans="15:15" x14ac:dyDescent="0.2">
      <c r="O286" s="12"/>
    </row>
    <row r="287" spans="15:15" x14ac:dyDescent="0.2">
      <c r="O287" s="12"/>
    </row>
    <row r="288" spans="15:15" x14ac:dyDescent="0.2">
      <c r="O288" s="12"/>
    </row>
    <row r="289" spans="15:15" x14ac:dyDescent="0.2">
      <c r="O289" s="12"/>
    </row>
    <row r="290" spans="15:15" x14ac:dyDescent="0.2">
      <c r="O290" s="12"/>
    </row>
    <row r="291" spans="15:15" x14ac:dyDescent="0.2">
      <c r="O291" s="12"/>
    </row>
    <row r="292" spans="15:15" x14ac:dyDescent="0.2">
      <c r="O292" s="12"/>
    </row>
    <row r="293" spans="15:15" x14ac:dyDescent="0.2">
      <c r="O293" s="12"/>
    </row>
    <row r="294" spans="15:15" x14ac:dyDescent="0.2">
      <c r="O294" s="12"/>
    </row>
    <row r="295" spans="15:15" x14ac:dyDescent="0.2">
      <c r="O295" s="12"/>
    </row>
    <row r="296" spans="15:15" x14ac:dyDescent="0.2">
      <c r="O296" s="12"/>
    </row>
    <row r="297" spans="15:15" x14ac:dyDescent="0.2">
      <c r="O297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scale="79" fitToHeight="0" orientation="landscape" r:id="rId1"/>
  <rowBreaks count="1" manualBreakCount="1">
    <brk id="64" max="14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User</cp:lastModifiedBy>
  <cp:lastPrinted>2015-03-04T18:49:51Z</cp:lastPrinted>
  <dcterms:created xsi:type="dcterms:W3CDTF">2006-12-08T21:31:13Z</dcterms:created>
  <dcterms:modified xsi:type="dcterms:W3CDTF">2015-03-19T12:33:50Z</dcterms:modified>
</cp:coreProperties>
</file>