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autoCompressPictures="0" defaultThemeVersion="124226"/>
  <bookViews>
    <workbookView xWindow="0" yWindow="0" windowWidth="25605" windowHeight="14460" tabRatio="500"/>
  </bookViews>
  <sheets>
    <sheet name="Read Me" sheetId="7" r:id="rId1"/>
  </sheets>
  <definedNames>
    <definedName name="_xlnm.Print_Area" localSheetId="0">'Read Me'!$A$1:$O$137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9" i="7" l="1"/>
  <c r="O62" i="7"/>
  <c r="O36" i="7"/>
  <c r="O64" i="7"/>
  <c r="O87" i="7"/>
  <c r="O37" i="7"/>
  <c r="O86" i="7"/>
  <c r="O33" i="7"/>
  <c r="O35" i="7"/>
  <c r="O34" i="7"/>
  <c r="O63" i="7"/>
  <c r="O61" i="7"/>
  <c r="O109" i="7"/>
  <c r="O100" i="7"/>
  <c r="O98" i="7"/>
  <c r="O121" i="7"/>
  <c r="O122" i="7"/>
  <c r="O123" i="7"/>
  <c r="O124" i="7"/>
  <c r="O125" i="7"/>
  <c r="O126" i="7"/>
  <c r="O127" i="7"/>
  <c r="O128" i="7"/>
  <c r="O65" i="7"/>
  <c r="O129" i="7"/>
  <c r="O130" i="7"/>
  <c r="O131" i="7"/>
  <c r="O132" i="7"/>
  <c r="O133" i="7"/>
  <c r="O117" i="7"/>
  <c r="O118" i="7"/>
  <c r="O119" i="7"/>
  <c r="O120" i="7"/>
  <c r="O113" i="7"/>
  <c r="O114" i="7"/>
  <c r="O115" i="7"/>
  <c r="O116" i="7"/>
  <c r="O134" i="7"/>
  <c r="O21" i="7"/>
  <c r="O20" i="7"/>
  <c r="O54" i="7"/>
  <c r="O76" i="7"/>
  <c r="O101" i="7"/>
  <c r="O97" i="7"/>
  <c r="O96" i="7"/>
  <c r="O95" i="7"/>
  <c r="O94" i="7"/>
  <c r="O93" i="7"/>
  <c r="O92" i="7"/>
  <c r="O91" i="7"/>
  <c r="O85" i="7"/>
  <c r="O78" i="7"/>
  <c r="O84" i="7"/>
  <c r="O83" i="7"/>
  <c r="O82" i="7"/>
  <c r="O81" i="7"/>
  <c r="O80" i="7"/>
  <c r="O79" i="7"/>
  <c r="O66" i="7"/>
  <c r="O60" i="7"/>
  <c r="O59" i="7"/>
  <c r="O58" i="7"/>
  <c r="O57" i="7"/>
  <c r="O56" i="7"/>
  <c r="O55" i="7"/>
  <c r="O53" i="7"/>
  <c r="O52" i="7"/>
  <c r="O51" i="7"/>
  <c r="O50" i="7"/>
  <c r="O49" i="7"/>
  <c r="O48" i="7"/>
  <c r="O67" i="7"/>
  <c r="O47" i="7"/>
  <c r="O46" i="7"/>
  <c r="O45" i="7"/>
  <c r="O44" i="7"/>
  <c r="O43" i="7"/>
  <c r="O42" i="7"/>
  <c r="O41" i="7"/>
  <c r="O32" i="7"/>
  <c r="O31" i="7"/>
  <c r="O30" i="7"/>
  <c r="O16" i="7"/>
  <c r="O29" i="7"/>
  <c r="O28" i="7"/>
  <c r="O27" i="7"/>
  <c r="O26" i="7"/>
  <c r="O102" i="7"/>
  <c r="O110" i="7"/>
  <c r="O108" i="7"/>
  <c r="O107" i="7"/>
  <c r="O106" i="7"/>
  <c r="O105" i="7"/>
  <c r="O104" i="7"/>
  <c r="O111" i="7" s="1"/>
  <c r="O88" i="7"/>
  <c r="O77" i="7"/>
  <c r="O75" i="7"/>
  <c r="O74" i="7"/>
  <c r="O73" i="7"/>
  <c r="O72" i="7"/>
  <c r="O71" i="7"/>
  <c r="O70" i="7"/>
  <c r="O38" i="7"/>
  <c r="O25" i="7"/>
  <c r="O24" i="7"/>
  <c r="O23" i="7"/>
  <c r="O22" i="7"/>
  <c r="O19" i="7"/>
  <c r="O18" i="7"/>
  <c r="O15" i="7"/>
  <c r="O17" i="7"/>
  <c r="O89" i="7"/>
  <c r="O136" i="7" l="1"/>
  <c r="O68" i="7"/>
  <c r="O39" i="7"/>
  <c r="O137" i="7" s="1"/>
</calcChain>
</file>

<file path=xl/sharedStrings.xml><?xml version="1.0" encoding="utf-8"?>
<sst xmlns="http://schemas.openxmlformats.org/spreadsheetml/2006/main" count="355" uniqueCount="145">
  <si>
    <t>Item</t>
  </si>
  <si>
    <t>Description</t>
  </si>
  <si>
    <t>Source</t>
  </si>
  <si>
    <t>Total Price</t>
  </si>
  <si>
    <t>Subsystem 1:</t>
  </si>
  <si>
    <t>Subsystem 2:</t>
  </si>
  <si>
    <t>State:</t>
  </si>
  <si>
    <t>Subtotals:</t>
  </si>
  <si>
    <t>Team #:</t>
  </si>
  <si>
    <t>City:</t>
  </si>
  <si>
    <t>Totals:</t>
  </si>
  <si>
    <t>Date:</t>
  </si>
  <si>
    <t>Subsystem 3:</t>
  </si>
  <si>
    <t>Subsystem 4: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</si>
  <si>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</si>
  <si>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</si>
  <si>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</si>
  <si>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</si>
  <si>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</si>
  <si>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How Many</t>
  </si>
  <si>
    <t>Team Name:</t>
  </si>
  <si>
    <t>Event:</t>
  </si>
  <si>
    <t>Bill of Materials</t>
  </si>
  <si>
    <r>
      <t xml:space="preserve">2015 </t>
    </r>
    <r>
      <rPr>
        <b/>
        <i/>
        <sz val="8"/>
        <color indexed="9"/>
        <rFont val="Verdana"/>
        <family val="2"/>
      </rPr>
      <t>FIRST</t>
    </r>
    <r>
      <rPr>
        <b/>
        <sz val="8"/>
        <color indexed="9"/>
        <rFont val="Verdana"/>
        <family val="2"/>
      </rPr>
      <t xml:space="preserve"> Robotics Competition</t>
    </r>
  </si>
  <si>
    <t>Measurement</t>
  </si>
  <si>
    <t>Unit Price</t>
  </si>
  <si>
    <t>Cost Per Unit ($)</t>
  </si>
  <si>
    <t>Material</t>
  </si>
  <si>
    <t>Quantity</t>
  </si>
  <si>
    <t>Driveline</t>
  </si>
  <si>
    <t>Vexpro</t>
  </si>
  <si>
    <t>ea</t>
  </si>
  <si>
    <t>WCP Single Speed Gearbox</t>
  </si>
  <si>
    <t>KOP</t>
  </si>
  <si>
    <t>Mini-CIM motor</t>
  </si>
  <si>
    <t>Bearing - 1/2" Hex</t>
  </si>
  <si>
    <t>Versahub - Hex</t>
  </si>
  <si>
    <t>Versablock Kit</t>
  </si>
  <si>
    <t>Toughbox Nano</t>
  </si>
  <si>
    <t>AndyMark</t>
  </si>
  <si>
    <t>Pneumatic Cylinder</t>
  </si>
  <si>
    <t>McMaster-Carr</t>
  </si>
  <si>
    <t>42 tooth Pulley</t>
  </si>
  <si>
    <t>319 tooth Belt</t>
  </si>
  <si>
    <t>Mini-CIM Motor</t>
  </si>
  <si>
    <t>CIM Motor</t>
  </si>
  <si>
    <t>Shaft Collar - 1/2" Hex</t>
  </si>
  <si>
    <t>Aluminum Shaft - 1/2" Hex</t>
  </si>
  <si>
    <t>Aluminum Tubing - 1"x2"x1/8"</t>
  </si>
  <si>
    <t>Metal Mart</t>
  </si>
  <si>
    <t>inches</t>
  </si>
  <si>
    <t>feet</t>
  </si>
  <si>
    <t>Aluminum Angle - 1"x1"x1/8"</t>
  </si>
  <si>
    <t>Elevator Roller Kit</t>
  </si>
  <si>
    <t>Competition Robot Parts</t>
  </si>
  <si>
    <t>Chain</t>
  </si>
  <si>
    <t>Chain Tensioner</t>
  </si>
  <si>
    <t>Misumi</t>
  </si>
  <si>
    <t>Versaplanetary Gearbox Kit</t>
  </si>
  <si>
    <t>Ring gear Kit - 5:1</t>
  </si>
  <si>
    <t>Ring gear Kit - 7:1</t>
  </si>
  <si>
    <t>Aluminum Angle - 1"x1"x1/16"</t>
  </si>
  <si>
    <t xml:space="preserve">Sprocket - 15T </t>
  </si>
  <si>
    <t>Steel Shaft - 1/2" Hex</t>
  </si>
  <si>
    <t>Versaplanetary CIM Adapter</t>
  </si>
  <si>
    <t>Versaplanetary Bracket</t>
  </si>
  <si>
    <t>Elevator/Claw</t>
  </si>
  <si>
    <t>Aluminum Tubing - 1"x1"x1/8"</t>
  </si>
  <si>
    <t>Bushing - 1/2"</t>
  </si>
  <si>
    <t>Stainless Steel - 3"wide</t>
  </si>
  <si>
    <t>Roller Arm</t>
  </si>
  <si>
    <t>Subsystem 5:</t>
  </si>
  <si>
    <t>Pneumatics</t>
  </si>
  <si>
    <t>Electrical</t>
  </si>
  <si>
    <t>4" Colson Wheel</t>
  </si>
  <si>
    <t>Shaft Collar - 1/2" Hex HD</t>
  </si>
  <si>
    <t>Bushing - 3/8"</t>
  </si>
  <si>
    <t>BAG Motor</t>
  </si>
  <si>
    <t>Ring gear Kit - 4:1</t>
  </si>
  <si>
    <t>Ring gear Kit - 10:1</t>
  </si>
  <si>
    <t>200 Tooth Belt</t>
  </si>
  <si>
    <t>Versapulley - 18T</t>
  </si>
  <si>
    <t>Steel Shaft - 3/8" Round</t>
  </si>
  <si>
    <t>Container Grabber</t>
  </si>
  <si>
    <t>Subsystem 6:</t>
  </si>
  <si>
    <t>Tape measure - 16'</t>
  </si>
  <si>
    <t>Home Depot</t>
  </si>
  <si>
    <t>4" Tetrix Wheel</t>
  </si>
  <si>
    <t>Tetrix Framing Material</t>
  </si>
  <si>
    <t>Ring gear Kit - 3:1</t>
  </si>
  <si>
    <t>Shaft Collar - 3/8" Round</t>
  </si>
  <si>
    <t>6" OMNI Wheel</t>
  </si>
  <si>
    <t>WCP SS 60:14 Ratio Kit</t>
  </si>
  <si>
    <t>13T CIM Motor Gear Kit</t>
  </si>
  <si>
    <t>Motion Industries</t>
  </si>
  <si>
    <t>TORC</t>
  </si>
  <si>
    <t>Michigan</t>
  </si>
  <si>
    <t>Oxford</t>
  </si>
  <si>
    <t>Waterford District</t>
  </si>
  <si>
    <t>NI roboRIO</t>
  </si>
  <si>
    <t xml:space="preserve">Main Circuit Breaker </t>
  </si>
  <si>
    <t xml:space="preserve">Ethernet Cable </t>
  </si>
  <si>
    <t>Talon Motor Control</t>
  </si>
  <si>
    <t xml:space="preserve">Talon SR Motor Control </t>
  </si>
  <si>
    <t>Battery Connector</t>
  </si>
  <si>
    <t xml:space="preserve">Battery </t>
  </si>
  <si>
    <t>U.S Digital</t>
  </si>
  <si>
    <t>Xtreme N Duo Wireless Bridge/ Access Point</t>
  </si>
  <si>
    <t>DC/DC Power Converter 12/24V to 5V</t>
  </si>
  <si>
    <t>KOP 2014</t>
  </si>
  <si>
    <t xml:space="preserve">40A Snap Action Breakers </t>
  </si>
  <si>
    <t>30A Snap Action Breakers</t>
  </si>
  <si>
    <t>Energy Chain Product</t>
  </si>
  <si>
    <t xml:space="preserve">CAN Wire </t>
  </si>
  <si>
    <t>ft</t>
  </si>
  <si>
    <t xml:space="preserve">Fuel Line For Encoders </t>
  </si>
  <si>
    <t>Banner Engineering T18 S2 (Bus Network)</t>
  </si>
  <si>
    <t>Pressure Relief Valve</t>
  </si>
  <si>
    <t>Clippard Air Storage Tanks</t>
  </si>
  <si>
    <t xml:space="preserve"> Cable Assembly, Shielded cable, MIC4 Connector to No Connector, 4 ft length</t>
  </si>
  <si>
    <t>Rockwell Automation</t>
  </si>
  <si>
    <t>S4 Shaft Encoder, 120 CPR, 1/4" Dia Shaft, Single-Ended, Ball Bearing</t>
  </si>
  <si>
    <t xml:space="preserve">Banner Engineering </t>
  </si>
  <si>
    <t xml:space="preserve">REV Robotics More Board </t>
  </si>
  <si>
    <t xml:space="preserve">Gyro Sensor </t>
  </si>
  <si>
    <t>Limit Switch</t>
  </si>
  <si>
    <t>Automation Direct-KOP Voucher</t>
  </si>
  <si>
    <t xml:space="preserve">Axis Camera </t>
  </si>
  <si>
    <t>FESTO Single Solenoid</t>
  </si>
  <si>
    <t>FESTO Double Solenoid</t>
  </si>
  <si>
    <t>Clippard</t>
  </si>
  <si>
    <t>VIAIR 90C Compressor</t>
  </si>
  <si>
    <t>Pneumatic Control Module (PCM)</t>
  </si>
  <si>
    <t>Voltage Regulator Module (VRM)</t>
  </si>
  <si>
    <t>Power Distribution Panel (PDP)</t>
  </si>
  <si>
    <t>Pressure Switch</t>
  </si>
  <si>
    <t>Pressure Regulator</t>
  </si>
  <si>
    <t>Pressure Gauge</t>
  </si>
  <si>
    <t xml:space="preserve">3/16 id </t>
  </si>
  <si>
    <t>FIRST CHOICE</t>
  </si>
  <si>
    <t>Andy Mark</t>
  </si>
  <si>
    <t>1/4" od Tubing - 20M</t>
  </si>
  <si>
    <t>AndyMark 2014</t>
  </si>
  <si>
    <t>18 mm Plastic General Purpose Sensors Photoeye</t>
  </si>
  <si>
    <t>Shaltz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</si>
</sst>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/d/yy;@"/>
  </numFmts>
  <fonts count="13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  <font>
      <sz val="9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right" vertical="center"/>
    </xf>
    <xf numFmtId="0" fontId="1" fillId="0" borderId="4" xfId="0" applyFont="1" applyBorder="1" applyAlignment="1" applyProtection="1">
      <alignment horizontal="left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3</xdr:row>
      <xdr:rowOff>47625</xdr:rowOff>
    </xdr:from>
    <xdr:ext cx="8924925" cy="374077"/>
    <xdr:sp macro="" textlink="">
      <xdr:nvSpPr>
        <xdr:cNvPr id="2" name="TextBox 1"/>
        <xdr:cNvSpPr txBox="1"/>
      </xdr:nvSpPr>
      <xdr:spPr>
        <a:xfrm>
          <a:off x="123825" y="419100"/>
          <a:ext cx="8924925" cy="374077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/>
            <a:t>This is a sample Bill of Material Template (BOM) for use in the 2015</a:t>
          </a:r>
          <a:r>
            <a:rPr lang="en-US" sz="900" baseline="0"/>
            <a:t> </a:t>
          </a:r>
          <a:r>
            <a:rPr lang="en-US" sz="900" i="1" baseline="0"/>
            <a:t>FIRST</a:t>
          </a:r>
          <a:r>
            <a:rPr lang="en-US" sz="900" i="0" baseline="30000"/>
            <a:t>(R)</a:t>
          </a:r>
          <a:r>
            <a:rPr lang="en-US" sz="900" i="0" baseline="0"/>
            <a:t> Robotics Competition Game, </a:t>
          </a:r>
          <a:r>
            <a:rPr lang="en-US" sz="900" i="1" baseline="0"/>
            <a:t>RECYCLE RUSH</a:t>
          </a:r>
          <a:r>
            <a:rPr lang="en-US" sz="900" i="0" baseline="30000"/>
            <a:t>SM</a:t>
          </a:r>
          <a:r>
            <a:rPr lang="en-US" sz="900" i="0" baseline="0"/>
            <a:t>. All parts required by T11 should be entered into the BOM. The BOM helps Inspectors verify part use and legality on Robots. </a:t>
          </a:r>
          <a:r>
            <a:rPr lang="en-US" sz="900" b="1" i="0" baseline="0"/>
            <a:t>This year teams do not have to report individual COTS items that are less than $1 USD each or are Kit of Parts items. </a:t>
          </a:r>
        </a:p>
      </xdr:txBody>
    </xdr:sp>
    <xdr:clientData/>
  </xdr:oneCellAnchor>
  <xdr:twoCellAnchor editAs="oneCell">
    <xdr:from>
      <xdr:col>6</xdr:col>
      <xdr:colOff>733425</xdr:colOff>
      <xdr:row>0</xdr:row>
      <xdr:rowOff>28575</xdr:rowOff>
    </xdr:from>
    <xdr:to>
      <xdr:col>6</xdr:col>
      <xdr:colOff>1376363</xdr:colOff>
      <xdr:row>3</xdr:row>
      <xdr:rowOff>114300</xdr:rowOff>
    </xdr:to>
    <xdr:pic>
      <xdr:nvPicPr>
        <xdr:cNvPr id="3109" name="Picture 3" descr="N:\Logos - FIRST and Programs 2010\FRC\FRCwithIcon\RGB\FRCicon_RGB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"/>
          <a:ext cx="642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8"/>
  <sheetViews>
    <sheetView tabSelected="1" zoomScale="130" zoomScaleNormal="130" workbookViewId="0">
      <selection activeCell="C28" sqref="C28"/>
    </sheetView>
  </sheetViews>
  <sheetFormatPr defaultColWidth="8.375" defaultRowHeight="12.75" x14ac:dyDescent="0.2"/>
  <cols>
    <col min="1" max="1" width="10.625" style="12" customWidth="1"/>
    <col min="2" max="2" width="1" style="12" customWidth="1"/>
    <col min="3" max="3" width="47.125" style="12" customWidth="1"/>
    <col min="4" max="4" width="1" style="12" customWidth="1"/>
    <col min="5" max="5" width="10.625" style="12" customWidth="1"/>
    <col min="6" max="6" width="1" style="12" customWidth="1"/>
    <col min="7" max="7" width="22.625" style="12" customWidth="1"/>
    <col min="8" max="8" width="1" style="12" customWidth="1"/>
    <col min="9" max="9" width="10.625" style="12" customWidth="1"/>
    <col min="10" max="10" width="1" style="12" customWidth="1"/>
    <col min="11" max="11" width="12.375" style="12" customWidth="1"/>
    <col min="12" max="12" width="1" style="12" customWidth="1"/>
    <col min="13" max="13" width="10.625" style="12" customWidth="1"/>
    <col min="14" max="14" width="1" style="12" customWidth="1"/>
    <col min="15" max="15" width="10.625" style="30" customWidth="1"/>
    <col min="16" max="17" width="8.375" style="12"/>
    <col min="18" max="18" width="32.125" style="12" customWidth="1"/>
    <col min="19" max="16384" width="8.375" style="12"/>
  </cols>
  <sheetData>
    <row r="1" spans="1:16" ht="9.9499999999999993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11"/>
    </row>
    <row r="2" spans="1:16" ht="9.9499999999999993" customHeigh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10"/>
    </row>
    <row r="3" spans="1:16" ht="9.9499999999999993" customHeight="1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10"/>
    </row>
    <row r="4" spans="1:16" ht="9.9499999999999993" customHeight="1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10"/>
    </row>
    <row r="5" spans="1:16" ht="9.9499999999999993" customHeight="1" x14ac:dyDescent="0.2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10"/>
    </row>
    <row r="6" spans="1:16" ht="9.9499999999999993" customHeight="1" x14ac:dyDescent="0.2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10"/>
    </row>
    <row r="7" spans="1:16" ht="9.9499999999999993" customHeight="1" x14ac:dyDescent="0.2">
      <c r="A7" s="52" t="s">
        <v>23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</row>
    <row r="8" spans="1:16" ht="9.9499999999999993" customHeight="1" x14ac:dyDescent="0.2">
      <c r="A8" s="52" t="s">
        <v>22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4"/>
    </row>
    <row r="9" spans="1:16" ht="9.9499999999999993" customHeight="1" thickBot="1" x14ac:dyDescent="0.25">
      <c r="A9" s="45" t="s">
        <v>20</v>
      </c>
      <c r="B9" s="13"/>
      <c r="C9" s="14" t="s">
        <v>95</v>
      </c>
      <c r="D9" s="15"/>
      <c r="E9" s="3" t="s">
        <v>8</v>
      </c>
      <c r="F9" s="13"/>
      <c r="G9" s="47">
        <v>2137</v>
      </c>
      <c r="H9" s="17"/>
      <c r="I9" s="44" t="s">
        <v>11</v>
      </c>
      <c r="J9" s="4"/>
      <c r="K9" s="51">
        <v>40603</v>
      </c>
      <c r="L9" s="51"/>
      <c r="M9" s="51"/>
      <c r="N9" s="17"/>
      <c r="O9" s="18"/>
    </row>
    <row r="10" spans="1:16" ht="9.9499999999999993" customHeight="1" thickBot="1" x14ac:dyDescent="0.25">
      <c r="A10" s="45" t="s">
        <v>21</v>
      </c>
      <c r="B10" s="13"/>
      <c r="C10" s="14" t="s">
        <v>98</v>
      </c>
      <c r="D10" s="13"/>
      <c r="E10" s="2" t="s">
        <v>9</v>
      </c>
      <c r="F10" s="13"/>
      <c r="G10" s="16" t="s">
        <v>97</v>
      </c>
      <c r="H10" s="13"/>
      <c r="I10" s="2" t="s">
        <v>6</v>
      </c>
      <c r="J10" s="15"/>
      <c r="K10" s="50" t="s">
        <v>96</v>
      </c>
      <c r="L10" s="50"/>
      <c r="M10" s="50"/>
      <c r="N10" s="13"/>
      <c r="O10" s="19"/>
    </row>
    <row r="11" spans="1:16" ht="5.0999999999999996" customHeight="1" x14ac:dyDescent="0.2">
      <c r="A11" s="45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0"/>
      <c r="N11" s="20"/>
      <c r="O11" s="19"/>
    </row>
    <row r="12" spans="1:16" ht="12.6" customHeight="1" x14ac:dyDescent="0.2">
      <c r="A12" s="37" t="s">
        <v>0</v>
      </c>
      <c r="B12" s="5"/>
      <c r="C12" s="5" t="s">
        <v>1</v>
      </c>
      <c r="D12" s="5"/>
      <c r="E12" s="5" t="s">
        <v>27</v>
      </c>
      <c r="F12" s="5"/>
      <c r="G12" s="5" t="s">
        <v>2</v>
      </c>
      <c r="H12" s="5"/>
      <c r="I12" s="5" t="s">
        <v>28</v>
      </c>
      <c r="J12" s="5"/>
      <c r="K12" s="5" t="s">
        <v>24</v>
      </c>
      <c r="L12" s="5"/>
      <c r="M12" s="6" t="s">
        <v>25</v>
      </c>
      <c r="N12" s="6"/>
      <c r="O12" s="7" t="s">
        <v>3</v>
      </c>
    </row>
    <row r="13" spans="1:16" ht="30" customHeight="1" x14ac:dyDescent="0.2">
      <c r="A13" s="38" t="s">
        <v>14</v>
      </c>
      <c r="B13" s="1"/>
      <c r="C13" s="1" t="s">
        <v>15</v>
      </c>
      <c r="D13" s="1"/>
      <c r="E13" s="1" t="s">
        <v>16</v>
      </c>
      <c r="F13" s="1"/>
      <c r="G13" s="1" t="s">
        <v>17</v>
      </c>
      <c r="H13" s="1"/>
      <c r="I13" s="1" t="s">
        <v>19</v>
      </c>
      <c r="J13" s="1"/>
      <c r="K13" s="1" t="s">
        <v>18</v>
      </c>
      <c r="L13" s="1"/>
      <c r="M13" s="8" t="s">
        <v>26</v>
      </c>
      <c r="N13" s="8"/>
      <c r="O13" s="9"/>
    </row>
    <row r="14" spans="1:16" ht="9.9499999999999993" customHeight="1" x14ac:dyDescent="0.2">
      <c r="A14" s="39" t="s">
        <v>4</v>
      </c>
      <c r="B14" s="21"/>
      <c r="C14" s="13" t="s">
        <v>29</v>
      </c>
      <c r="D14" s="13"/>
      <c r="E14" s="13"/>
      <c r="F14" s="13"/>
      <c r="G14" s="13"/>
      <c r="H14" s="13"/>
      <c r="I14" s="13"/>
      <c r="J14" s="13"/>
      <c r="K14" s="13"/>
      <c r="L14" s="13"/>
      <c r="M14" s="20"/>
      <c r="N14" s="20"/>
      <c r="O14" s="22"/>
    </row>
    <row r="15" spans="1:16" ht="9.9499999999999993" customHeight="1" x14ac:dyDescent="0.2">
      <c r="A15" s="40"/>
      <c r="B15" s="13"/>
      <c r="C15" s="46" t="s">
        <v>91</v>
      </c>
      <c r="D15" s="13"/>
      <c r="E15" s="23"/>
      <c r="F15" s="13"/>
      <c r="G15" s="23" t="s">
        <v>30</v>
      </c>
      <c r="H15" s="13"/>
      <c r="I15" s="23">
        <v>4</v>
      </c>
      <c r="J15" s="13"/>
      <c r="K15" s="23" t="s">
        <v>31</v>
      </c>
      <c r="L15" s="13"/>
      <c r="M15" s="24">
        <v>22.99</v>
      </c>
      <c r="N15" s="20"/>
      <c r="O15" s="25">
        <f>I15*M15</f>
        <v>91.96</v>
      </c>
    </row>
    <row r="16" spans="1:16" ht="9.9499999999999993" customHeight="1" x14ac:dyDescent="0.2">
      <c r="A16" s="40"/>
      <c r="B16" s="13"/>
      <c r="C16" s="46" t="s">
        <v>91</v>
      </c>
      <c r="D16" s="13"/>
      <c r="E16" s="23"/>
      <c r="F16" s="13"/>
      <c r="G16" s="23" t="s">
        <v>39</v>
      </c>
      <c r="H16" s="13"/>
      <c r="I16" s="23">
        <v>1</v>
      </c>
      <c r="J16" s="13"/>
      <c r="K16" s="23" t="s">
        <v>31</v>
      </c>
      <c r="L16" s="13"/>
      <c r="M16" s="24">
        <v>100</v>
      </c>
      <c r="N16" s="20"/>
      <c r="O16" s="25">
        <f t="shared" ref="O16" si="0">I16*M16</f>
        <v>100</v>
      </c>
    </row>
    <row r="17" spans="1:15" ht="9.9499999999999993" customHeight="1" x14ac:dyDescent="0.2">
      <c r="A17" s="40"/>
      <c r="B17" s="13"/>
      <c r="C17" s="46" t="s">
        <v>42</v>
      </c>
      <c r="D17" s="13"/>
      <c r="E17" s="23"/>
      <c r="F17" s="13"/>
      <c r="G17" s="23" t="s">
        <v>30</v>
      </c>
      <c r="H17" s="13"/>
      <c r="I17" s="23">
        <v>4</v>
      </c>
      <c r="J17" s="13"/>
      <c r="K17" s="23" t="s">
        <v>31</v>
      </c>
      <c r="L17" s="13"/>
      <c r="M17" s="24">
        <v>4.99</v>
      </c>
      <c r="N17" s="20"/>
      <c r="O17" s="25">
        <f t="shared" ref="O17:O35" si="1">I17*M17</f>
        <v>19.96</v>
      </c>
    </row>
    <row r="18" spans="1:15" ht="9.9499999999999993" customHeight="1" x14ac:dyDescent="0.2">
      <c r="A18" s="40"/>
      <c r="B18" s="13"/>
      <c r="C18" s="46" t="s">
        <v>43</v>
      </c>
      <c r="D18" s="13"/>
      <c r="E18" s="23"/>
      <c r="F18" s="13"/>
      <c r="G18" s="23" t="s">
        <v>94</v>
      </c>
      <c r="H18" s="13"/>
      <c r="I18" s="23">
        <v>2</v>
      </c>
      <c r="J18" s="13"/>
      <c r="K18" s="23" t="s">
        <v>31</v>
      </c>
      <c r="L18" s="13"/>
      <c r="M18" s="24">
        <v>29.98</v>
      </c>
      <c r="N18" s="20"/>
      <c r="O18" s="25">
        <f t="shared" si="1"/>
        <v>59.96</v>
      </c>
    </row>
    <row r="19" spans="1:15" ht="9.9499999999999993" customHeight="1" x14ac:dyDescent="0.2">
      <c r="A19" s="40"/>
      <c r="B19" s="13"/>
      <c r="C19" s="46" t="s">
        <v>32</v>
      </c>
      <c r="D19" s="13"/>
      <c r="E19" s="23"/>
      <c r="F19" s="13"/>
      <c r="G19" s="23" t="s">
        <v>30</v>
      </c>
      <c r="H19" s="13"/>
      <c r="I19" s="23">
        <v>2</v>
      </c>
      <c r="J19" s="13"/>
      <c r="K19" s="23" t="s">
        <v>31</v>
      </c>
      <c r="L19" s="13"/>
      <c r="M19" s="24">
        <v>74.989999999999995</v>
      </c>
      <c r="N19" s="20"/>
      <c r="O19" s="25">
        <f t="shared" si="1"/>
        <v>149.97999999999999</v>
      </c>
    </row>
    <row r="20" spans="1:15" ht="9.9499999999999993" customHeight="1" x14ac:dyDescent="0.2">
      <c r="A20" s="40"/>
      <c r="B20" s="13"/>
      <c r="C20" s="46" t="s">
        <v>92</v>
      </c>
      <c r="D20" s="13"/>
      <c r="E20" s="23"/>
      <c r="F20" s="13"/>
      <c r="G20" s="23" t="s">
        <v>30</v>
      </c>
      <c r="H20" s="13"/>
      <c r="I20" s="23">
        <v>2</v>
      </c>
      <c r="J20" s="13"/>
      <c r="K20" s="23" t="s">
        <v>31</v>
      </c>
      <c r="L20" s="13"/>
      <c r="M20" s="24">
        <v>21.98</v>
      </c>
      <c r="N20" s="20"/>
      <c r="O20" s="25">
        <f t="shared" ref="O20" si="2">I20*M20</f>
        <v>43.96</v>
      </c>
    </row>
    <row r="21" spans="1:15" ht="9.9499999999999993" customHeight="1" x14ac:dyDescent="0.2">
      <c r="A21" s="40"/>
      <c r="B21" s="13"/>
      <c r="C21" s="46" t="s">
        <v>93</v>
      </c>
      <c r="D21" s="13"/>
      <c r="E21" s="23"/>
      <c r="F21" s="13"/>
      <c r="G21" s="23" t="s">
        <v>30</v>
      </c>
      <c r="H21" s="13"/>
      <c r="I21" s="23">
        <v>4</v>
      </c>
      <c r="J21" s="13"/>
      <c r="K21" s="23" t="s">
        <v>31</v>
      </c>
      <c r="L21" s="13"/>
      <c r="M21" s="24">
        <v>7.99</v>
      </c>
      <c r="N21" s="20"/>
      <c r="O21" s="25">
        <f t="shared" ref="O21" si="3">I21*M21</f>
        <v>31.96</v>
      </c>
    </row>
    <row r="22" spans="1:15" ht="9.9499999999999993" customHeight="1" x14ac:dyDescent="0.2">
      <c r="A22" s="40"/>
      <c r="B22" s="13"/>
      <c r="C22" s="46" t="s">
        <v>45</v>
      </c>
      <c r="D22" s="13"/>
      <c r="E22" s="23"/>
      <c r="F22" s="13"/>
      <c r="G22" s="23" t="s">
        <v>33</v>
      </c>
      <c r="H22" s="13"/>
      <c r="I22" s="23">
        <v>3</v>
      </c>
      <c r="J22" s="13"/>
      <c r="K22" s="23" t="s">
        <v>31</v>
      </c>
      <c r="L22" s="13"/>
      <c r="M22" s="24">
        <v>0</v>
      </c>
      <c r="N22" s="20"/>
      <c r="O22" s="25">
        <f t="shared" si="1"/>
        <v>0</v>
      </c>
    </row>
    <row r="23" spans="1:15" ht="9.9499999999999993" customHeight="1" x14ac:dyDescent="0.2">
      <c r="A23" s="40"/>
      <c r="B23" s="13"/>
      <c r="C23" s="46" t="s">
        <v>44</v>
      </c>
      <c r="D23" s="13"/>
      <c r="E23" s="23"/>
      <c r="F23" s="13"/>
      <c r="G23" s="23" t="s">
        <v>33</v>
      </c>
      <c r="H23" s="13"/>
      <c r="I23" s="23">
        <v>2</v>
      </c>
      <c r="J23" s="13"/>
      <c r="K23" s="23" t="s">
        <v>31</v>
      </c>
      <c r="L23" s="13"/>
      <c r="M23" s="24">
        <v>0</v>
      </c>
      <c r="N23" s="20"/>
      <c r="O23" s="25">
        <f t="shared" si="1"/>
        <v>0</v>
      </c>
    </row>
    <row r="24" spans="1:15" ht="9.9499999999999993" customHeight="1" x14ac:dyDescent="0.2">
      <c r="A24" s="40"/>
      <c r="B24" s="13"/>
      <c r="C24" s="46" t="s">
        <v>36</v>
      </c>
      <c r="D24" s="13"/>
      <c r="E24" s="23"/>
      <c r="F24" s="13"/>
      <c r="G24" s="23" t="s">
        <v>30</v>
      </c>
      <c r="H24" s="13"/>
      <c r="I24" s="23">
        <v>4</v>
      </c>
      <c r="J24" s="13"/>
      <c r="K24" s="23" t="s">
        <v>31</v>
      </c>
      <c r="L24" s="13"/>
      <c r="M24" s="24">
        <v>8.99</v>
      </c>
      <c r="N24" s="20"/>
      <c r="O24" s="25">
        <f t="shared" si="1"/>
        <v>35.96</v>
      </c>
    </row>
    <row r="25" spans="1:15" ht="9.9499999999999993" customHeight="1" x14ac:dyDescent="0.2">
      <c r="A25" s="40"/>
      <c r="B25" s="13"/>
      <c r="C25" s="46" t="s">
        <v>35</v>
      </c>
      <c r="D25" s="13"/>
      <c r="E25" s="23"/>
      <c r="F25" s="13"/>
      <c r="G25" s="23" t="s">
        <v>30</v>
      </c>
      <c r="H25" s="13"/>
      <c r="I25" s="23">
        <v>4</v>
      </c>
      <c r="J25" s="13"/>
      <c r="K25" s="23" t="s">
        <v>31</v>
      </c>
      <c r="L25" s="13"/>
      <c r="M25" s="24">
        <v>4.99</v>
      </c>
      <c r="N25" s="20"/>
      <c r="O25" s="25">
        <f t="shared" si="1"/>
        <v>19.96</v>
      </c>
    </row>
    <row r="26" spans="1:15" ht="9.9499999999999993" customHeight="1" x14ac:dyDescent="0.2">
      <c r="A26" s="40"/>
      <c r="B26" s="13"/>
      <c r="C26" s="46" t="s">
        <v>37</v>
      </c>
      <c r="D26" s="13"/>
      <c r="E26" s="23"/>
      <c r="F26" s="13"/>
      <c r="G26" s="23" t="s">
        <v>30</v>
      </c>
      <c r="H26" s="13"/>
      <c r="I26" s="23">
        <v>2</v>
      </c>
      <c r="J26" s="13"/>
      <c r="K26" s="23" t="s">
        <v>31</v>
      </c>
      <c r="L26" s="13"/>
      <c r="M26" s="24">
        <v>24.99</v>
      </c>
      <c r="N26" s="20"/>
      <c r="O26" s="25">
        <f t="shared" si="1"/>
        <v>49.98</v>
      </c>
    </row>
    <row r="27" spans="1:15" ht="9.9499999999999993" customHeight="1" x14ac:dyDescent="0.2">
      <c r="A27" s="40"/>
      <c r="B27" s="13"/>
      <c r="C27" s="46" t="s">
        <v>38</v>
      </c>
      <c r="D27" s="13"/>
      <c r="E27" s="23"/>
      <c r="F27" s="13"/>
      <c r="G27" s="23" t="s">
        <v>39</v>
      </c>
      <c r="H27" s="13"/>
      <c r="I27" s="23">
        <v>1</v>
      </c>
      <c r="J27" s="13"/>
      <c r="K27" s="23" t="s">
        <v>31</v>
      </c>
      <c r="L27" s="13"/>
      <c r="M27" s="24">
        <v>78</v>
      </c>
      <c r="N27" s="20"/>
      <c r="O27" s="25">
        <f t="shared" si="1"/>
        <v>78</v>
      </c>
    </row>
    <row r="28" spans="1:15" ht="9.9499999999999993" customHeight="1" x14ac:dyDescent="0.2">
      <c r="A28" s="40"/>
      <c r="B28" s="13"/>
      <c r="C28" s="46" t="s">
        <v>40</v>
      </c>
      <c r="D28" s="13"/>
      <c r="E28" s="23"/>
      <c r="F28" s="13"/>
      <c r="G28" s="23" t="s">
        <v>41</v>
      </c>
      <c r="H28" s="13"/>
      <c r="I28" s="23">
        <v>1</v>
      </c>
      <c r="J28" s="13"/>
      <c r="K28" s="23" t="s">
        <v>31</v>
      </c>
      <c r="L28" s="13"/>
      <c r="M28" s="24">
        <v>42.54</v>
      </c>
      <c r="N28" s="20"/>
      <c r="O28" s="25">
        <f t="shared" si="1"/>
        <v>42.54</v>
      </c>
    </row>
    <row r="29" spans="1:15" ht="9.9499999999999993" customHeight="1" x14ac:dyDescent="0.2">
      <c r="A29" s="40"/>
      <c r="B29" s="13"/>
      <c r="C29" s="46" t="s">
        <v>46</v>
      </c>
      <c r="D29" s="13"/>
      <c r="E29" s="23"/>
      <c r="F29" s="13"/>
      <c r="G29" s="23" t="s">
        <v>30</v>
      </c>
      <c r="H29" s="13"/>
      <c r="I29" s="23">
        <v>7</v>
      </c>
      <c r="J29" s="13"/>
      <c r="K29" s="23" t="s">
        <v>31</v>
      </c>
      <c r="L29" s="13"/>
      <c r="M29" s="24">
        <v>2.99</v>
      </c>
      <c r="N29" s="20"/>
      <c r="O29" s="25">
        <f t="shared" si="1"/>
        <v>20.93</v>
      </c>
    </row>
    <row r="30" spans="1:15" ht="9.9499999999999993" customHeight="1" x14ac:dyDescent="0.2">
      <c r="A30" s="40"/>
      <c r="B30" s="13"/>
      <c r="C30" s="46" t="s">
        <v>47</v>
      </c>
      <c r="D30" s="13"/>
      <c r="E30" s="23"/>
      <c r="F30" s="13"/>
      <c r="G30" s="23" t="s">
        <v>30</v>
      </c>
      <c r="H30" s="13"/>
      <c r="I30" s="23">
        <v>2</v>
      </c>
      <c r="J30" s="13"/>
      <c r="K30" s="23" t="s">
        <v>51</v>
      </c>
      <c r="L30" s="13"/>
      <c r="M30" s="24">
        <v>4</v>
      </c>
      <c r="N30" s="20"/>
      <c r="O30" s="25">
        <f t="shared" si="1"/>
        <v>8</v>
      </c>
    </row>
    <row r="31" spans="1:15" ht="9.9499999999999993" customHeight="1" x14ac:dyDescent="0.2">
      <c r="A31" s="40"/>
      <c r="B31" s="13"/>
      <c r="C31" s="46" t="s">
        <v>48</v>
      </c>
      <c r="D31" s="13"/>
      <c r="E31" s="23"/>
      <c r="F31" s="13"/>
      <c r="G31" s="23" t="s">
        <v>49</v>
      </c>
      <c r="H31" s="13"/>
      <c r="I31" s="23">
        <v>10</v>
      </c>
      <c r="J31" s="13"/>
      <c r="K31" s="23" t="s">
        <v>51</v>
      </c>
      <c r="L31" s="13"/>
      <c r="M31" s="24">
        <v>3.4</v>
      </c>
      <c r="N31" s="20"/>
      <c r="O31" s="25">
        <f t="shared" si="1"/>
        <v>34</v>
      </c>
    </row>
    <row r="32" spans="1:15" ht="9.9499999999999993" customHeight="1" x14ac:dyDescent="0.2">
      <c r="A32" s="40"/>
      <c r="B32" s="13"/>
      <c r="C32" s="46" t="s">
        <v>52</v>
      </c>
      <c r="D32" s="13"/>
      <c r="E32" s="23"/>
      <c r="F32" s="13"/>
      <c r="G32" s="23" t="s">
        <v>49</v>
      </c>
      <c r="H32" s="13"/>
      <c r="I32" s="23">
        <v>1</v>
      </c>
      <c r="J32" s="13"/>
      <c r="K32" s="23" t="s">
        <v>51</v>
      </c>
      <c r="L32" s="13"/>
      <c r="M32" s="24">
        <v>1.2</v>
      </c>
      <c r="N32" s="20"/>
      <c r="O32" s="25">
        <f t="shared" si="1"/>
        <v>1.2</v>
      </c>
    </row>
    <row r="33" spans="1:15" ht="9.9499999999999993" customHeight="1" x14ac:dyDescent="0.2">
      <c r="A33" s="40"/>
      <c r="B33" s="13"/>
      <c r="C33" s="46" t="s">
        <v>103</v>
      </c>
      <c r="D33" s="13"/>
      <c r="E33" s="23"/>
      <c r="F33" s="13"/>
      <c r="G33" s="23" t="s">
        <v>33</v>
      </c>
      <c r="H33" s="13"/>
      <c r="I33" s="23">
        <v>4</v>
      </c>
      <c r="J33" s="13"/>
      <c r="K33" s="23" t="s">
        <v>31</v>
      </c>
      <c r="L33" s="13"/>
      <c r="M33" s="24">
        <v>0</v>
      </c>
      <c r="N33" s="20"/>
      <c r="O33" s="25">
        <f t="shared" ref="O33" si="4">I33*M33</f>
        <v>0</v>
      </c>
    </row>
    <row r="34" spans="1:15" ht="9.9499999999999993" customHeight="1" x14ac:dyDescent="0.2">
      <c r="A34" s="40"/>
      <c r="B34" s="13"/>
      <c r="C34" s="46" t="s">
        <v>103</v>
      </c>
      <c r="D34" s="13"/>
      <c r="E34" s="23"/>
      <c r="F34" s="13"/>
      <c r="G34" s="23" t="s">
        <v>142</v>
      </c>
      <c r="H34" s="13"/>
      <c r="I34" s="23">
        <v>1</v>
      </c>
      <c r="J34" s="13"/>
      <c r="K34" s="23" t="s">
        <v>31</v>
      </c>
      <c r="L34" s="13"/>
      <c r="M34" s="24">
        <v>59</v>
      </c>
      <c r="N34" s="20"/>
      <c r="O34" s="25">
        <f t="shared" si="1"/>
        <v>59</v>
      </c>
    </row>
    <row r="35" spans="1:15" ht="9.9499999999999993" customHeight="1" x14ac:dyDescent="0.2">
      <c r="A35" s="40"/>
      <c r="B35" s="13"/>
      <c r="C35" s="46" t="s">
        <v>121</v>
      </c>
      <c r="D35" s="13"/>
      <c r="E35" s="23"/>
      <c r="F35" s="13"/>
      <c r="G35" s="23" t="s">
        <v>106</v>
      </c>
      <c r="H35" s="13"/>
      <c r="I35" s="23">
        <v>2</v>
      </c>
      <c r="J35" s="13"/>
      <c r="K35" s="23" t="s">
        <v>31</v>
      </c>
      <c r="L35" s="13"/>
      <c r="M35" s="24">
        <v>60.13</v>
      </c>
      <c r="N35" s="20"/>
      <c r="O35" s="25">
        <f t="shared" si="1"/>
        <v>120.26</v>
      </c>
    </row>
    <row r="36" spans="1:15" ht="9.9499999999999993" customHeight="1" x14ac:dyDescent="0.2">
      <c r="A36" s="40"/>
      <c r="B36" s="13"/>
      <c r="C36" s="46" t="s">
        <v>119</v>
      </c>
      <c r="D36" s="13"/>
      <c r="E36" s="23"/>
      <c r="F36" s="13"/>
      <c r="G36" s="23" t="s">
        <v>106</v>
      </c>
      <c r="H36" s="13"/>
      <c r="I36" s="23">
        <v>2</v>
      </c>
      <c r="J36" s="13"/>
      <c r="K36" s="23" t="s">
        <v>31</v>
      </c>
      <c r="L36" s="13"/>
      <c r="M36" s="24">
        <v>9.8000000000000007</v>
      </c>
      <c r="N36" s="20"/>
      <c r="O36" s="25">
        <f>I36*M36</f>
        <v>19.600000000000001</v>
      </c>
    </row>
    <row r="37" spans="1:15" ht="9.9499999999999993" customHeight="1" x14ac:dyDescent="0.2">
      <c r="A37" s="40"/>
      <c r="B37" s="13"/>
      <c r="C37" s="46" t="s">
        <v>129</v>
      </c>
      <c r="D37" s="13"/>
      <c r="E37" s="23"/>
      <c r="F37" s="13"/>
      <c r="G37" s="23" t="s">
        <v>139</v>
      </c>
      <c r="H37" s="13"/>
      <c r="I37" s="23">
        <v>1</v>
      </c>
      <c r="J37" s="13"/>
      <c r="K37" s="23" t="s">
        <v>31</v>
      </c>
      <c r="L37" s="13"/>
      <c r="M37" s="24">
        <v>0</v>
      </c>
      <c r="N37" s="20"/>
      <c r="O37" s="25">
        <f>I37*M37</f>
        <v>0</v>
      </c>
    </row>
    <row r="38" spans="1:15" ht="9.9499999999999993" customHeight="1" x14ac:dyDescent="0.2">
      <c r="A38" s="40"/>
      <c r="B38" s="13"/>
      <c r="C38" s="46"/>
      <c r="D38" s="13"/>
      <c r="E38" s="23"/>
      <c r="F38" s="13"/>
      <c r="G38" s="23"/>
      <c r="H38" s="13"/>
      <c r="I38" s="23"/>
      <c r="J38" s="13"/>
      <c r="K38" s="23"/>
      <c r="L38" s="13"/>
      <c r="M38" s="24"/>
      <c r="N38" s="20"/>
      <c r="O38" s="25">
        <f t="shared" ref="O38" si="5">I38*M38</f>
        <v>0</v>
      </c>
    </row>
    <row r="39" spans="1:15" ht="9.9499999999999993" customHeight="1" x14ac:dyDescent="0.2">
      <c r="A39" s="36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26" t="s">
        <v>7</v>
      </c>
      <c r="N39" s="26"/>
      <c r="O39" s="27">
        <f>SUM(O15:O38)</f>
        <v>987.21</v>
      </c>
    </row>
    <row r="40" spans="1:15" ht="9.9499999999999993" customHeight="1" x14ac:dyDescent="0.2">
      <c r="A40" s="39" t="s">
        <v>5</v>
      </c>
      <c r="B40" s="21"/>
      <c r="C40" s="13" t="s">
        <v>66</v>
      </c>
      <c r="D40" s="13"/>
      <c r="E40" s="13"/>
      <c r="F40" s="13"/>
      <c r="G40" s="13"/>
      <c r="H40" s="13"/>
      <c r="I40" s="13"/>
      <c r="J40" s="13"/>
      <c r="K40" s="13"/>
      <c r="L40" s="13"/>
      <c r="M40" s="20"/>
      <c r="N40" s="20"/>
      <c r="O40" s="22"/>
    </row>
    <row r="41" spans="1:15" ht="9.9499999999999993" customHeight="1" x14ac:dyDescent="0.2">
      <c r="A41" s="40"/>
      <c r="B41" s="13"/>
      <c r="C41" s="46" t="s">
        <v>55</v>
      </c>
      <c r="D41" s="13"/>
      <c r="E41" s="23"/>
      <c r="F41" s="13"/>
      <c r="G41" s="23" t="s">
        <v>30</v>
      </c>
      <c r="H41" s="13"/>
      <c r="I41" s="23">
        <v>12</v>
      </c>
      <c r="J41" s="13"/>
      <c r="K41" s="23" t="s">
        <v>51</v>
      </c>
      <c r="L41" s="13"/>
      <c r="M41" s="24">
        <v>0.99</v>
      </c>
      <c r="N41" s="20"/>
      <c r="O41" s="25">
        <f>I41*M41</f>
        <v>11.879999999999999</v>
      </c>
    </row>
    <row r="42" spans="1:15" ht="9.9499999999999993" customHeight="1" x14ac:dyDescent="0.2">
      <c r="A42" s="40"/>
      <c r="B42" s="13"/>
      <c r="C42" s="46" t="s">
        <v>53</v>
      </c>
      <c r="D42" s="13"/>
      <c r="E42" s="23"/>
      <c r="F42" s="13"/>
      <c r="G42" s="23" t="s">
        <v>54</v>
      </c>
      <c r="H42" s="13"/>
      <c r="I42" s="23">
        <v>1</v>
      </c>
      <c r="J42" s="13"/>
      <c r="K42" s="23" t="s">
        <v>31</v>
      </c>
      <c r="L42" s="13"/>
      <c r="M42" s="24">
        <v>80.95</v>
      </c>
      <c r="N42" s="20"/>
      <c r="O42" s="25">
        <f t="shared" ref="O42:O67" si="6">I42*M42</f>
        <v>80.95</v>
      </c>
    </row>
    <row r="43" spans="1:15" ht="9.9499999999999993" customHeight="1" x14ac:dyDescent="0.2">
      <c r="A43" s="40"/>
      <c r="B43" s="13"/>
      <c r="C43" s="46" t="s">
        <v>56</v>
      </c>
      <c r="D43" s="13"/>
      <c r="E43" s="23"/>
      <c r="F43" s="13"/>
      <c r="G43" s="23" t="s">
        <v>57</v>
      </c>
      <c r="H43" s="13"/>
      <c r="I43" s="23">
        <v>1</v>
      </c>
      <c r="J43" s="13"/>
      <c r="K43" s="23" t="s">
        <v>31</v>
      </c>
      <c r="L43" s="13"/>
      <c r="M43" s="24">
        <v>16.829999999999998</v>
      </c>
      <c r="N43" s="20"/>
      <c r="O43" s="25">
        <f t="shared" si="6"/>
        <v>16.829999999999998</v>
      </c>
    </row>
    <row r="44" spans="1:15" ht="9.9499999999999993" customHeight="1" x14ac:dyDescent="0.2">
      <c r="A44" s="40"/>
      <c r="B44" s="13"/>
      <c r="C44" s="46" t="s">
        <v>34</v>
      </c>
      <c r="D44" s="13"/>
      <c r="E44" s="23"/>
      <c r="F44" s="13"/>
      <c r="G44" s="23" t="s">
        <v>33</v>
      </c>
      <c r="H44" s="13"/>
      <c r="I44" s="23">
        <v>1</v>
      </c>
      <c r="J44" s="13"/>
      <c r="K44" s="23" t="s">
        <v>31</v>
      </c>
      <c r="L44" s="13"/>
      <c r="M44" s="24">
        <v>0</v>
      </c>
      <c r="N44" s="20"/>
      <c r="O44" s="25">
        <f t="shared" si="6"/>
        <v>0</v>
      </c>
    </row>
    <row r="45" spans="1:15" ht="9.9499999999999993" customHeight="1" x14ac:dyDescent="0.2">
      <c r="A45" s="40"/>
      <c r="B45" s="13"/>
      <c r="C45" s="46" t="s">
        <v>58</v>
      </c>
      <c r="D45" s="13"/>
      <c r="E45" s="23"/>
      <c r="F45" s="13"/>
      <c r="G45" s="23" t="s">
        <v>30</v>
      </c>
      <c r="H45" s="13"/>
      <c r="I45" s="23">
        <v>1</v>
      </c>
      <c r="J45" s="13"/>
      <c r="K45" s="23" t="s">
        <v>31</v>
      </c>
      <c r="L45" s="13"/>
      <c r="M45" s="24">
        <v>39.99</v>
      </c>
      <c r="N45" s="20"/>
      <c r="O45" s="25">
        <f t="shared" si="6"/>
        <v>39.99</v>
      </c>
    </row>
    <row r="46" spans="1:15" ht="9.9499999999999993" customHeight="1" x14ac:dyDescent="0.2">
      <c r="A46" s="40"/>
      <c r="B46" s="13"/>
      <c r="C46" s="46" t="s">
        <v>59</v>
      </c>
      <c r="D46" s="13"/>
      <c r="E46" s="23"/>
      <c r="F46" s="13"/>
      <c r="G46" s="23" t="s">
        <v>30</v>
      </c>
      <c r="H46" s="13"/>
      <c r="I46" s="23">
        <v>1</v>
      </c>
      <c r="J46" s="13"/>
      <c r="K46" s="23" t="s">
        <v>31</v>
      </c>
      <c r="L46" s="13"/>
      <c r="M46" s="24">
        <v>24.99</v>
      </c>
      <c r="N46" s="20"/>
      <c r="O46" s="25">
        <f t="shared" si="6"/>
        <v>24.99</v>
      </c>
    </row>
    <row r="47" spans="1:15" ht="9.9499999999999993" customHeight="1" x14ac:dyDescent="0.2">
      <c r="A47" s="40"/>
      <c r="B47" s="13"/>
      <c r="C47" s="46" t="s">
        <v>60</v>
      </c>
      <c r="D47" s="13"/>
      <c r="E47" s="23"/>
      <c r="F47" s="13"/>
      <c r="G47" s="23" t="s">
        <v>30</v>
      </c>
      <c r="H47" s="13"/>
      <c r="I47" s="23">
        <v>1</v>
      </c>
      <c r="J47" s="13"/>
      <c r="K47" s="23" t="s">
        <v>31</v>
      </c>
      <c r="L47" s="13"/>
      <c r="M47" s="24">
        <v>24.99</v>
      </c>
      <c r="N47" s="20"/>
      <c r="O47" s="25">
        <f t="shared" si="6"/>
        <v>24.99</v>
      </c>
    </row>
    <row r="48" spans="1:15" ht="9.9499999999999993" customHeight="1" x14ac:dyDescent="0.2">
      <c r="A48" s="40"/>
      <c r="B48" s="13"/>
      <c r="C48" s="46" t="s">
        <v>48</v>
      </c>
      <c r="D48" s="13"/>
      <c r="E48" s="23"/>
      <c r="F48" s="13"/>
      <c r="G48" s="23" t="s">
        <v>49</v>
      </c>
      <c r="H48" s="13"/>
      <c r="I48" s="23">
        <v>20</v>
      </c>
      <c r="J48" s="13"/>
      <c r="K48" s="23" t="s">
        <v>51</v>
      </c>
      <c r="L48" s="13"/>
      <c r="M48" s="24">
        <v>3.4</v>
      </c>
      <c r="N48" s="20"/>
      <c r="O48" s="25">
        <f t="shared" si="6"/>
        <v>68</v>
      </c>
    </row>
    <row r="49" spans="1:15" ht="9.9499999999999993" customHeight="1" x14ac:dyDescent="0.2">
      <c r="A49" s="40"/>
      <c r="B49" s="13"/>
      <c r="C49" s="46" t="s">
        <v>52</v>
      </c>
      <c r="D49" s="13"/>
      <c r="E49" s="23"/>
      <c r="F49" s="13"/>
      <c r="G49" s="23" t="s">
        <v>49</v>
      </c>
      <c r="H49" s="13"/>
      <c r="I49" s="23">
        <v>2</v>
      </c>
      <c r="J49" s="13"/>
      <c r="K49" s="23" t="s">
        <v>51</v>
      </c>
      <c r="L49" s="13"/>
      <c r="M49" s="24">
        <v>1.2</v>
      </c>
      <c r="N49" s="20"/>
      <c r="O49" s="25">
        <f t="shared" si="6"/>
        <v>2.4</v>
      </c>
    </row>
    <row r="50" spans="1:15" ht="9.9499999999999993" customHeight="1" x14ac:dyDescent="0.2">
      <c r="A50" s="40"/>
      <c r="B50" s="13"/>
      <c r="C50" s="46" t="s">
        <v>61</v>
      </c>
      <c r="D50" s="13"/>
      <c r="E50" s="23"/>
      <c r="F50" s="13"/>
      <c r="G50" s="23" t="s">
        <v>49</v>
      </c>
      <c r="H50" s="13"/>
      <c r="I50" s="23">
        <v>2</v>
      </c>
      <c r="J50" s="13"/>
      <c r="K50" s="23" t="s">
        <v>51</v>
      </c>
      <c r="L50" s="13"/>
      <c r="M50" s="24">
        <v>1.2</v>
      </c>
      <c r="N50" s="20"/>
      <c r="O50" s="25">
        <f t="shared" si="6"/>
        <v>2.4</v>
      </c>
    </row>
    <row r="51" spans="1:15" ht="9.9499999999999993" customHeight="1" x14ac:dyDescent="0.2">
      <c r="A51" s="40"/>
      <c r="B51" s="13"/>
      <c r="C51" s="46" t="s">
        <v>62</v>
      </c>
      <c r="D51" s="13"/>
      <c r="E51" s="23"/>
      <c r="F51" s="13"/>
      <c r="G51" s="23" t="s">
        <v>30</v>
      </c>
      <c r="H51" s="13"/>
      <c r="I51" s="23">
        <v>2</v>
      </c>
      <c r="J51" s="13"/>
      <c r="K51" s="23" t="s">
        <v>31</v>
      </c>
      <c r="L51" s="13"/>
      <c r="M51" s="24">
        <v>6.99</v>
      </c>
      <c r="N51" s="20"/>
      <c r="O51" s="25">
        <f t="shared" si="6"/>
        <v>13.98</v>
      </c>
    </row>
    <row r="52" spans="1:15" ht="9.9499999999999993" customHeight="1" x14ac:dyDescent="0.2">
      <c r="A52" s="40"/>
      <c r="B52" s="13"/>
      <c r="C52" s="46" t="s">
        <v>46</v>
      </c>
      <c r="D52" s="13"/>
      <c r="E52" s="23"/>
      <c r="F52" s="13"/>
      <c r="G52" s="23" t="s">
        <v>30</v>
      </c>
      <c r="H52" s="13"/>
      <c r="I52" s="23">
        <v>5</v>
      </c>
      <c r="J52" s="13"/>
      <c r="K52" s="23" t="s">
        <v>31</v>
      </c>
      <c r="L52" s="13"/>
      <c r="M52" s="24">
        <v>2.99</v>
      </c>
      <c r="N52" s="20"/>
      <c r="O52" s="25">
        <f t="shared" si="6"/>
        <v>14.950000000000001</v>
      </c>
    </row>
    <row r="53" spans="1:15" ht="9.9499999999999993" customHeight="1" x14ac:dyDescent="0.2">
      <c r="A53" s="40"/>
      <c r="B53" s="13"/>
      <c r="C53" s="46" t="s">
        <v>63</v>
      </c>
      <c r="D53" s="13"/>
      <c r="E53" s="23"/>
      <c r="F53" s="13"/>
      <c r="G53" s="23" t="s">
        <v>41</v>
      </c>
      <c r="H53" s="13"/>
      <c r="I53" s="23">
        <v>0.5</v>
      </c>
      <c r="J53" s="13"/>
      <c r="K53" s="23" t="s">
        <v>50</v>
      </c>
      <c r="L53" s="13"/>
      <c r="M53" s="24">
        <v>5.48</v>
      </c>
      <c r="N53" s="20"/>
      <c r="O53" s="25">
        <f t="shared" si="6"/>
        <v>2.74</v>
      </c>
    </row>
    <row r="54" spans="1:15" ht="9.9499999999999993" customHeight="1" x14ac:dyDescent="0.2">
      <c r="A54" s="40"/>
      <c r="B54" s="13"/>
      <c r="C54" s="46" t="s">
        <v>35</v>
      </c>
      <c r="D54" s="13"/>
      <c r="E54" s="23"/>
      <c r="F54" s="13"/>
      <c r="G54" s="23" t="s">
        <v>30</v>
      </c>
      <c r="H54" s="13"/>
      <c r="I54" s="23">
        <v>2</v>
      </c>
      <c r="J54" s="13"/>
      <c r="K54" s="23" t="s">
        <v>31</v>
      </c>
      <c r="L54" s="13"/>
      <c r="M54" s="24">
        <v>4.99</v>
      </c>
      <c r="N54" s="20"/>
      <c r="O54" s="25">
        <f t="shared" si="6"/>
        <v>9.98</v>
      </c>
    </row>
    <row r="55" spans="1:15" ht="9.9499999999999993" customHeight="1" x14ac:dyDescent="0.2">
      <c r="A55" s="40"/>
      <c r="B55" s="13"/>
      <c r="C55" s="46" t="s">
        <v>64</v>
      </c>
      <c r="D55" s="13"/>
      <c r="E55" s="23"/>
      <c r="F55" s="13"/>
      <c r="G55" s="23" t="s">
        <v>30</v>
      </c>
      <c r="H55" s="13"/>
      <c r="I55" s="23">
        <v>1</v>
      </c>
      <c r="J55" s="13"/>
      <c r="K55" s="23" t="s">
        <v>31</v>
      </c>
      <c r="L55" s="13"/>
      <c r="M55" s="24">
        <v>4.99</v>
      </c>
      <c r="N55" s="20"/>
      <c r="O55" s="25">
        <f t="shared" si="6"/>
        <v>4.99</v>
      </c>
    </row>
    <row r="56" spans="1:15" ht="9.9499999999999993" customHeight="1" x14ac:dyDescent="0.2">
      <c r="A56" s="40"/>
      <c r="B56" s="13"/>
      <c r="C56" s="46" t="s">
        <v>65</v>
      </c>
      <c r="D56" s="13"/>
      <c r="E56" s="23"/>
      <c r="F56" s="13"/>
      <c r="G56" s="23" t="s">
        <v>30</v>
      </c>
      <c r="H56" s="13"/>
      <c r="I56" s="23">
        <v>1</v>
      </c>
      <c r="J56" s="13"/>
      <c r="K56" s="23" t="s">
        <v>31</v>
      </c>
      <c r="L56" s="13"/>
      <c r="M56" s="24">
        <v>9.99</v>
      </c>
      <c r="N56" s="20"/>
      <c r="O56" s="25">
        <f t="shared" si="6"/>
        <v>9.99</v>
      </c>
    </row>
    <row r="57" spans="1:15" ht="9.9499999999999993" customHeight="1" x14ac:dyDescent="0.2">
      <c r="A57" s="40"/>
      <c r="B57" s="13"/>
      <c r="C57" s="46" t="s">
        <v>67</v>
      </c>
      <c r="D57" s="13"/>
      <c r="E57" s="23"/>
      <c r="F57" s="13"/>
      <c r="G57" s="23" t="s">
        <v>49</v>
      </c>
      <c r="H57" s="13"/>
      <c r="I57" s="23">
        <v>4</v>
      </c>
      <c r="J57" s="13"/>
      <c r="K57" s="23" t="s">
        <v>51</v>
      </c>
      <c r="L57" s="13"/>
      <c r="M57" s="24">
        <v>2.33</v>
      </c>
      <c r="N57" s="20"/>
      <c r="O57" s="25">
        <f t="shared" si="6"/>
        <v>9.32</v>
      </c>
    </row>
    <row r="58" spans="1:15" ht="9.9499999999999993" customHeight="1" x14ac:dyDescent="0.2">
      <c r="A58" s="40"/>
      <c r="B58" s="13"/>
      <c r="C58" s="46" t="s">
        <v>68</v>
      </c>
      <c r="D58" s="13"/>
      <c r="E58" s="23"/>
      <c r="F58" s="13"/>
      <c r="G58" s="23" t="s">
        <v>41</v>
      </c>
      <c r="H58" s="13"/>
      <c r="I58" s="23">
        <v>16</v>
      </c>
      <c r="J58" s="13"/>
      <c r="K58" s="23" t="s">
        <v>31</v>
      </c>
      <c r="L58" s="13"/>
      <c r="M58" s="24">
        <v>0.71</v>
      </c>
      <c r="N58" s="20"/>
      <c r="O58" s="25">
        <f t="shared" si="6"/>
        <v>11.36</v>
      </c>
    </row>
    <row r="59" spans="1:15" ht="9.9499999999999993" customHeight="1" x14ac:dyDescent="0.2">
      <c r="A59" s="40"/>
      <c r="B59" s="13"/>
      <c r="C59" s="46" t="s">
        <v>40</v>
      </c>
      <c r="D59" s="13"/>
      <c r="E59" s="23"/>
      <c r="F59" s="13"/>
      <c r="G59" s="23" t="s">
        <v>41</v>
      </c>
      <c r="H59" s="13"/>
      <c r="I59" s="23">
        <v>2</v>
      </c>
      <c r="J59" s="13"/>
      <c r="K59" s="23" t="s">
        <v>31</v>
      </c>
      <c r="L59" s="13"/>
      <c r="M59" s="24">
        <v>29.8</v>
      </c>
      <c r="N59" s="20"/>
      <c r="O59" s="25">
        <f t="shared" si="6"/>
        <v>59.6</v>
      </c>
    </row>
    <row r="60" spans="1:15" ht="9.9499999999999993" customHeight="1" x14ac:dyDescent="0.2">
      <c r="A60" s="40"/>
      <c r="B60" s="13"/>
      <c r="C60" s="46" t="s">
        <v>69</v>
      </c>
      <c r="D60" s="13"/>
      <c r="E60" s="23"/>
      <c r="F60" s="13"/>
      <c r="G60" s="23" t="s">
        <v>41</v>
      </c>
      <c r="H60" s="13"/>
      <c r="I60" s="23">
        <v>1</v>
      </c>
      <c r="J60" s="13"/>
      <c r="K60" s="23" t="s">
        <v>51</v>
      </c>
      <c r="L60" s="13"/>
      <c r="M60" s="24">
        <v>12.27</v>
      </c>
      <c r="N60" s="20"/>
      <c r="O60" s="25">
        <f t="shared" si="6"/>
        <v>12.27</v>
      </c>
    </row>
    <row r="61" spans="1:15" ht="9.9499999999999993" customHeight="1" x14ac:dyDescent="0.2">
      <c r="A61" s="40"/>
      <c r="B61" s="13"/>
      <c r="C61" s="46" t="s">
        <v>121</v>
      </c>
      <c r="D61" s="13"/>
      <c r="E61" s="23"/>
      <c r="F61" s="13"/>
      <c r="G61" s="23" t="s">
        <v>106</v>
      </c>
      <c r="H61" s="13"/>
      <c r="I61" s="23">
        <v>1</v>
      </c>
      <c r="J61" s="13"/>
      <c r="K61" s="23" t="s">
        <v>31</v>
      </c>
      <c r="L61" s="13"/>
      <c r="M61" s="24">
        <v>60.13</v>
      </c>
      <c r="N61" s="20"/>
      <c r="O61" s="25">
        <f t="shared" si="6"/>
        <v>60.13</v>
      </c>
    </row>
    <row r="62" spans="1:15" ht="9.9499999999999993" customHeight="1" x14ac:dyDescent="0.2">
      <c r="A62" s="40"/>
      <c r="B62" s="13"/>
      <c r="C62" s="46" t="s">
        <v>119</v>
      </c>
      <c r="D62" s="13"/>
      <c r="E62" s="23"/>
      <c r="F62" s="13"/>
      <c r="G62" s="23" t="s">
        <v>106</v>
      </c>
      <c r="H62" s="13"/>
      <c r="I62" s="23">
        <v>1</v>
      </c>
      <c r="J62" s="13"/>
      <c r="K62" s="23" t="s">
        <v>31</v>
      </c>
      <c r="L62" s="13"/>
      <c r="M62" s="24">
        <v>9.8000000000000007</v>
      </c>
      <c r="N62" s="20"/>
      <c r="O62" s="25">
        <f>I62*M62</f>
        <v>9.8000000000000007</v>
      </c>
    </row>
    <row r="63" spans="1:15" ht="9.9499999999999993" customHeight="1" x14ac:dyDescent="0.2">
      <c r="A63" s="40"/>
      <c r="B63" s="13"/>
      <c r="C63" s="46" t="s">
        <v>102</v>
      </c>
      <c r="D63" s="13"/>
      <c r="E63" s="23"/>
      <c r="F63" s="13"/>
      <c r="G63" s="23" t="s">
        <v>142</v>
      </c>
      <c r="H63" s="13"/>
      <c r="I63" s="23">
        <v>1</v>
      </c>
      <c r="J63" s="13"/>
      <c r="K63" s="23" t="s">
        <v>31</v>
      </c>
      <c r="L63" s="13"/>
      <c r="M63" s="24">
        <v>59</v>
      </c>
      <c r="N63" s="20"/>
      <c r="O63" s="25">
        <f t="shared" si="6"/>
        <v>59</v>
      </c>
    </row>
    <row r="64" spans="1:15" ht="9.9499999999999993" customHeight="1" x14ac:dyDescent="0.2">
      <c r="A64" s="40"/>
      <c r="B64" s="13"/>
      <c r="C64" s="46" t="s">
        <v>128</v>
      </c>
      <c r="D64" s="13"/>
      <c r="E64" s="23"/>
      <c r="F64" s="13"/>
      <c r="G64" s="23" t="s">
        <v>144</v>
      </c>
      <c r="H64" s="13"/>
      <c r="I64" s="23">
        <v>1</v>
      </c>
      <c r="J64" s="13"/>
      <c r="K64" s="23" t="s">
        <v>31</v>
      </c>
      <c r="L64" s="13"/>
      <c r="M64" s="24">
        <v>0</v>
      </c>
      <c r="N64" s="20"/>
      <c r="O64" s="25">
        <f>I64*M64</f>
        <v>0</v>
      </c>
    </row>
    <row r="65" spans="1:15" ht="9.9499999999999993" customHeight="1" x14ac:dyDescent="0.2">
      <c r="A65" s="40"/>
      <c r="B65" s="13"/>
      <c r="C65" s="46" t="s">
        <v>143</v>
      </c>
      <c r="D65" s="13"/>
      <c r="E65" s="23"/>
      <c r="F65" s="13"/>
      <c r="G65" s="23" t="s">
        <v>120</v>
      </c>
      <c r="H65" s="13"/>
      <c r="I65" s="23">
        <v>1</v>
      </c>
      <c r="J65" s="13"/>
      <c r="K65" s="23" t="s">
        <v>31</v>
      </c>
      <c r="L65" s="13"/>
      <c r="M65" s="24">
        <v>55</v>
      </c>
      <c r="N65" s="20"/>
      <c r="O65" s="25">
        <f>I65*M65</f>
        <v>55</v>
      </c>
    </row>
    <row r="66" spans="1:15" ht="9.9499999999999993" customHeight="1" x14ac:dyDescent="0.2">
      <c r="A66" s="40"/>
      <c r="B66" s="13"/>
      <c r="C66" s="46"/>
      <c r="D66" s="13"/>
      <c r="E66" s="23"/>
      <c r="F66" s="13"/>
      <c r="G66" s="23"/>
      <c r="H66" s="13"/>
      <c r="I66" s="23"/>
      <c r="J66" s="13"/>
      <c r="K66" s="23"/>
      <c r="L66" s="13"/>
      <c r="M66" s="24"/>
      <c r="N66" s="20"/>
      <c r="O66" s="25">
        <f t="shared" si="6"/>
        <v>0</v>
      </c>
    </row>
    <row r="67" spans="1:15" ht="9.9499999999999993" customHeight="1" x14ac:dyDescent="0.2">
      <c r="A67" s="40"/>
      <c r="B67" s="13"/>
      <c r="C67" s="46"/>
      <c r="D67" s="13"/>
      <c r="E67" s="23"/>
      <c r="F67" s="13"/>
      <c r="G67" s="23"/>
      <c r="H67" s="13"/>
      <c r="I67" s="23"/>
      <c r="J67" s="13"/>
      <c r="K67" s="23"/>
      <c r="L67" s="13"/>
      <c r="M67" s="24"/>
      <c r="N67" s="20"/>
      <c r="O67" s="25">
        <f t="shared" si="6"/>
        <v>0</v>
      </c>
    </row>
    <row r="68" spans="1:15" ht="9.9499999999999993" customHeight="1" x14ac:dyDescent="0.2">
      <c r="A68" s="36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26" t="s">
        <v>7</v>
      </c>
      <c r="N68" s="26"/>
      <c r="O68" s="27">
        <f>SUM(O41:O67)</f>
        <v>605.54</v>
      </c>
    </row>
    <row r="69" spans="1:15" ht="9.9499999999999993" customHeight="1" x14ac:dyDescent="0.2">
      <c r="A69" s="39" t="s">
        <v>12</v>
      </c>
      <c r="B69" s="21"/>
      <c r="C69" s="13" t="s">
        <v>70</v>
      </c>
      <c r="D69" s="13"/>
      <c r="E69" s="13"/>
      <c r="F69" s="13"/>
      <c r="G69" s="13"/>
      <c r="H69" s="13"/>
      <c r="I69" s="13"/>
      <c r="J69" s="13"/>
      <c r="K69" s="13"/>
      <c r="L69" s="13"/>
      <c r="M69" s="20"/>
      <c r="N69" s="20"/>
      <c r="O69" s="22"/>
    </row>
    <row r="70" spans="1:15" ht="9.9499999999999993" customHeight="1" x14ac:dyDescent="0.2">
      <c r="A70" s="40"/>
      <c r="B70" s="13"/>
      <c r="C70" s="46" t="s">
        <v>37</v>
      </c>
      <c r="D70" s="13"/>
      <c r="E70" s="23"/>
      <c r="F70" s="13"/>
      <c r="G70" s="23" t="s">
        <v>30</v>
      </c>
      <c r="H70" s="13"/>
      <c r="I70" s="23">
        <v>2</v>
      </c>
      <c r="J70" s="13"/>
      <c r="K70" s="23" t="s">
        <v>31</v>
      </c>
      <c r="L70" s="13"/>
      <c r="M70" s="24">
        <v>24.99</v>
      </c>
      <c r="N70" s="20"/>
      <c r="O70" s="25">
        <f>I70*M70</f>
        <v>49.98</v>
      </c>
    </row>
    <row r="71" spans="1:15" ht="9.9499999999999993" customHeight="1" x14ac:dyDescent="0.2">
      <c r="A71" s="40"/>
      <c r="B71" s="13"/>
      <c r="C71" s="46" t="s">
        <v>48</v>
      </c>
      <c r="D71" s="13"/>
      <c r="E71" s="23"/>
      <c r="F71" s="13"/>
      <c r="G71" s="23" t="s">
        <v>41</v>
      </c>
      <c r="H71" s="13"/>
      <c r="I71" s="23">
        <v>3</v>
      </c>
      <c r="J71" s="13"/>
      <c r="K71" s="23" t="s">
        <v>51</v>
      </c>
      <c r="L71" s="13"/>
      <c r="M71" s="24">
        <v>3.4</v>
      </c>
      <c r="N71" s="20"/>
      <c r="O71" s="25">
        <f t="shared" ref="O71:O88" si="7">I71*M71</f>
        <v>10.199999999999999</v>
      </c>
    </row>
    <row r="72" spans="1:15" ht="9.9499999999999993" customHeight="1" x14ac:dyDescent="0.2">
      <c r="A72" s="40"/>
      <c r="B72" s="13"/>
      <c r="C72" s="46" t="s">
        <v>35</v>
      </c>
      <c r="D72" s="13"/>
      <c r="E72" s="23"/>
      <c r="F72" s="13"/>
      <c r="G72" s="23" t="s">
        <v>30</v>
      </c>
      <c r="H72" s="13"/>
      <c r="I72" s="23">
        <v>4</v>
      </c>
      <c r="J72" s="13"/>
      <c r="K72" s="23" t="s">
        <v>31</v>
      </c>
      <c r="L72" s="13"/>
      <c r="M72" s="24">
        <v>4.99</v>
      </c>
      <c r="N72" s="20"/>
      <c r="O72" s="25">
        <f t="shared" si="7"/>
        <v>19.96</v>
      </c>
    </row>
    <row r="73" spans="1:15" ht="9.9499999999999993" customHeight="1" x14ac:dyDescent="0.2">
      <c r="A73" s="40"/>
      <c r="B73" s="13"/>
      <c r="C73" s="46" t="s">
        <v>74</v>
      </c>
      <c r="D73" s="13"/>
      <c r="E73" s="23"/>
      <c r="F73" s="13"/>
      <c r="G73" s="23" t="s">
        <v>30</v>
      </c>
      <c r="H73" s="13"/>
      <c r="I73" s="23">
        <v>2</v>
      </c>
      <c r="J73" s="13"/>
      <c r="K73" s="23" t="s">
        <v>31</v>
      </c>
      <c r="L73" s="13"/>
      <c r="M73" s="24">
        <v>9.99</v>
      </c>
      <c r="N73" s="20"/>
      <c r="O73" s="25">
        <f t="shared" si="7"/>
        <v>19.98</v>
      </c>
    </row>
    <row r="74" spans="1:15" ht="9.9499999999999993" customHeight="1" x14ac:dyDescent="0.2">
      <c r="A74" s="40"/>
      <c r="B74" s="13"/>
      <c r="C74" s="46" t="s">
        <v>47</v>
      </c>
      <c r="D74" s="13"/>
      <c r="E74" s="23"/>
      <c r="F74" s="13"/>
      <c r="G74" s="23" t="s">
        <v>30</v>
      </c>
      <c r="H74" s="13"/>
      <c r="I74" s="23">
        <v>1</v>
      </c>
      <c r="J74" s="13"/>
      <c r="K74" s="23" t="s">
        <v>51</v>
      </c>
      <c r="L74" s="13"/>
      <c r="M74" s="24">
        <v>4</v>
      </c>
      <c r="N74" s="20"/>
      <c r="O74" s="25">
        <f t="shared" si="7"/>
        <v>4</v>
      </c>
    </row>
    <row r="75" spans="1:15" ht="9.9499999999999993" customHeight="1" x14ac:dyDescent="0.2">
      <c r="A75" s="40"/>
      <c r="B75" s="13"/>
      <c r="C75" s="46" t="s">
        <v>75</v>
      </c>
      <c r="D75" s="13"/>
      <c r="E75" s="23"/>
      <c r="F75" s="13"/>
      <c r="G75" s="23" t="s">
        <v>30</v>
      </c>
      <c r="H75" s="13"/>
      <c r="I75" s="23">
        <v>4</v>
      </c>
      <c r="J75" s="13"/>
      <c r="K75" s="23" t="s">
        <v>31</v>
      </c>
      <c r="L75" s="13"/>
      <c r="M75" s="24">
        <v>4.99</v>
      </c>
      <c r="N75" s="20"/>
      <c r="O75" s="25">
        <f t="shared" si="7"/>
        <v>19.96</v>
      </c>
    </row>
    <row r="76" spans="1:15" ht="9.9499999999999993" customHeight="1" x14ac:dyDescent="0.2">
      <c r="A76" s="40"/>
      <c r="B76" s="13"/>
      <c r="C76" s="46" t="s">
        <v>90</v>
      </c>
      <c r="D76" s="13"/>
      <c r="E76" s="23"/>
      <c r="F76" s="13"/>
      <c r="G76" s="23" t="s">
        <v>30</v>
      </c>
      <c r="H76" s="13"/>
      <c r="I76" s="23">
        <v>4</v>
      </c>
      <c r="J76" s="13"/>
      <c r="K76" s="23" t="s">
        <v>31</v>
      </c>
      <c r="L76" s="13"/>
      <c r="M76" s="24">
        <v>1.99</v>
      </c>
      <c r="N76" s="20"/>
      <c r="O76" s="25">
        <f t="shared" ref="O76" si="8">I76*M76</f>
        <v>7.96</v>
      </c>
    </row>
    <row r="77" spans="1:15" ht="9.9499999999999993" customHeight="1" x14ac:dyDescent="0.2">
      <c r="A77" s="40"/>
      <c r="B77" s="13"/>
      <c r="C77" s="46" t="s">
        <v>76</v>
      </c>
      <c r="D77" s="13"/>
      <c r="E77" s="23"/>
      <c r="F77" s="13"/>
      <c r="G77" s="23" t="s">
        <v>41</v>
      </c>
      <c r="H77" s="13"/>
      <c r="I77" s="23">
        <v>8</v>
      </c>
      <c r="J77" s="13"/>
      <c r="K77" s="23" t="s">
        <v>31</v>
      </c>
      <c r="L77" s="13"/>
      <c r="M77" s="24">
        <v>0.73</v>
      </c>
      <c r="N77" s="20"/>
      <c r="O77" s="25">
        <f t="shared" si="7"/>
        <v>5.84</v>
      </c>
    </row>
    <row r="78" spans="1:15" ht="9.9499999999999993" customHeight="1" x14ac:dyDescent="0.2">
      <c r="A78" s="40"/>
      <c r="B78" s="13"/>
      <c r="C78" s="46" t="s">
        <v>82</v>
      </c>
      <c r="D78" s="13"/>
      <c r="E78" s="23"/>
      <c r="F78" s="13"/>
      <c r="G78" s="23" t="s">
        <v>41</v>
      </c>
      <c r="H78" s="13"/>
      <c r="I78" s="23">
        <v>1</v>
      </c>
      <c r="J78" s="13"/>
      <c r="K78" s="23" t="s">
        <v>51</v>
      </c>
      <c r="L78" s="13"/>
      <c r="M78" s="24">
        <v>3</v>
      </c>
      <c r="N78" s="20"/>
      <c r="O78" s="28">
        <f t="shared" si="7"/>
        <v>3</v>
      </c>
    </row>
    <row r="79" spans="1:15" ht="9.9499999999999993" customHeight="1" x14ac:dyDescent="0.2">
      <c r="A79" s="40"/>
      <c r="B79" s="13"/>
      <c r="C79" s="46" t="s">
        <v>77</v>
      </c>
      <c r="D79" s="13"/>
      <c r="E79" s="23"/>
      <c r="F79" s="13"/>
      <c r="G79" s="23" t="s">
        <v>33</v>
      </c>
      <c r="H79" s="13"/>
      <c r="I79" s="23">
        <v>2</v>
      </c>
      <c r="J79" s="13"/>
      <c r="K79" s="23" t="s">
        <v>31</v>
      </c>
      <c r="L79" s="13"/>
      <c r="M79" s="24">
        <v>0</v>
      </c>
      <c r="N79" s="20"/>
      <c r="O79" s="25">
        <f t="shared" si="7"/>
        <v>0</v>
      </c>
    </row>
    <row r="80" spans="1:15" ht="9.9499999999999993" customHeight="1" x14ac:dyDescent="0.2">
      <c r="A80" s="40"/>
      <c r="B80" s="13"/>
      <c r="C80" s="46" t="s">
        <v>58</v>
      </c>
      <c r="D80" s="13"/>
      <c r="E80" s="23"/>
      <c r="F80" s="13"/>
      <c r="G80" s="23" t="s">
        <v>30</v>
      </c>
      <c r="H80" s="13"/>
      <c r="I80" s="23">
        <v>2</v>
      </c>
      <c r="J80" s="13"/>
      <c r="K80" s="23" t="s">
        <v>31</v>
      </c>
      <c r="L80" s="13"/>
      <c r="M80" s="24">
        <v>39.99</v>
      </c>
      <c r="N80" s="20"/>
      <c r="O80" s="25">
        <f t="shared" si="7"/>
        <v>79.98</v>
      </c>
    </row>
    <row r="81" spans="1:15" ht="9.9499999999999993" customHeight="1" x14ac:dyDescent="0.2">
      <c r="A81" s="40"/>
      <c r="B81" s="13"/>
      <c r="C81" s="46" t="s">
        <v>78</v>
      </c>
      <c r="D81" s="13"/>
      <c r="E81" s="23"/>
      <c r="F81" s="13"/>
      <c r="G81" s="23" t="s">
        <v>30</v>
      </c>
      <c r="H81" s="13"/>
      <c r="I81" s="23">
        <v>2</v>
      </c>
      <c r="J81" s="13"/>
      <c r="K81" s="23" t="s">
        <v>31</v>
      </c>
      <c r="L81" s="13"/>
      <c r="M81" s="24">
        <v>24.99</v>
      </c>
      <c r="N81" s="20"/>
      <c r="O81" s="25">
        <f t="shared" si="7"/>
        <v>49.98</v>
      </c>
    </row>
    <row r="82" spans="1:15" ht="9.9499999999999993" customHeight="1" x14ac:dyDescent="0.2">
      <c r="A82" s="40"/>
      <c r="B82" s="13"/>
      <c r="C82" s="46" t="s">
        <v>79</v>
      </c>
      <c r="D82" s="13"/>
      <c r="E82" s="23"/>
      <c r="F82" s="13"/>
      <c r="G82" s="23" t="s">
        <v>30</v>
      </c>
      <c r="H82" s="13"/>
      <c r="I82" s="23">
        <v>2</v>
      </c>
      <c r="J82" s="13"/>
      <c r="K82" s="23" t="s">
        <v>31</v>
      </c>
      <c r="L82" s="13"/>
      <c r="M82" s="24">
        <v>24.99</v>
      </c>
      <c r="N82" s="20"/>
      <c r="O82" s="25">
        <f t="shared" si="7"/>
        <v>49.98</v>
      </c>
    </row>
    <row r="83" spans="1:15" ht="9.9499999999999993" customHeight="1" x14ac:dyDescent="0.2">
      <c r="A83" s="40"/>
      <c r="B83" s="13"/>
      <c r="C83" s="46" t="s">
        <v>80</v>
      </c>
      <c r="D83" s="13"/>
      <c r="E83" s="23"/>
      <c r="F83" s="13"/>
      <c r="G83" s="23" t="s">
        <v>30</v>
      </c>
      <c r="H83" s="13"/>
      <c r="I83" s="23">
        <v>2</v>
      </c>
      <c r="J83" s="13"/>
      <c r="K83" s="23" t="s">
        <v>31</v>
      </c>
      <c r="L83" s="13"/>
      <c r="M83" s="24">
        <v>12.49</v>
      </c>
      <c r="N83" s="20"/>
      <c r="O83" s="25">
        <f t="shared" si="7"/>
        <v>24.98</v>
      </c>
    </row>
    <row r="84" spans="1:15" ht="9.9499999999999993" customHeight="1" x14ac:dyDescent="0.2">
      <c r="A84" s="40"/>
      <c r="B84" s="13"/>
      <c r="C84" s="46" t="s">
        <v>81</v>
      </c>
      <c r="D84" s="13"/>
      <c r="E84" s="23"/>
      <c r="F84" s="13"/>
      <c r="G84" s="23" t="s">
        <v>30</v>
      </c>
      <c r="H84" s="13"/>
      <c r="I84" s="23">
        <v>4</v>
      </c>
      <c r="J84" s="13"/>
      <c r="K84" s="23" t="s">
        <v>31</v>
      </c>
      <c r="L84" s="13"/>
      <c r="M84" s="24">
        <v>9.99</v>
      </c>
      <c r="N84" s="20"/>
      <c r="O84" s="25">
        <f t="shared" si="7"/>
        <v>39.96</v>
      </c>
    </row>
    <row r="85" spans="1:15" ht="9.9499999999999993" customHeight="1" x14ac:dyDescent="0.2">
      <c r="A85" s="40"/>
      <c r="B85" s="13"/>
      <c r="C85" s="46" t="s">
        <v>40</v>
      </c>
      <c r="D85" s="13"/>
      <c r="E85" s="23"/>
      <c r="F85" s="13"/>
      <c r="G85" s="23" t="s">
        <v>41</v>
      </c>
      <c r="H85" s="13"/>
      <c r="I85" s="23">
        <v>1</v>
      </c>
      <c r="J85" s="13"/>
      <c r="K85" s="23" t="s">
        <v>31</v>
      </c>
      <c r="L85" s="13"/>
      <c r="M85" s="24">
        <v>40.01</v>
      </c>
      <c r="N85" s="20"/>
      <c r="O85" s="28">
        <f t="shared" si="7"/>
        <v>40.01</v>
      </c>
    </row>
    <row r="86" spans="1:15" ht="9.9499999999999993" customHeight="1" x14ac:dyDescent="0.2">
      <c r="A86" s="40"/>
      <c r="B86" s="13"/>
      <c r="C86" s="46" t="s">
        <v>102</v>
      </c>
      <c r="D86" s="13"/>
      <c r="E86" s="23"/>
      <c r="F86" s="13"/>
      <c r="G86" s="23" t="s">
        <v>142</v>
      </c>
      <c r="H86" s="13"/>
      <c r="I86" s="23">
        <v>2</v>
      </c>
      <c r="J86" s="13"/>
      <c r="K86" s="23" t="s">
        <v>31</v>
      </c>
      <c r="L86" s="13"/>
      <c r="M86" s="24">
        <v>59</v>
      </c>
      <c r="N86" s="20"/>
      <c r="O86" s="25">
        <f t="shared" si="7"/>
        <v>118</v>
      </c>
    </row>
    <row r="87" spans="1:15" ht="9.9499999999999993" customHeight="1" x14ac:dyDescent="0.15">
      <c r="A87" s="40"/>
      <c r="B87" s="13"/>
      <c r="C87" s="46" t="s">
        <v>129</v>
      </c>
      <c r="D87" s="13"/>
      <c r="E87" s="23"/>
      <c r="F87" s="13"/>
      <c r="G87" s="49" t="s">
        <v>139</v>
      </c>
      <c r="H87" s="13"/>
      <c r="I87" s="23">
        <v>1</v>
      </c>
      <c r="J87" s="13"/>
      <c r="K87" s="23" t="s">
        <v>31</v>
      </c>
      <c r="L87" s="13"/>
      <c r="M87" s="24">
        <v>0</v>
      </c>
      <c r="N87" s="20"/>
      <c r="O87" s="25">
        <f>I87*M87</f>
        <v>0</v>
      </c>
    </row>
    <row r="88" spans="1:15" ht="9.9499999999999993" customHeight="1" x14ac:dyDescent="0.2">
      <c r="A88" s="40"/>
      <c r="B88" s="13"/>
      <c r="C88" s="46"/>
      <c r="D88" s="13"/>
      <c r="E88" s="23"/>
      <c r="F88" s="13"/>
      <c r="G88" s="23"/>
      <c r="H88" s="13"/>
      <c r="I88" s="23"/>
      <c r="J88" s="13"/>
      <c r="K88" s="23"/>
      <c r="L88" s="13"/>
      <c r="M88" s="24"/>
      <c r="N88" s="20"/>
      <c r="O88" s="25">
        <f t="shared" si="7"/>
        <v>0</v>
      </c>
    </row>
    <row r="89" spans="1:15" ht="9.9499999999999993" customHeight="1" x14ac:dyDescent="0.2">
      <c r="A89" s="36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26" t="s">
        <v>7</v>
      </c>
      <c r="N89" s="26"/>
      <c r="O89" s="27">
        <f>SUM(O70:O88)</f>
        <v>543.77</v>
      </c>
    </row>
    <row r="90" spans="1:15" ht="9.9499999999999993" customHeight="1" x14ac:dyDescent="0.2">
      <c r="A90" s="39" t="s">
        <v>13</v>
      </c>
      <c r="B90" s="21"/>
      <c r="C90" s="13" t="s">
        <v>83</v>
      </c>
      <c r="D90" s="13"/>
      <c r="E90" s="13"/>
      <c r="F90" s="13"/>
      <c r="G90" s="13"/>
      <c r="H90" s="13"/>
      <c r="I90" s="13"/>
      <c r="J90" s="13"/>
      <c r="K90" s="13"/>
      <c r="L90" s="13"/>
      <c r="M90" s="20"/>
      <c r="N90" s="20"/>
      <c r="O90" s="22"/>
    </row>
    <row r="91" spans="1:15" ht="9.9499999999999993" customHeight="1" x14ac:dyDescent="0.2">
      <c r="A91" s="40"/>
      <c r="B91" s="13"/>
      <c r="C91" s="46" t="s">
        <v>85</v>
      </c>
      <c r="D91" s="13"/>
      <c r="E91" s="23"/>
      <c r="F91" s="13"/>
      <c r="G91" s="23" t="s">
        <v>86</v>
      </c>
      <c r="H91" s="13"/>
      <c r="I91" s="23">
        <v>1</v>
      </c>
      <c r="J91" s="13"/>
      <c r="K91" s="23" t="s">
        <v>31</v>
      </c>
      <c r="L91" s="13"/>
      <c r="M91" s="24">
        <v>18</v>
      </c>
      <c r="N91" s="20"/>
      <c r="O91" s="25">
        <f>I91*M91</f>
        <v>18</v>
      </c>
    </row>
    <row r="92" spans="1:15" ht="9.9499999999999993" customHeight="1" x14ac:dyDescent="0.2">
      <c r="A92" s="40"/>
      <c r="B92" s="13"/>
      <c r="C92" s="46" t="s">
        <v>87</v>
      </c>
      <c r="D92" s="13"/>
      <c r="E92" s="23"/>
      <c r="F92" s="13"/>
      <c r="G92" s="23" t="s">
        <v>33</v>
      </c>
      <c r="H92" s="13"/>
      <c r="I92" s="23">
        <v>1</v>
      </c>
      <c r="J92" s="13"/>
      <c r="K92" s="23" t="s">
        <v>31</v>
      </c>
      <c r="L92" s="13"/>
      <c r="M92" s="24">
        <v>0</v>
      </c>
      <c r="N92" s="20"/>
      <c r="O92" s="28">
        <f t="shared" ref="O92:O101" si="9">I92*M92</f>
        <v>0</v>
      </c>
    </row>
    <row r="93" spans="1:15" ht="9.9499999999999993" customHeight="1" x14ac:dyDescent="0.2">
      <c r="A93" s="40"/>
      <c r="B93" s="13"/>
      <c r="C93" s="46" t="s">
        <v>88</v>
      </c>
      <c r="D93" s="13"/>
      <c r="E93" s="23"/>
      <c r="F93" s="13"/>
      <c r="G93" s="23" t="s">
        <v>33</v>
      </c>
      <c r="H93" s="13"/>
      <c r="I93" s="23">
        <v>1</v>
      </c>
      <c r="J93" s="13"/>
      <c r="K93" s="23" t="s">
        <v>31</v>
      </c>
      <c r="L93" s="13"/>
      <c r="M93" s="24">
        <v>0</v>
      </c>
      <c r="N93" s="20"/>
      <c r="O93" s="25">
        <f t="shared" si="9"/>
        <v>0</v>
      </c>
    </row>
    <row r="94" spans="1:15" ht="9.9499999999999993" customHeight="1" x14ac:dyDescent="0.2">
      <c r="A94" s="40"/>
      <c r="B94" s="13"/>
      <c r="C94" s="46" t="s">
        <v>58</v>
      </c>
      <c r="D94" s="13"/>
      <c r="E94" s="23"/>
      <c r="F94" s="13"/>
      <c r="G94" s="23" t="s">
        <v>30</v>
      </c>
      <c r="H94" s="13"/>
      <c r="I94" s="23">
        <v>1</v>
      </c>
      <c r="J94" s="13"/>
      <c r="K94" s="23" t="s">
        <v>31</v>
      </c>
      <c r="L94" s="13"/>
      <c r="M94" s="24">
        <v>34.99</v>
      </c>
      <c r="N94" s="20"/>
      <c r="O94" s="25">
        <f t="shared" si="9"/>
        <v>34.99</v>
      </c>
    </row>
    <row r="95" spans="1:15" ht="9.9499999999999993" customHeight="1" x14ac:dyDescent="0.2">
      <c r="A95" s="40"/>
      <c r="B95" s="13"/>
      <c r="C95" s="46" t="s">
        <v>89</v>
      </c>
      <c r="D95" s="13"/>
      <c r="E95" s="23"/>
      <c r="F95" s="13"/>
      <c r="G95" s="23" t="s">
        <v>30</v>
      </c>
      <c r="H95" s="13"/>
      <c r="I95" s="23">
        <v>1</v>
      </c>
      <c r="J95" s="13"/>
      <c r="K95" s="23" t="s">
        <v>31</v>
      </c>
      <c r="L95" s="13"/>
      <c r="M95" s="24">
        <v>24.99</v>
      </c>
      <c r="N95" s="20"/>
      <c r="O95" s="25">
        <f t="shared" si="9"/>
        <v>24.99</v>
      </c>
    </row>
    <row r="96" spans="1:15" ht="9.9499999999999993" customHeight="1" x14ac:dyDescent="0.2">
      <c r="A96" s="40"/>
      <c r="B96" s="13"/>
      <c r="C96" s="46" t="s">
        <v>79</v>
      </c>
      <c r="D96" s="13"/>
      <c r="E96" s="23"/>
      <c r="F96" s="13"/>
      <c r="G96" s="23" t="s">
        <v>30</v>
      </c>
      <c r="H96" s="13"/>
      <c r="I96" s="23">
        <v>1</v>
      </c>
      <c r="J96" s="13"/>
      <c r="K96" s="23" t="s">
        <v>31</v>
      </c>
      <c r="L96" s="13"/>
      <c r="M96" s="24">
        <v>24.99</v>
      </c>
      <c r="N96" s="20"/>
      <c r="O96" s="25">
        <f t="shared" si="9"/>
        <v>24.99</v>
      </c>
    </row>
    <row r="97" spans="1:15" ht="9.9499999999999993" customHeight="1" x14ac:dyDescent="0.2">
      <c r="A97" s="40"/>
      <c r="B97" s="13"/>
      <c r="C97" s="46" t="s">
        <v>77</v>
      </c>
      <c r="D97" s="13"/>
      <c r="E97" s="23"/>
      <c r="F97" s="13"/>
      <c r="G97" s="23" t="s">
        <v>33</v>
      </c>
      <c r="H97" s="13"/>
      <c r="I97" s="23">
        <v>1</v>
      </c>
      <c r="J97" s="13"/>
      <c r="K97" s="23" t="s">
        <v>31</v>
      </c>
      <c r="L97" s="13"/>
      <c r="M97" s="24">
        <v>0</v>
      </c>
      <c r="N97" s="20"/>
      <c r="O97" s="25">
        <f t="shared" si="9"/>
        <v>0</v>
      </c>
    </row>
    <row r="98" spans="1:15" ht="9.9499999999999993" customHeight="1" x14ac:dyDescent="0.2">
      <c r="A98" s="40"/>
      <c r="B98" s="13"/>
      <c r="C98" s="46" t="s">
        <v>121</v>
      </c>
      <c r="D98" s="13"/>
      <c r="E98" s="23"/>
      <c r="F98" s="13"/>
      <c r="G98" s="23" t="s">
        <v>106</v>
      </c>
      <c r="H98" s="13"/>
      <c r="I98" s="23">
        <v>1</v>
      </c>
      <c r="J98" s="13"/>
      <c r="K98" s="23" t="s">
        <v>31</v>
      </c>
      <c r="L98" s="13"/>
      <c r="M98" s="24">
        <v>60.13</v>
      </c>
      <c r="N98" s="20"/>
      <c r="O98" s="25">
        <f t="shared" si="9"/>
        <v>60.13</v>
      </c>
    </row>
    <row r="99" spans="1:15" ht="9.9499999999999993" customHeight="1" x14ac:dyDescent="0.2">
      <c r="A99" s="40"/>
      <c r="B99" s="13"/>
      <c r="C99" s="46" t="s">
        <v>119</v>
      </c>
      <c r="D99" s="13"/>
      <c r="E99" s="23"/>
      <c r="F99" s="13"/>
      <c r="G99" s="23" t="s">
        <v>106</v>
      </c>
      <c r="H99" s="13"/>
      <c r="I99" s="23">
        <v>1</v>
      </c>
      <c r="J99" s="13"/>
      <c r="K99" s="23" t="s">
        <v>31</v>
      </c>
      <c r="L99" s="13"/>
      <c r="M99" s="24">
        <v>9.8000000000000007</v>
      </c>
      <c r="N99" s="20"/>
      <c r="O99" s="25">
        <f>I99*M99</f>
        <v>9.8000000000000007</v>
      </c>
    </row>
    <row r="100" spans="1:15" ht="9.9499999999999993" customHeight="1" x14ac:dyDescent="0.2">
      <c r="A100" s="40"/>
      <c r="B100" s="13"/>
      <c r="C100" s="46" t="s">
        <v>102</v>
      </c>
      <c r="D100" s="13"/>
      <c r="E100" s="23"/>
      <c r="F100" s="13"/>
      <c r="G100" s="23" t="s">
        <v>142</v>
      </c>
      <c r="H100" s="13"/>
      <c r="I100" s="23">
        <v>1</v>
      </c>
      <c r="J100" s="13"/>
      <c r="K100" s="23" t="s">
        <v>31</v>
      </c>
      <c r="L100" s="13"/>
      <c r="M100" s="24">
        <v>59</v>
      </c>
      <c r="N100" s="20"/>
      <c r="O100" s="25">
        <f t="shared" si="9"/>
        <v>59</v>
      </c>
    </row>
    <row r="101" spans="1:15" ht="9.9499999999999993" customHeight="1" x14ac:dyDescent="0.2">
      <c r="A101" s="40"/>
      <c r="B101" s="13"/>
      <c r="C101" s="23"/>
      <c r="D101" s="13"/>
      <c r="E101" s="23"/>
      <c r="F101" s="13"/>
      <c r="G101" s="23"/>
      <c r="H101" s="13"/>
      <c r="I101" s="23"/>
      <c r="J101" s="13"/>
      <c r="K101" s="23"/>
      <c r="L101" s="13"/>
      <c r="M101" s="24"/>
      <c r="N101" s="20"/>
      <c r="O101" s="25">
        <f t="shared" si="9"/>
        <v>0</v>
      </c>
    </row>
    <row r="102" spans="1:15" ht="9.9499999999999993" customHeight="1" x14ac:dyDescent="0.2">
      <c r="A102" s="36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26" t="s">
        <v>7</v>
      </c>
      <c r="N102" s="26"/>
      <c r="O102" s="27">
        <f>SUM(O91:O101)</f>
        <v>231.9</v>
      </c>
    </row>
    <row r="103" spans="1:15" ht="9.9499999999999993" customHeight="1" x14ac:dyDescent="0.2">
      <c r="A103" s="39" t="s">
        <v>71</v>
      </c>
      <c r="B103" s="21"/>
      <c r="C103" s="13" t="s">
        <v>72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20"/>
      <c r="N103" s="20"/>
      <c r="O103" s="22"/>
    </row>
    <row r="104" spans="1:15" ht="9.9499999999999993" customHeight="1" x14ac:dyDescent="0.2">
      <c r="A104" s="40"/>
      <c r="B104" s="13"/>
      <c r="C104" s="46" t="s">
        <v>131</v>
      </c>
      <c r="D104" s="13"/>
      <c r="E104" s="23"/>
      <c r="F104" s="13"/>
      <c r="G104" s="23" t="s">
        <v>33</v>
      </c>
      <c r="H104" s="13"/>
      <c r="I104" s="23">
        <v>1</v>
      </c>
      <c r="J104" s="13"/>
      <c r="K104" s="23" t="s">
        <v>31</v>
      </c>
      <c r="L104" s="13"/>
      <c r="M104" s="24">
        <v>0</v>
      </c>
      <c r="N104" s="20"/>
      <c r="O104" s="25">
        <f>I104*M104</f>
        <v>0</v>
      </c>
    </row>
    <row r="105" spans="1:15" ht="9.9499999999999993" customHeight="1" x14ac:dyDescent="0.2">
      <c r="A105" s="40"/>
      <c r="B105" s="13"/>
      <c r="C105" s="46" t="s">
        <v>118</v>
      </c>
      <c r="D105" s="13"/>
      <c r="E105" s="23"/>
      <c r="F105" s="13"/>
      <c r="G105" s="23" t="s">
        <v>130</v>
      </c>
      <c r="H105" s="13"/>
      <c r="I105" s="23">
        <v>2</v>
      </c>
      <c r="J105" s="13"/>
      <c r="K105" s="23" t="s">
        <v>31</v>
      </c>
      <c r="L105" s="13"/>
      <c r="M105" s="24">
        <v>15.4</v>
      </c>
      <c r="N105" s="20"/>
      <c r="O105" s="28">
        <f t="shared" ref="O105:O110" si="10">I105*M105</f>
        <v>30.8</v>
      </c>
    </row>
    <row r="106" spans="1:15" ht="9.9499999999999993" customHeight="1" x14ac:dyDescent="0.2">
      <c r="A106" s="40"/>
      <c r="B106" s="13"/>
      <c r="C106" s="46" t="s">
        <v>117</v>
      </c>
      <c r="D106" s="13"/>
      <c r="E106" s="23"/>
      <c r="F106" s="13"/>
      <c r="G106" s="23" t="s">
        <v>33</v>
      </c>
      <c r="H106" s="13"/>
      <c r="I106" s="23">
        <v>1</v>
      </c>
      <c r="J106" s="13"/>
      <c r="K106" s="23" t="s">
        <v>31</v>
      </c>
      <c r="L106" s="13"/>
      <c r="M106" s="24">
        <v>0</v>
      </c>
      <c r="N106" s="20"/>
      <c r="O106" s="25">
        <f t="shared" si="10"/>
        <v>0</v>
      </c>
    </row>
    <row r="107" spans="1:15" ht="9.9499999999999993" customHeight="1" x14ac:dyDescent="0.2">
      <c r="A107" s="40"/>
      <c r="B107" s="13"/>
      <c r="C107" s="46" t="s">
        <v>135</v>
      </c>
      <c r="D107" s="13"/>
      <c r="E107" s="23"/>
      <c r="F107" s="13"/>
      <c r="G107" s="23" t="s">
        <v>33</v>
      </c>
      <c r="H107" s="13"/>
      <c r="I107" s="23">
        <v>1</v>
      </c>
      <c r="J107" s="13"/>
      <c r="K107" s="23" t="s">
        <v>31</v>
      </c>
      <c r="L107" s="13"/>
      <c r="M107" s="24">
        <v>0</v>
      </c>
      <c r="N107" s="20"/>
      <c r="O107" s="25">
        <f t="shared" si="10"/>
        <v>0</v>
      </c>
    </row>
    <row r="108" spans="1:15" ht="9.9499999999999993" customHeight="1" x14ac:dyDescent="0.2">
      <c r="A108" s="40"/>
      <c r="B108" s="13"/>
      <c r="C108" s="46" t="s">
        <v>136</v>
      </c>
      <c r="D108" s="13"/>
      <c r="E108" s="23"/>
      <c r="F108" s="13"/>
      <c r="G108" s="23" t="s">
        <v>33</v>
      </c>
      <c r="H108" s="13"/>
      <c r="I108" s="23">
        <v>1</v>
      </c>
      <c r="J108" s="13"/>
      <c r="K108" s="23" t="s">
        <v>31</v>
      </c>
      <c r="L108" s="13"/>
      <c r="M108" s="24">
        <v>0</v>
      </c>
      <c r="N108" s="20"/>
      <c r="O108" s="25">
        <f t="shared" si="10"/>
        <v>0</v>
      </c>
    </row>
    <row r="109" spans="1:15" ht="9.9499999999999993" customHeight="1" x14ac:dyDescent="0.2">
      <c r="A109" s="40"/>
      <c r="B109" s="13"/>
      <c r="C109" s="46" t="s">
        <v>137</v>
      </c>
      <c r="D109" s="13"/>
      <c r="E109" s="23"/>
      <c r="F109" s="13"/>
      <c r="G109" s="23" t="s">
        <v>33</v>
      </c>
      <c r="H109" s="13"/>
      <c r="I109" s="23">
        <v>1</v>
      </c>
      <c r="J109" s="13"/>
      <c r="K109" s="23" t="s">
        <v>31</v>
      </c>
      <c r="L109" s="13"/>
      <c r="M109" s="24">
        <v>0</v>
      </c>
      <c r="N109" s="20"/>
      <c r="O109" s="25">
        <f t="shared" ref="O109" si="11">I109*M109</f>
        <v>0</v>
      </c>
    </row>
    <row r="110" spans="1:15" ht="9.9499999999999993" customHeight="1" x14ac:dyDescent="0.2">
      <c r="A110" s="40"/>
      <c r="B110" s="13"/>
      <c r="C110" s="46" t="s">
        <v>141</v>
      </c>
      <c r="D110" s="13"/>
      <c r="E110" s="23"/>
      <c r="F110" s="13"/>
      <c r="G110" s="23" t="s">
        <v>140</v>
      </c>
      <c r="H110" s="13"/>
      <c r="I110" s="23">
        <v>2</v>
      </c>
      <c r="J110" s="13"/>
      <c r="K110" s="23" t="s">
        <v>31</v>
      </c>
      <c r="L110" s="13"/>
      <c r="M110" s="24">
        <v>18</v>
      </c>
      <c r="N110" s="20"/>
      <c r="O110" s="25">
        <f t="shared" si="10"/>
        <v>36</v>
      </c>
    </row>
    <row r="111" spans="1:15" ht="9.9499999999999993" customHeight="1" x14ac:dyDescent="0.2">
      <c r="A111" s="36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26" t="s">
        <v>7</v>
      </c>
      <c r="N111" s="26"/>
      <c r="O111" s="27">
        <f>SUM(O104:O110)</f>
        <v>66.8</v>
      </c>
    </row>
    <row r="112" spans="1:15" ht="9.9499999999999993" customHeight="1" x14ac:dyDescent="0.2">
      <c r="A112" s="39" t="s">
        <v>84</v>
      </c>
      <c r="B112" s="21"/>
      <c r="C112" s="13" t="s">
        <v>73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20"/>
      <c r="N112" s="20"/>
      <c r="O112" s="22"/>
    </row>
    <row r="113" spans="1:15" ht="9.9499999999999993" customHeight="1" x14ac:dyDescent="0.2">
      <c r="A113" s="40"/>
      <c r="B113" s="13"/>
      <c r="C113" s="46" t="s">
        <v>99</v>
      </c>
      <c r="D113" s="13"/>
      <c r="E113" s="23"/>
      <c r="F113" s="13"/>
      <c r="G113" s="23" t="s">
        <v>33</v>
      </c>
      <c r="H113" s="13"/>
      <c r="I113" s="23">
        <v>1</v>
      </c>
      <c r="J113" s="13"/>
      <c r="K113" s="23" t="s">
        <v>31</v>
      </c>
      <c r="L113" s="13"/>
      <c r="M113" s="24">
        <v>0</v>
      </c>
      <c r="N113" s="20"/>
      <c r="O113" s="25">
        <f t="shared" ref="O113:O134" si="12">I113*M113</f>
        <v>0</v>
      </c>
    </row>
    <row r="114" spans="1:15" ht="9.9499999999999993" customHeight="1" x14ac:dyDescent="0.2">
      <c r="A114" s="40"/>
      <c r="B114" s="13"/>
      <c r="C114" s="46" t="s">
        <v>133</v>
      </c>
      <c r="D114" s="13"/>
      <c r="E114" s="23"/>
      <c r="F114" s="13"/>
      <c r="G114" s="23" t="s">
        <v>33</v>
      </c>
      <c r="H114" s="13"/>
      <c r="I114" s="23">
        <v>1</v>
      </c>
      <c r="J114" s="13"/>
      <c r="K114" s="23" t="s">
        <v>31</v>
      </c>
      <c r="L114" s="13"/>
      <c r="M114" s="24">
        <v>0</v>
      </c>
      <c r="N114" s="20"/>
      <c r="O114" s="25">
        <f t="shared" si="12"/>
        <v>0</v>
      </c>
    </row>
    <row r="115" spans="1:15" ht="9.9499999999999993" customHeight="1" x14ac:dyDescent="0.2">
      <c r="A115" s="40"/>
      <c r="B115" s="13"/>
      <c r="C115" s="46" t="s">
        <v>132</v>
      </c>
      <c r="D115" s="13"/>
      <c r="E115" s="23"/>
      <c r="F115" s="13"/>
      <c r="G115" s="23" t="s">
        <v>33</v>
      </c>
      <c r="H115" s="13"/>
      <c r="I115" s="23">
        <v>1</v>
      </c>
      <c r="J115" s="13"/>
      <c r="K115" s="23" t="s">
        <v>31</v>
      </c>
      <c r="L115" s="13"/>
      <c r="M115" s="24">
        <v>0</v>
      </c>
      <c r="N115" s="20"/>
      <c r="O115" s="25">
        <f t="shared" si="12"/>
        <v>0</v>
      </c>
    </row>
    <row r="116" spans="1:15" ht="9.9499999999999993" customHeight="1" x14ac:dyDescent="0.2">
      <c r="A116" s="40"/>
      <c r="B116" s="13"/>
      <c r="C116" s="46" t="s">
        <v>134</v>
      </c>
      <c r="D116" s="13"/>
      <c r="E116" s="23"/>
      <c r="F116" s="13"/>
      <c r="G116" s="23" t="s">
        <v>33</v>
      </c>
      <c r="H116" s="13"/>
      <c r="I116" s="23">
        <v>1</v>
      </c>
      <c r="J116" s="13"/>
      <c r="K116" s="23" t="s">
        <v>31</v>
      </c>
      <c r="L116" s="13"/>
      <c r="M116" s="24">
        <v>0</v>
      </c>
      <c r="N116" s="20"/>
      <c r="O116" s="25">
        <f t="shared" si="12"/>
        <v>0</v>
      </c>
    </row>
    <row r="117" spans="1:15" ht="9.9499999999999993" customHeight="1" x14ac:dyDescent="0.2">
      <c r="A117" s="40"/>
      <c r="B117" s="13"/>
      <c r="C117" s="46" t="s">
        <v>100</v>
      </c>
      <c r="D117" s="13"/>
      <c r="E117" s="23"/>
      <c r="F117" s="13"/>
      <c r="G117" s="23" t="s">
        <v>33</v>
      </c>
      <c r="H117" s="13"/>
      <c r="I117" s="23">
        <v>1</v>
      </c>
      <c r="J117" s="13"/>
      <c r="K117" s="23" t="s">
        <v>31</v>
      </c>
      <c r="L117" s="13"/>
      <c r="M117" s="24">
        <v>0</v>
      </c>
      <c r="N117" s="20"/>
      <c r="O117" s="25">
        <f t="shared" si="12"/>
        <v>0</v>
      </c>
    </row>
    <row r="118" spans="1:15" ht="9.9499999999999993" customHeight="1" x14ac:dyDescent="0.2">
      <c r="A118" s="40"/>
      <c r="B118" s="13"/>
      <c r="C118" s="46" t="s">
        <v>101</v>
      </c>
      <c r="D118" s="13"/>
      <c r="E118" s="23"/>
      <c r="F118" s="13"/>
      <c r="G118" s="23" t="s">
        <v>33</v>
      </c>
      <c r="H118" s="13"/>
      <c r="I118" s="23">
        <v>1</v>
      </c>
      <c r="J118" s="13"/>
      <c r="K118" s="23" t="s">
        <v>31</v>
      </c>
      <c r="L118" s="13"/>
      <c r="M118" s="24">
        <v>0</v>
      </c>
      <c r="N118" s="20"/>
      <c r="O118" s="25">
        <f t="shared" si="12"/>
        <v>0</v>
      </c>
    </row>
    <row r="119" spans="1:15" ht="9.9499999999999993" customHeight="1" x14ac:dyDescent="0.2">
      <c r="A119" s="40"/>
      <c r="B119" s="13"/>
      <c r="C119" s="46" t="s">
        <v>105</v>
      </c>
      <c r="D119" s="13"/>
      <c r="E119" s="23"/>
      <c r="F119" s="13"/>
      <c r="G119" s="23" t="s">
        <v>33</v>
      </c>
      <c r="H119" s="13"/>
      <c r="I119" s="23">
        <v>1</v>
      </c>
      <c r="J119" s="13"/>
      <c r="K119" s="23" t="s">
        <v>31</v>
      </c>
      <c r="L119" s="13"/>
      <c r="M119" s="24">
        <v>0</v>
      </c>
      <c r="N119" s="20"/>
      <c r="O119" s="25">
        <f t="shared" si="12"/>
        <v>0</v>
      </c>
    </row>
    <row r="120" spans="1:15" ht="9.9499999999999993" customHeight="1" x14ac:dyDescent="0.2">
      <c r="A120" s="40"/>
      <c r="B120" s="13"/>
      <c r="C120" s="46" t="s">
        <v>104</v>
      </c>
      <c r="D120" s="13"/>
      <c r="E120" s="23"/>
      <c r="F120" s="13"/>
      <c r="G120" s="23" t="s">
        <v>33</v>
      </c>
      <c r="H120" s="13"/>
      <c r="I120" s="23">
        <v>2</v>
      </c>
      <c r="J120" s="13"/>
      <c r="K120" s="23" t="s">
        <v>31</v>
      </c>
      <c r="L120" s="13"/>
      <c r="M120" s="24">
        <v>0</v>
      </c>
      <c r="N120" s="20"/>
      <c r="O120" s="25">
        <f t="shared" si="12"/>
        <v>0</v>
      </c>
    </row>
    <row r="121" spans="1:15" ht="9.9499999999999993" customHeight="1" x14ac:dyDescent="0.2">
      <c r="A121" s="40"/>
      <c r="B121" s="13"/>
      <c r="C121" s="46" t="s">
        <v>107</v>
      </c>
      <c r="D121" s="13"/>
      <c r="E121" s="23"/>
      <c r="F121" s="13"/>
      <c r="G121" s="23" t="s">
        <v>33</v>
      </c>
      <c r="H121" s="13"/>
      <c r="I121" s="23">
        <v>1</v>
      </c>
      <c r="J121" s="13"/>
      <c r="K121" s="23" t="s">
        <v>31</v>
      </c>
      <c r="L121" s="13"/>
      <c r="M121" s="24">
        <v>0</v>
      </c>
      <c r="N121" s="20"/>
      <c r="O121" s="25">
        <f t="shared" si="12"/>
        <v>0</v>
      </c>
    </row>
    <row r="122" spans="1:15" ht="9.9499999999999993" customHeight="1" x14ac:dyDescent="0.2">
      <c r="A122" s="40"/>
      <c r="B122" s="13"/>
      <c r="C122" s="46" t="s">
        <v>108</v>
      </c>
      <c r="D122" s="13"/>
      <c r="E122" s="23"/>
      <c r="F122" s="13"/>
      <c r="G122" s="23" t="s">
        <v>109</v>
      </c>
      <c r="H122" s="13"/>
      <c r="I122" s="23">
        <v>1</v>
      </c>
      <c r="J122" s="13"/>
      <c r="K122" s="23" t="s">
        <v>31</v>
      </c>
      <c r="L122" s="13"/>
      <c r="M122" s="24">
        <v>0</v>
      </c>
      <c r="N122" s="20"/>
      <c r="O122" s="25">
        <f t="shared" si="12"/>
        <v>0</v>
      </c>
    </row>
    <row r="123" spans="1:15" ht="9.9499999999999993" customHeight="1" x14ac:dyDescent="0.2">
      <c r="A123" s="40"/>
      <c r="B123" s="13"/>
      <c r="C123" s="46" t="s">
        <v>110</v>
      </c>
      <c r="D123" s="13"/>
      <c r="E123" s="23"/>
      <c r="F123" s="13"/>
      <c r="G123" s="23" t="s">
        <v>33</v>
      </c>
      <c r="H123" s="13"/>
      <c r="I123" s="23">
        <v>8</v>
      </c>
      <c r="J123" s="13"/>
      <c r="K123" s="23" t="s">
        <v>31</v>
      </c>
      <c r="L123" s="13"/>
      <c r="M123" s="24">
        <v>0</v>
      </c>
      <c r="N123" s="20"/>
      <c r="O123" s="25">
        <f t="shared" si="12"/>
        <v>0</v>
      </c>
    </row>
    <row r="124" spans="1:15" ht="9.9499999999999993" customHeight="1" x14ac:dyDescent="0.2">
      <c r="A124" s="40"/>
      <c r="B124" s="13"/>
      <c r="C124" s="46" t="s">
        <v>111</v>
      </c>
      <c r="D124" s="13"/>
      <c r="E124" s="23"/>
      <c r="F124" s="13"/>
      <c r="G124" s="23" t="s">
        <v>33</v>
      </c>
      <c r="H124" s="13"/>
      <c r="I124" s="23">
        <v>1</v>
      </c>
      <c r="J124" s="13"/>
      <c r="K124" s="23" t="s">
        <v>31</v>
      </c>
      <c r="L124" s="13"/>
      <c r="M124" s="24">
        <v>0</v>
      </c>
      <c r="N124" s="20"/>
      <c r="O124" s="25">
        <f t="shared" si="12"/>
        <v>0</v>
      </c>
    </row>
    <row r="125" spans="1:15" ht="9.9499999999999993" customHeight="1" x14ac:dyDescent="0.2">
      <c r="A125" s="40"/>
      <c r="B125" s="13"/>
      <c r="C125" s="46" t="s">
        <v>112</v>
      </c>
      <c r="D125" s="13"/>
      <c r="E125" s="23"/>
      <c r="F125" s="13"/>
      <c r="G125" s="23" t="s">
        <v>33</v>
      </c>
      <c r="H125" s="13"/>
      <c r="I125" s="23">
        <v>3</v>
      </c>
      <c r="J125" s="13"/>
      <c r="K125" s="23" t="s">
        <v>114</v>
      </c>
      <c r="L125" s="13"/>
      <c r="M125" s="24">
        <v>0</v>
      </c>
      <c r="N125" s="20"/>
      <c r="O125" s="25">
        <f t="shared" si="12"/>
        <v>0</v>
      </c>
    </row>
    <row r="126" spans="1:15" ht="9.9499999999999993" customHeight="1" x14ac:dyDescent="0.2">
      <c r="A126" s="40"/>
      <c r="B126" s="13"/>
      <c r="C126" s="46" t="s">
        <v>113</v>
      </c>
      <c r="D126" s="13"/>
      <c r="E126" s="23"/>
      <c r="F126" s="13"/>
      <c r="G126" s="23" t="s">
        <v>33</v>
      </c>
      <c r="H126" s="13"/>
      <c r="I126" s="23">
        <v>4</v>
      </c>
      <c r="J126" s="13"/>
      <c r="K126" s="23" t="s">
        <v>114</v>
      </c>
      <c r="L126" s="13"/>
      <c r="M126" s="24">
        <v>0</v>
      </c>
      <c r="N126" s="20"/>
      <c r="O126" s="25">
        <f t="shared" si="12"/>
        <v>0</v>
      </c>
    </row>
    <row r="127" spans="1:15" ht="9.9499999999999993" customHeight="1" x14ac:dyDescent="0.2">
      <c r="A127" s="40"/>
      <c r="B127" s="13"/>
      <c r="C127" s="46" t="s">
        <v>115</v>
      </c>
      <c r="D127" s="13"/>
      <c r="E127" s="23"/>
      <c r="F127" s="13"/>
      <c r="G127" s="23" t="s">
        <v>138</v>
      </c>
      <c r="H127" s="13"/>
      <c r="I127" s="23">
        <v>1</v>
      </c>
      <c r="J127" s="13"/>
      <c r="K127" s="23" t="s">
        <v>114</v>
      </c>
      <c r="L127" s="13"/>
      <c r="M127" s="24">
        <v>1.5</v>
      </c>
      <c r="N127" s="20"/>
      <c r="O127" s="25">
        <f t="shared" si="12"/>
        <v>1.5</v>
      </c>
    </row>
    <row r="128" spans="1:15" ht="9.9499999999999993" customHeight="1" x14ac:dyDescent="0.2">
      <c r="A128" s="40"/>
      <c r="B128" s="13"/>
      <c r="C128" s="46" t="s">
        <v>116</v>
      </c>
      <c r="D128" s="13"/>
      <c r="E128" s="23"/>
      <c r="F128" s="13"/>
      <c r="G128" s="23" t="s">
        <v>122</v>
      </c>
      <c r="H128" s="13"/>
      <c r="I128" s="23">
        <v>1</v>
      </c>
      <c r="J128" s="13"/>
      <c r="K128" s="23" t="s">
        <v>31</v>
      </c>
      <c r="L128" s="13"/>
      <c r="M128" s="24">
        <v>91</v>
      </c>
      <c r="N128" s="20"/>
      <c r="O128" s="25">
        <f t="shared" si="12"/>
        <v>91</v>
      </c>
    </row>
    <row r="129" spans="1:15" ht="9.9499999999999993" customHeight="1" x14ac:dyDescent="0.2">
      <c r="A129" s="40"/>
      <c r="B129" s="13"/>
      <c r="C129" s="46" t="s">
        <v>123</v>
      </c>
      <c r="D129" s="13"/>
      <c r="E129" s="23"/>
      <c r="F129" s="13"/>
      <c r="G129" s="23" t="s">
        <v>39</v>
      </c>
      <c r="H129" s="13"/>
      <c r="I129" s="23">
        <v>1</v>
      </c>
      <c r="J129" s="13"/>
      <c r="K129" s="23" t="s">
        <v>31</v>
      </c>
      <c r="L129" s="13"/>
      <c r="M129" s="24">
        <v>30</v>
      </c>
      <c r="N129" s="20"/>
      <c r="O129" s="25">
        <f t="shared" si="12"/>
        <v>30</v>
      </c>
    </row>
    <row r="130" spans="1:15" ht="9.9499999999999993" customHeight="1" x14ac:dyDescent="0.2">
      <c r="A130" s="40"/>
      <c r="B130" s="13"/>
      <c r="C130" s="46" t="s">
        <v>124</v>
      </c>
      <c r="D130" s="13"/>
      <c r="E130" s="23"/>
      <c r="F130" s="13"/>
      <c r="G130" s="23" t="s">
        <v>33</v>
      </c>
      <c r="H130" s="13"/>
      <c r="I130" s="23">
        <v>1</v>
      </c>
      <c r="J130" s="13"/>
      <c r="K130" s="23" t="s">
        <v>31</v>
      </c>
      <c r="L130" s="13"/>
      <c r="M130" s="24">
        <v>0</v>
      </c>
      <c r="N130" s="20"/>
      <c r="O130" s="25">
        <f t="shared" si="12"/>
        <v>0</v>
      </c>
    </row>
    <row r="131" spans="1:15" ht="9.9499999999999993" customHeight="1" x14ac:dyDescent="0.2">
      <c r="A131" s="40"/>
      <c r="B131" s="13"/>
      <c r="C131" s="46" t="s">
        <v>125</v>
      </c>
      <c r="D131" s="13"/>
      <c r="E131" s="23"/>
      <c r="F131" s="13"/>
      <c r="G131" s="23" t="s">
        <v>126</v>
      </c>
      <c r="H131" s="13"/>
      <c r="I131" s="23">
        <v>2</v>
      </c>
      <c r="J131" s="13"/>
      <c r="K131" s="23" t="s">
        <v>31</v>
      </c>
      <c r="L131" s="13"/>
      <c r="M131" s="24">
        <v>14.5</v>
      </c>
      <c r="N131" s="20"/>
      <c r="O131" s="25">
        <f t="shared" si="12"/>
        <v>29</v>
      </c>
    </row>
    <row r="132" spans="1:15" ht="9.9499999999999993" customHeight="1" x14ac:dyDescent="0.2">
      <c r="A132" s="40"/>
      <c r="B132" s="13"/>
      <c r="C132" s="46" t="s">
        <v>127</v>
      </c>
      <c r="D132" s="13"/>
      <c r="E132" s="23"/>
      <c r="F132" s="13"/>
      <c r="G132" s="23" t="s">
        <v>39</v>
      </c>
      <c r="H132" s="13"/>
      <c r="I132" s="23">
        <v>1</v>
      </c>
      <c r="J132" s="13"/>
      <c r="K132" s="23" t="s">
        <v>31</v>
      </c>
      <c r="L132" s="13"/>
      <c r="M132" s="24">
        <v>189</v>
      </c>
      <c r="N132" s="20"/>
      <c r="O132" s="25">
        <f t="shared" si="12"/>
        <v>189</v>
      </c>
    </row>
    <row r="133" spans="1:15" ht="9.9499999999999993" customHeight="1" x14ac:dyDescent="0.2">
      <c r="A133" s="40"/>
      <c r="B133" s="13"/>
      <c r="C133" s="23"/>
      <c r="D133" s="13"/>
      <c r="E133" s="23"/>
      <c r="F133" s="13"/>
      <c r="G133" s="23"/>
      <c r="H133" s="13"/>
      <c r="I133" s="23"/>
      <c r="J133" s="13"/>
      <c r="K133" s="23"/>
      <c r="L133" s="13"/>
      <c r="M133" s="24"/>
      <c r="N133" s="20"/>
      <c r="O133" s="25">
        <f t="shared" si="12"/>
        <v>0</v>
      </c>
    </row>
    <row r="134" spans="1:15" ht="9.9499999999999993" customHeight="1" x14ac:dyDescent="0.2">
      <c r="A134" s="40"/>
      <c r="B134" s="13"/>
      <c r="C134" s="23"/>
      <c r="D134" s="13"/>
      <c r="E134" s="23"/>
      <c r="F134" s="13"/>
      <c r="G134" s="23"/>
      <c r="H134" s="13"/>
      <c r="I134" s="23"/>
      <c r="J134" s="13"/>
      <c r="K134" s="23"/>
      <c r="L134" s="13"/>
      <c r="M134" s="24"/>
      <c r="N134" s="20"/>
      <c r="O134" s="25">
        <f t="shared" si="12"/>
        <v>0</v>
      </c>
    </row>
    <row r="135" spans="1:15" ht="9.9499999999999993" customHeight="1" x14ac:dyDescent="0.2">
      <c r="A135" s="48"/>
      <c r="B135" s="13"/>
      <c r="C135" s="15"/>
      <c r="D135" s="13"/>
      <c r="E135" s="15"/>
      <c r="F135" s="13"/>
      <c r="G135" s="15"/>
      <c r="H135" s="13"/>
      <c r="I135" s="15"/>
      <c r="J135" s="13"/>
      <c r="K135" s="15"/>
      <c r="L135" s="13"/>
      <c r="M135" s="17"/>
      <c r="N135" s="20"/>
      <c r="O135" s="25"/>
    </row>
    <row r="136" spans="1:15" ht="9.9499999999999993" customHeight="1" x14ac:dyDescent="0.2">
      <c r="A136" s="36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26" t="s">
        <v>7</v>
      </c>
      <c r="N136" s="26"/>
      <c r="O136" s="27">
        <f>SUM(O113:O134)</f>
        <v>340.5</v>
      </c>
    </row>
    <row r="137" spans="1:15" ht="9.9499999999999993" customHeight="1" thickBot="1" x14ac:dyDescent="0.25">
      <c r="A137" s="4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42" t="s">
        <v>10</v>
      </c>
      <c r="N137" s="42"/>
      <c r="O137" s="43">
        <f>O39+O68+O89+O102+O111+O136</f>
        <v>2775.7200000000003</v>
      </c>
    </row>
    <row r="138" spans="1:15" ht="9.9499999999999993" customHeight="1" x14ac:dyDescent="0.2">
      <c r="O138" s="12"/>
    </row>
    <row r="139" spans="1:15" ht="9.9499999999999993" customHeight="1" x14ac:dyDescent="0.2">
      <c r="O139" s="12"/>
    </row>
    <row r="140" spans="1:15" ht="9.9499999999999993" customHeight="1" x14ac:dyDescent="0.2">
      <c r="O140" s="12"/>
    </row>
    <row r="141" spans="1:15" ht="9.9499999999999993" customHeight="1" x14ac:dyDescent="0.2">
      <c r="O141" s="12"/>
    </row>
    <row r="142" spans="1:15" ht="9.9499999999999993" customHeight="1" x14ac:dyDescent="0.2">
      <c r="O142" s="12"/>
    </row>
    <row r="143" spans="1:15" ht="9.9499999999999993" customHeight="1" x14ac:dyDescent="0.2">
      <c r="O143" s="12"/>
    </row>
    <row r="144" spans="1:15" ht="9.9499999999999993" customHeight="1" x14ac:dyDescent="0.2">
      <c r="O144" s="12"/>
    </row>
    <row r="145" spans="15:15" ht="9.9499999999999993" customHeight="1" x14ac:dyDescent="0.2">
      <c r="O145" s="12"/>
    </row>
    <row r="146" spans="15:15" ht="9.9499999999999993" customHeight="1" x14ac:dyDescent="0.2">
      <c r="O146" s="12"/>
    </row>
    <row r="147" spans="15:15" ht="9.9499999999999993" customHeight="1" x14ac:dyDescent="0.2">
      <c r="O147" s="12"/>
    </row>
    <row r="148" spans="15:15" x14ac:dyDescent="0.2">
      <c r="O148" s="12"/>
    </row>
    <row r="149" spans="15:15" x14ac:dyDescent="0.2">
      <c r="O149" s="12"/>
    </row>
    <row r="150" spans="15:15" x14ac:dyDescent="0.2">
      <c r="O150" s="12"/>
    </row>
    <row r="151" spans="15:15" x14ac:dyDescent="0.2">
      <c r="O151" s="12"/>
    </row>
    <row r="152" spans="15:15" x14ac:dyDescent="0.2">
      <c r="O152" s="12"/>
    </row>
    <row r="153" spans="15:15" x14ac:dyDescent="0.2">
      <c r="O153" s="12"/>
    </row>
    <row r="154" spans="15:15" x14ac:dyDescent="0.2">
      <c r="O154" s="12"/>
    </row>
    <row r="155" spans="15:15" x14ac:dyDescent="0.2">
      <c r="O155" s="12"/>
    </row>
    <row r="156" spans="15:15" x14ac:dyDescent="0.2">
      <c r="O156" s="12"/>
    </row>
    <row r="157" spans="15:15" x14ac:dyDescent="0.2">
      <c r="O157" s="12"/>
    </row>
    <row r="158" spans="15:15" x14ac:dyDescent="0.2">
      <c r="O158" s="12"/>
    </row>
    <row r="159" spans="15:15" x14ac:dyDescent="0.2">
      <c r="O159" s="12"/>
    </row>
    <row r="160" spans="15:15" x14ac:dyDescent="0.2">
      <c r="O160" s="12"/>
    </row>
    <row r="161" spans="15:15" x14ac:dyDescent="0.2">
      <c r="O161" s="12"/>
    </row>
    <row r="162" spans="15:15" x14ac:dyDescent="0.2">
      <c r="O162" s="12"/>
    </row>
    <row r="163" spans="15:15" x14ac:dyDescent="0.2">
      <c r="O163" s="12"/>
    </row>
    <row r="164" spans="15:15" x14ac:dyDescent="0.2">
      <c r="O164" s="12"/>
    </row>
    <row r="165" spans="15:15" x14ac:dyDescent="0.2">
      <c r="O165" s="12"/>
    </row>
    <row r="166" spans="15:15" x14ac:dyDescent="0.2">
      <c r="O166" s="12"/>
    </row>
    <row r="167" spans="15:15" x14ac:dyDescent="0.2">
      <c r="O167" s="12"/>
    </row>
    <row r="168" spans="15:15" x14ac:dyDescent="0.2">
      <c r="O168" s="12"/>
    </row>
    <row r="169" spans="15:15" x14ac:dyDescent="0.2">
      <c r="O169" s="12"/>
    </row>
    <row r="170" spans="15:15" x14ac:dyDescent="0.2">
      <c r="O170" s="12"/>
    </row>
    <row r="171" spans="15:15" x14ac:dyDescent="0.2">
      <c r="O171" s="12"/>
    </row>
    <row r="172" spans="15:15" x14ac:dyDescent="0.2">
      <c r="O172" s="12"/>
    </row>
    <row r="173" spans="15:15" x14ac:dyDescent="0.2">
      <c r="O173" s="12"/>
    </row>
    <row r="174" spans="15:15" x14ac:dyDescent="0.2">
      <c r="O174" s="12"/>
    </row>
    <row r="175" spans="15:15" x14ac:dyDescent="0.2">
      <c r="O175" s="12"/>
    </row>
    <row r="176" spans="15:15" x14ac:dyDescent="0.2">
      <c r="O176" s="12"/>
    </row>
    <row r="177" spans="15:15" x14ac:dyDescent="0.2">
      <c r="O177" s="12"/>
    </row>
    <row r="178" spans="15:15" x14ac:dyDescent="0.2">
      <c r="O178" s="12"/>
    </row>
    <row r="179" spans="15:15" x14ac:dyDescent="0.2">
      <c r="O179" s="12"/>
    </row>
    <row r="180" spans="15:15" x14ac:dyDescent="0.2">
      <c r="O180" s="12"/>
    </row>
    <row r="181" spans="15:15" x14ac:dyDescent="0.2">
      <c r="O181" s="12"/>
    </row>
    <row r="182" spans="15:15" x14ac:dyDescent="0.2">
      <c r="O182" s="12"/>
    </row>
    <row r="183" spans="15:15" x14ac:dyDescent="0.2">
      <c r="O183" s="12"/>
    </row>
    <row r="184" spans="15:15" x14ac:dyDescent="0.2">
      <c r="O184" s="12"/>
    </row>
    <row r="185" spans="15:15" x14ac:dyDescent="0.2">
      <c r="O185" s="12"/>
    </row>
    <row r="186" spans="15:15" x14ac:dyDescent="0.2">
      <c r="O186" s="12"/>
    </row>
    <row r="187" spans="15:15" x14ac:dyDescent="0.2">
      <c r="O187" s="12"/>
    </row>
    <row r="188" spans="15:15" x14ac:dyDescent="0.2">
      <c r="O188" s="12"/>
    </row>
    <row r="189" spans="15:15" x14ac:dyDescent="0.2">
      <c r="O189" s="12"/>
    </row>
    <row r="190" spans="15:15" x14ac:dyDescent="0.2">
      <c r="O190" s="12"/>
    </row>
    <row r="191" spans="15:15" x14ac:dyDescent="0.2">
      <c r="O191" s="12"/>
    </row>
    <row r="192" spans="15:15" x14ac:dyDescent="0.2">
      <c r="O192" s="12"/>
    </row>
    <row r="193" spans="15:15" x14ac:dyDescent="0.2">
      <c r="O193" s="12"/>
    </row>
    <row r="194" spans="15:15" x14ac:dyDescent="0.2">
      <c r="O194" s="12"/>
    </row>
    <row r="195" spans="15:15" x14ac:dyDescent="0.2">
      <c r="O195" s="12"/>
    </row>
    <row r="196" spans="15:15" x14ac:dyDescent="0.2">
      <c r="O196" s="12"/>
    </row>
    <row r="197" spans="15:15" x14ac:dyDescent="0.2">
      <c r="O197" s="12"/>
    </row>
    <row r="198" spans="15:15" x14ac:dyDescent="0.2">
      <c r="O198" s="12"/>
    </row>
    <row r="199" spans="15:15" x14ac:dyDescent="0.2">
      <c r="O199" s="12"/>
    </row>
    <row r="200" spans="15:15" x14ac:dyDescent="0.2">
      <c r="O200" s="12"/>
    </row>
    <row r="201" spans="15:15" x14ac:dyDescent="0.2">
      <c r="O201" s="12"/>
    </row>
    <row r="202" spans="15:15" x14ac:dyDescent="0.2">
      <c r="O202" s="12"/>
    </row>
    <row r="203" spans="15:15" x14ac:dyDescent="0.2">
      <c r="O203" s="12"/>
    </row>
    <row r="204" spans="15:15" x14ac:dyDescent="0.2">
      <c r="O204" s="12"/>
    </row>
    <row r="205" spans="15:15" x14ac:dyDescent="0.2">
      <c r="O205" s="12"/>
    </row>
    <row r="206" spans="15:15" x14ac:dyDescent="0.2">
      <c r="O206" s="12"/>
    </row>
    <row r="207" spans="15:15" x14ac:dyDescent="0.2">
      <c r="O207" s="12"/>
    </row>
    <row r="208" spans="15:15" x14ac:dyDescent="0.2">
      <c r="O208" s="12"/>
    </row>
    <row r="209" spans="15:15" x14ac:dyDescent="0.2">
      <c r="O209" s="12"/>
    </row>
    <row r="210" spans="15:15" x14ac:dyDescent="0.2">
      <c r="O210" s="12"/>
    </row>
    <row r="211" spans="15:15" x14ac:dyDescent="0.2">
      <c r="O211" s="12"/>
    </row>
    <row r="212" spans="15:15" x14ac:dyDescent="0.2">
      <c r="O212" s="12"/>
    </row>
    <row r="213" spans="15:15" x14ac:dyDescent="0.2">
      <c r="O213" s="12"/>
    </row>
    <row r="214" spans="15:15" x14ac:dyDescent="0.2">
      <c r="O214" s="12"/>
    </row>
    <row r="215" spans="15:15" x14ac:dyDescent="0.2">
      <c r="O215" s="12"/>
    </row>
    <row r="216" spans="15:15" x14ac:dyDescent="0.2">
      <c r="O216" s="12"/>
    </row>
    <row r="217" spans="15:15" x14ac:dyDescent="0.2">
      <c r="O217" s="12"/>
    </row>
    <row r="218" spans="15:15" x14ac:dyDescent="0.2">
      <c r="O218" s="12"/>
    </row>
    <row r="219" spans="15:15" x14ac:dyDescent="0.2">
      <c r="O219" s="12"/>
    </row>
    <row r="220" spans="15:15" x14ac:dyDescent="0.2">
      <c r="O220" s="12"/>
    </row>
    <row r="221" spans="15:15" x14ac:dyDescent="0.2">
      <c r="O221" s="12"/>
    </row>
    <row r="222" spans="15:15" x14ac:dyDescent="0.2">
      <c r="O222" s="12"/>
    </row>
    <row r="223" spans="15:15" x14ac:dyDescent="0.2">
      <c r="O223" s="12"/>
    </row>
    <row r="224" spans="15:15" x14ac:dyDescent="0.2">
      <c r="O224" s="12"/>
    </row>
    <row r="225" spans="15:15" x14ac:dyDescent="0.2">
      <c r="O225" s="12"/>
    </row>
    <row r="226" spans="15:15" x14ac:dyDescent="0.2">
      <c r="O226" s="12"/>
    </row>
    <row r="227" spans="15:15" x14ac:dyDescent="0.2">
      <c r="O227" s="12"/>
    </row>
    <row r="228" spans="15:15" x14ac:dyDescent="0.2">
      <c r="O228" s="12"/>
    </row>
    <row r="229" spans="15:15" x14ac:dyDescent="0.2">
      <c r="O229" s="12"/>
    </row>
    <row r="230" spans="15:15" x14ac:dyDescent="0.2">
      <c r="O230" s="12"/>
    </row>
    <row r="231" spans="15:15" x14ac:dyDescent="0.2">
      <c r="O231" s="12"/>
    </row>
    <row r="232" spans="15:15" x14ac:dyDescent="0.2">
      <c r="O232" s="12"/>
    </row>
    <row r="233" spans="15:15" x14ac:dyDescent="0.2">
      <c r="O233" s="12"/>
    </row>
    <row r="234" spans="15:15" x14ac:dyDescent="0.2">
      <c r="O234" s="12"/>
    </row>
    <row r="235" spans="15:15" x14ac:dyDescent="0.2">
      <c r="O235" s="12"/>
    </row>
    <row r="236" spans="15:15" x14ac:dyDescent="0.2">
      <c r="O236" s="12"/>
    </row>
    <row r="237" spans="15:15" x14ac:dyDescent="0.2">
      <c r="O237" s="12"/>
    </row>
    <row r="238" spans="15:15" x14ac:dyDescent="0.2">
      <c r="O238" s="12"/>
    </row>
    <row r="239" spans="15:15" x14ac:dyDescent="0.2">
      <c r="O239" s="12"/>
    </row>
    <row r="240" spans="15:15" x14ac:dyDescent="0.2">
      <c r="O240" s="12"/>
    </row>
    <row r="241" spans="15:15" x14ac:dyDescent="0.2">
      <c r="O241" s="12"/>
    </row>
    <row r="242" spans="15:15" x14ac:dyDescent="0.2">
      <c r="O242" s="12"/>
    </row>
    <row r="243" spans="15:15" x14ac:dyDescent="0.2">
      <c r="O243" s="12"/>
    </row>
    <row r="244" spans="15:15" x14ac:dyDescent="0.2">
      <c r="O244" s="12"/>
    </row>
    <row r="245" spans="15:15" x14ac:dyDescent="0.2">
      <c r="O245" s="12"/>
    </row>
    <row r="246" spans="15:15" x14ac:dyDescent="0.2">
      <c r="O246" s="12"/>
    </row>
    <row r="247" spans="15:15" x14ac:dyDescent="0.2">
      <c r="O247" s="12"/>
    </row>
    <row r="248" spans="15:15" x14ac:dyDescent="0.2">
      <c r="O248" s="12"/>
    </row>
    <row r="249" spans="15:15" x14ac:dyDescent="0.2">
      <c r="O249" s="12"/>
    </row>
    <row r="250" spans="15:15" x14ac:dyDescent="0.2">
      <c r="O250" s="12"/>
    </row>
    <row r="251" spans="15:15" x14ac:dyDescent="0.2">
      <c r="O251" s="12"/>
    </row>
    <row r="252" spans="15:15" x14ac:dyDescent="0.2">
      <c r="O252" s="12"/>
    </row>
    <row r="253" spans="15:15" x14ac:dyDescent="0.2">
      <c r="O253" s="12"/>
    </row>
    <row r="254" spans="15:15" x14ac:dyDescent="0.2">
      <c r="O254" s="12"/>
    </row>
    <row r="255" spans="15:15" x14ac:dyDescent="0.2">
      <c r="O255" s="12"/>
    </row>
    <row r="256" spans="15:15" x14ac:dyDescent="0.2">
      <c r="O256" s="12"/>
    </row>
    <row r="257" spans="15:15" x14ac:dyDescent="0.2">
      <c r="O257" s="12"/>
    </row>
    <row r="258" spans="15:15" x14ac:dyDescent="0.2">
      <c r="O258" s="12"/>
    </row>
    <row r="259" spans="15:15" x14ac:dyDescent="0.2">
      <c r="O259" s="12"/>
    </row>
    <row r="260" spans="15:15" x14ac:dyDescent="0.2">
      <c r="O260" s="12"/>
    </row>
    <row r="261" spans="15:15" x14ac:dyDescent="0.2">
      <c r="O261" s="12"/>
    </row>
    <row r="262" spans="15:15" x14ac:dyDescent="0.2">
      <c r="O262" s="12"/>
    </row>
    <row r="263" spans="15:15" x14ac:dyDescent="0.2">
      <c r="O263" s="12"/>
    </row>
    <row r="264" spans="15:15" x14ac:dyDescent="0.2">
      <c r="O264" s="12"/>
    </row>
    <row r="265" spans="15:15" x14ac:dyDescent="0.2">
      <c r="O265" s="12"/>
    </row>
    <row r="266" spans="15:15" x14ac:dyDescent="0.2">
      <c r="O266" s="12"/>
    </row>
    <row r="267" spans="15:15" x14ac:dyDescent="0.2">
      <c r="O267" s="12"/>
    </row>
    <row r="268" spans="15:15" x14ac:dyDescent="0.2">
      <c r="O268" s="12"/>
    </row>
    <row r="269" spans="15:15" x14ac:dyDescent="0.2">
      <c r="O269" s="12"/>
    </row>
    <row r="270" spans="15:15" x14ac:dyDescent="0.2">
      <c r="O270" s="12"/>
    </row>
    <row r="271" spans="15:15" x14ac:dyDescent="0.2">
      <c r="O271" s="12"/>
    </row>
    <row r="272" spans="15:15" x14ac:dyDescent="0.2">
      <c r="O272" s="12"/>
    </row>
    <row r="273" spans="15:15" x14ac:dyDescent="0.2">
      <c r="O273" s="12"/>
    </row>
    <row r="274" spans="15:15" x14ac:dyDescent="0.2">
      <c r="O274" s="12"/>
    </row>
    <row r="275" spans="15:15" x14ac:dyDescent="0.2">
      <c r="O275" s="12"/>
    </row>
    <row r="276" spans="15:15" x14ac:dyDescent="0.2">
      <c r="O276" s="12"/>
    </row>
    <row r="277" spans="15:15" x14ac:dyDescent="0.2">
      <c r="O277" s="12"/>
    </row>
    <row r="278" spans="15:15" x14ac:dyDescent="0.2">
      <c r="O278" s="12"/>
    </row>
    <row r="279" spans="15:15" x14ac:dyDescent="0.2">
      <c r="O279" s="12"/>
    </row>
    <row r="280" spans="15:15" x14ac:dyDescent="0.2">
      <c r="O280" s="12"/>
    </row>
    <row r="281" spans="15:15" x14ac:dyDescent="0.2">
      <c r="O281" s="12"/>
    </row>
    <row r="282" spans="15:15" x14ac:dyDescent="0.2">
      <c r="O282" s="12"/>
    </row>
    <row r="283" spans="15:15" x14ac:dyDescent="0.2">
      <c r="O283" s="12"/>
    </row>
    <row r="284" spans="15:15" x14ac:dyDescent="0.2">
      <c r="O284" s="12"/>
    </row>
    <row r="285" spans="15:15" x14ac:dyDescent="0.2">
      <c r="O285" s="12"/>
    </row>
    <row r="286" spans="15:15" x14ac:dyDescent="0.2">
      <c r="O286" s="12"/>
    </row>
    <row r="287" spans="15:15" x14ac:dyDescent="0.2">
      <c r="O287" s="12"/>
    </row>
    <row r="288" spans="15:15" x14ac:dyDescent="0.2">
      <c r="O288" s="12"/>
    </row>
  </sheetData>
  <sheetProtection selectLockedCells="1" selectUnlockedCells="1"/>
  <mergeCells count="4">
    <mergeCell ref="K10:M10"/>
    <mergeCell ref="K9:M9"/>
    <mergeCell ref="A7:O7"/>
    <mergeCell ref="A8:O8"/>
  </mergeCells>
  <pageMargins left="0.25" right="0.25" top="0.25" bottom="0.25" header="0" footer="0"/>
  <pageSetup scale="79" fitToHeight="0" orientation="landscape" r:id="rId1"/>
  <rowBreaks count="1" manualBreakCount="1">
    <brk id="68" max="14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McBride, Scott</cp:lastModifiedBy>
  <cp:lastPrinted>2015-03-04T18:49:51Z</cp:lastPrinted>
  <dcterms:created xsi:type="dcterms:W3CDTF">2006-12-08T21:31:13Z</dcterms:created>
  <dcterms:modified xsi:type="dcterms:W3CDTF">2015-03-04T18:49:55Z</dcterms:modified>
</cp:coreProperties>
</file>