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8E2E50B0-5148-42E5-ABA5-4DF940480657}" xr6:coauthVersionLast="47" xr6:coauthVersionMax="47" xr10:uidLastSave="{00000000-0000-0000-0000-000000000000}"/>
  <bookViews>
    <workbookView xWindow="-108" yWindow="-108" windowWidth="23256" windowHeight="14616" tabRatio="853" activeTab="18" xr2:uid="{C84ACD15-DD6A-4117-97D8-1C3324525090}"/>
  </bookViews>
  <sheets>
    <sheet name="الفهرس" sheetId="95" r:id="rId1"/>
    <sheet name="1" sheetId="103" r:id="rId2"/>
    <sheet name="2" sheetId="104" r:id="rId3"/>
    <sheet name="3" sheetId="107" r:id="rId4"/>
    <sheet name="4" sheetId="108" r:id="rId5"/>
    <sheet name="5" sheetId="109" r:id="rId6"/>
    <sheet name="6" sheetId="101" r:id="rId7"/>
    <sheet name="7" sheetId="102" r:id="rId8"/>
    <sheet name="8" sheetId="110" r:id="rId9"/>
    <sheet name="9" sheetId="111" r:id="rId10"/>
    <sheet name="10" sheetId="112" r:id="rId11"/>
    <sheet name="11" sheetId="113" r:id="rId12"/>
    <sheet name="12" sheetId="105" r:id="rId13"/>
    <sheet name="13" sheetId="114" r:id="rId14"/>
    <sheet name="14" sheetId="115" r:id="rId15"/>
    <sheet name="15" sheetId="116" r:id="rId16"/>
    <sheet name="16" sheetId="117" r:id="rId17"/>
    <sheet name="17" sheetId="118" r:id="rId18"/>
    <sheet name="18" sheetId="1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9" l="1"/>
  <c r="C10" i="119"/>
  <c r="D10" i="119"/>
  <c r="B14" i="118"/>
  <c r="C14" i="118"/>
  <c r="D14" i="118"/>
  <c r="E14" i="118"/>
  <c r="F14" i="118"/>
  <c r="G14" i="118"/>
  <c r="B12" i="117"/>
  <c r="D12" i="117" s="1"/>
  <c r="C12" i="117"/>
  <c r="D6" i="117"/>
  <c r="D7" i="117"/>
  <c r="D8" i="117"/>
  <c r="D9" i="117"/>
  <c r="D10" i="117"/>
  <c r="D11" i="117"/>
  <c r="B9" i="116"/>
  <c r="D9" i="116" s="1"/>
  <c r="C9" i="116"/>
  <c r="D6" i="116"/>
  <c r="D7" i="116"/>
  <c r="D8" i="116"/>
  <c r="B13" i="115"/>
  <c r="H13" i="115" s="1"/>
  <c r="C13" i="115"/>
  <c r="D13" i="115"/>
  <c r="E13" i="115"/>
  <c r="F13" i="115"/>
  <c r="G13" i="115"/>
  <c r="H6" i="115"/>
  <c r="H7" i="115"/>
  <c r="H8" i="115"/>
  <c r="H9" i="115"/>
  <c r="H10" i="115"/>
  <c r="H11" i="115"/>
  <c r="H12" i="115"/>
  <c r="B12" i="114"/>
  <c r="C12" i="114"/>
  <c r="D12" i="114"/>
  <c r="E12" i="114"/>
  <c r="F12" i="114"/>
  <c r="K12" i="114"/>
  <c r="G12" i="114"/>
  <c r="H12" i="114"/>
  <c r="I12" i="114"/>
  <c r="J12" i="114"/>
  <c r="K5" i="114"/>
  <c r="K6" i="114"/>
  <c r="K7" i="114"/>
  <c r="K8" i="114"/>
  <c r="K9" i="114"/>
  <c r="K10" i="114"/>
  <c r="K11" i="114"/>
  <c r="B13" i="105"/>
  <c r="C13" i="105"/>
  <c r="D13" i="105"/>
  <c r="B26" i="113"/>
  <c r="C26" i="113"/>
  <c r="D26" i="113"/>
  <c r="B26" i="112"/>
  <c r="C26" i="112"/>
  <c r="K26" i="112" s="1"/>
  <c r="D26" i="112"/>
  <c r="E26" i="112"/>
  <c r="F26" i="112"/>
  <c r="G26" i="112"/>
  <c r="H26" i="112"/>
  <c r="I26" i="112"/>
  <c r="J26" i="112"/>
  <c r="K5" i="112"/>
  <c r="K6" i="112"/>
  <c r="K7" i="112"/>
  <c r="K8" i="112"/>
  <c r="K9" i="112"/>
  <c r="K10" i="112"/>
  <c r="K11" i="112"/>
  <c r="K12" i="112"/>
  <c r="K13" i="112"/>
  <c r="K14" i="112"/>
  <c r="K15" i="112"/>
  <c r="K16" i="112"/>
  <c r="K17" i="112"/>
  <c r="K18" i="112"/>
  <c r="K19" i="112"/>
  <c r="K20" i="112"/>
  <c r="K21" i="112"/>
  <c r="K22" i="112"/>
  <c r="K23" i="112"/>
  <c r="K24" i="112"/>
  <c r="K25" i="112"/>
  <c r="B27" i="111"/>
  <c r="C27" i="111"/>
  <c r="H27" i="111" s="1"/>
  <c r="D27" i="111"/>
  <c r="E27" i="111"/>
  <c r="F27" i="111"/>
  <c r="G27" i="111"/>
  <c r="H6" i="111"/>
  <c r="H7" i="111"/>
  <c r="H8" i="111"/>
  <c r="H9" i="111"/>
  <c r="H10" i="111"/>
  <c r="H11" i="111"/>
  <c r="H12" i="111"/>
  <c r="H13" i="111"/>
  <c r="H14" i="111"/>
  <c r="H15" i="111"/>
  <c r="H16" i="111"/>
  <c r="H17" i="111"/>
  <c r="H18" i="111"/>
  <c r="H19" i="111"/>
  <c r="H20" i="111"/>
  <c r="H21" i="111"/>
  <c r="H22" i="111"/>
  <c r="H23" i="111"/>
  <c r="H24" i="111"/>
  <c r="H25" i="111"/>
  <c r="H26" i="111"/>
  <c r="B26" i="110"/>
  <c r="C26" i="110"/>
  <c r="D5" i="110"/>
  <c r="D6" i="110"/>
  <c r="D7" i="110"/>
  <c r="D8" i="110"/>
  <c r="D9" i="110"/>
  <c r="D10" i="110"/>
  <c r="D11" i="110"/>
  <c r="D12" i="110"/>
  <c r="D13" i="110"/>
  <c r="D14" i="110"/>
  <c r="D15" i="110"/>
  <c r="D16" i="110"/>
  <c r="D17" i="110"/>
  <c r="D18" i="110"/>
  <c r="D19" i="110"/>
  <c r="D20" i="110"/>
  <c r="D21" i="110"/>
  <c r="D22" i="110"/>
  <c r="D23" i="110"/>
  <c r="D24" i="110"/>
  <c r="D25" i="110"/>
  <c r="D26" i="110"/>
  <c r="B16" i="102"/>
  <c r="C16" i="102"/>
  <c r="H16" i="102" s="1"/>
  <c r="D16" i="102"/>
  <c r="E16" i="102"/>
  <c r="F16" i="102"/>
  <c r="G16" i="102"/>
  <c r="H7" i="102"/>
  <c r="H8" i="102"/>
  <c r="H9" i="102"/>
  <c r="H10" i="102"/>
  <c r="H11" i="102"/>
  <c r="H12" i="102"/>
  <c r="H13" i="102"/>
  <c r="H14" i="102"/>
  <c r="H15" i="102"/>
  <c r="B16" i="101"/>
  <c r="H16" i="101" s="1"/>
  <c r="C16" i="101"/>
  <c r="D16" i="101"/>
  <c r="E16" i="101"/>
  <c r="F16" i="101"/>
  <c r="G16" i="101"/>
  <c r="H7" i="101"/>
  <c r="H8" i="101"/>
  <c r="H9" i="101"/>
  <c r="H10" i="101"/>
  <c r="H11" i="101"/>
  <c r="H12" i="101"/>
  <c r="H13" i="101"/>
  <c r="H14" i="101"/>
  <c r="H15" i="101"/>
  <c r="C15" i="109"/>
  <c r="F15" i="109"/>
  <c r="G15" i="109"/>
  <c r="H7" i="109"/>
  <c r="H8" i="109"/>
  <c r="H9" i="109"/>
  <c r="H10" i="109"/>
  <c r="H11" i="109"/>
  <c r="H12" i="109"/>
  <c r="B13" i="109"/>
  <c r="B15" i="109" s="1"/>
  <c r="C13" i="109"/>
  <c r="D13" i="109"/>
  <c r="D15" i="109" s="1"/>
  <c r="E13" i="109"/>
  <c r="E15" i="109" s="1"/>
  <c r="F13" i="109"/>
  <c r="G13" i="109"/>
  <c r="H13" i="109" s="1"/>
  <c r="H15" i="109" s="1"/>
  <c r="B7" i="108"/>
  <c r="B8" i="108"/>
  <c r="B9" i="108"/>
  <c r="B10" i="108"/>
  <c r="B11" i="108"/>
  <c r="B12" i="108"/>
  <c r="B13" i="108"/>
  <c r="B14" i="108"/>
  <c r="B15" i="108"/>
  <c r="B6" i="108"/>
  <c r="L20" i="108"/>
  <c r="O20" i="108" s="1"/>
  <c r="D14" i="104"/>
  <c r="C14" i="104"/>
  <c r="E14" i="104"/>
  <c r="E13" i="104"/>
  <c r="E12" i="104"/>
  <c r="E6" i="104"/>
  <c r="E7" i="104"/>
  <c r="E8" i="104"/>
  <c r="E9" i="104"/>
  <c r="E10" i="104"/>
  <c r="E11" i="104"/>
</calcChain>
</file>

<file path=xl/sharedStrings.xml><?xml version="1.0" encoding="utf-8"?>
<sst xmlns="http://schemas.openxmlformats.org/spreadsheetml/2006/main" count="779" uniqueCount="381">
  <si>
    <t>رقم الجدول</t>
  </si>
  <si>
    <t>العــنــوان</t>
  </si>
  <si>
    <t>Subject</t>
  </si>
  <si>
    <t xml:space="preserve"> Number of Table</t>
  </si>
  <si>
    <t>التاريخ</t>
  </si>
  <si>
    <t>الطائف / مكة</t>
  </si>
  <si>
    <t>المدينة / مكة</t>
  </si>
  <si>
    <t>الجنوب / مكة</t>
  </si>
  <si>
    <t>الشرائع / مكة</t>
  </si>
  <si>
    <t>الجملة</t>
  </si>
  <si>
    <t>جدة / مكة السريع</t>
  </si>
  <si>
    <t>جدة / مكة القديم</t>
  </si>
  <si>
    <t xml:space="preserve">الجملة </t>
  </si>
  <si>
    <t>النسبه</t>
  </si>
  <si>
    <t>High way</t>
  </si>
  <si>
    <t>Date</t>
  </si>
  <si>
    <t>Jeddah- Makkah</t>
  </si>
  <si>
    <t>Makkah</t>
  </si>
  <si>
    <t>Taif - Makkah</t>
  </si>
  <si>
    <t>Madinah- Makkah</t>
  </si>
  <si>
    <t>Sharae'a- Makkah</t>
  </si>
  <si>
    <t>1/12</t>
  </si>
  <si>
    <t>2/12</t>
  </si>
  <si>
    <t>3/12</t>
  </si>
  <si>
    <t>4/12</t>
  </si>
  <si>
    <t>5/12</t>
  </si>
  <si>
    <t>6/12</t>
  </si>
  <si>
    <t>%8.7</t>
  </si>
  <si>
    <t>7/12</t>
  </si>
  <si>
    <t>8/12</t>
  </si>
  <si>
    <t>9/12</t>
  </si>
  <si>
    <t>Total</t>
  </si>
  <si>
    <t>النسبة</t>
  </si>
  <si>
    <t>Ratio</t>
  </si>
  <si>
    <t>الجملة / Total</t>
  </si>
  <si>
    <t xml:space="preserve">Southern region - </t>
  </si>
  <si>
    <t>old</t>
  </si>
  <si>
    <t>%0.3</t>
  </si>
  <si>
    <t>%1.3</t>
  </si>
  <si>
    <t>جـملـة عـدد الحجـاج</t>
  </si>
  <si>
    <t>Pilgrims total number</t>
  </si>
  <si>
    <t>حـجــاج الـداخـل</t>
  </si>
  <si>
    <t>Domestic pilgrims</t>
  </si>
  <si>
    <t>الجـهــــة</t>
  </si>
  <si>
    <t>عـدد الحجاج</t>
  </si>
  <si>
    <t>Number of pilgrims</t>
  </si>
  <si>
    <t>Type of pilgrims</t>
  </si>
  <si>
    <t>الحجاج السعوديون</t>
  </si>
  <si>
    <t>Saudi pilgrims</t>
  </si>
  <si>
    <t>الحجاج غير السعوديين</t>
  </si>
  <si>
    <t>Non-Saudi pilgrims</t>
  </si>
  <si>
    <t>حـجــاج الخـارج</t>
  </si>
  <si>
    <t>Foreign pilgrims</t>
  </si>
  <si>
    <t>ذكـور</t>
  </si>
  <si>
    <t>إناث</t>
  </si>
  <si>
    <t>الجـملة</t>
  </si>
  <si>
    <t>Males</t>
  </si>
  <si>
    <t>Females</t>
  </si>
  <si>
    <t>عـدد السيارات الناقلة لحجاج الداخل إلى مكه المكرمه</t>
  </si>
  <si>
    <t>Number of Saudi pilgrims' vehicles arriving to Makkah</t>
  </si>
  <si>
    <t>عـدد السـيارات</t>
  </si>
  <si>
    <t>Number of vehicles</t>
  </si>
  <si>
    <t>النسبة إلى الإجمالي</t>
  </si>
  <si>
    <t>Type of Pilgrims</t>
  </si>
  <si>
    <t>Ratio to total</t>
  </si>
  <si>
    <t>سعودي</t>
  </si>
  <si>
    <t>قادمون الى مكة المكرمة</t>
  </si>
  <si>
    <t>Arrivals to Makkah</t>
  </si>
  <si>
    <t>saudi</t>
  </si>
  <si>
    <t>من مدينة مكه *</t>
  </si>
  <si>
    <t>From Makkah *</t>
  </si>
  <si>
    <t>المجموع</t>
  </si>
  <si>
    <t>غير سعودي</t>
  </si>
  <si>
    <t>Non-saudi</t>
  </si>
  <si>
    <t>جملة حجاج الداخل</t>
  </si>
  <si>
    <t>Total of domestic pilgrims</t>
  </si>
  <si>
    <t>إجمالي الحجـاج</t>
  </si>
  <si>
    <t>Total number of pilgrims</t>
  </si>
  <si>
    <t>* تقديري</t>
  </si>
  <si>
    <t>* estimates</t>
  </si>
  <si>
    <t>عدد السيارات لعام</t>
  </si>
  <si>
    <t>مقداره</t>
  </si>
  <si>
    <t>صغيرة</t>
  </si>
  <si>
    <t>Small</t>
  </si>
  <si>
    <t>صالون</t>
  </si>
  <si>
    <t>ونيت</t>
  </si>
  <si>
    <t>جيب</t>
  </si>
  <si>
    <t>Jeep</t>
  </si>
  <si>
    <t>أتوبيس صغير</t>
  </si>
  <si>
    <t>أتوبيس كبير</t>
  </si>
  <si>
    <t>أخرى</t>
  </si>
  <si>
    <t>Other</t>
  </si>
  <si>
    <t>الجــملة</t>
  </si>
  <si>
    <t xml:space="preserve"> نوع الســيارة</t>
  </si>
  <si>
    <t>Type of vehicle</t>
  </si>
  <si>
    <t>Number of vehicles for year</t>
  </si>
  <si>
    <t>الفرق  difference</t>
  </si>
  <si>
    <t>amount</t>
  </si>
  <si>
    <t>Abstract</t>
  </si>
  <si>
    <t>خلاصة عامة</t>
  </si>
  <si>
    <t>Total number of pilgrims in ten years</t>
  </si>
  <si>
    <t>Total number of foreign and domestic pilgrims in ten years</t>
  </si>
  <si>
    <t>عدد الحجاج من الداخل ومن الخارج خلال عشر سنوات</t>
  </si>
  <si>
    <t>Domestic pilgrims by gender and used road</t>
  </si>
  <si>
    <t>الحجاج من الداخل حسب الجنس وطريق القدوم</t>
  </si>
  <si>
    <t>Domestic pilgrims arrival (Saudis and non-Saudis) by used road</t>
  </si>
  <si>
    <t>توافد الحجاج من الداخل (سعوديون وغير سعوديين) حسب طريق القدوم</t>
  </si>
  <si>
    <t>Saudi  pilgrims arrival  by used road</t>
  </si>
  <si>
    <t>الحجاج غير السعوديين من الداخل للعام مصنفين حسب الجنس والجنسية</t>
  </si>
  <si>
    <t>Non-Saudi domestic pilgrims by used road classified according to their nationalities</t>
  </si>
  <si>
    <t>الحجاج غير السعوديين من الداخل للعام حسب طريق القدوم مصنفين حسب جنسياتهم</t>
  </si>
  <si>
    <t>Non-Saudi domestic pilgrims by date of arrival and nationality</t>
  </si>
  <si>
    <t>الحجاج غير السعوديين من الداخل للعام خلال الفترة من إلى مصنفين حسب جنسياتهم</t>
  </si>
  <si>
    <t>مقارنة اعداد حجاج الداخل من غير السعوديين مصنفين حسب جنسياتهم بين العام الحالى و السابق</t>
  </si>
  <si>
    <t>Comparing number of vehicles carrying domestic pilgrims to Makkah al-Mukarramah by type of vehicle.</t>
  </si>
  <si>
    <t>مقارنة أعداد السيارات الناقلة لحجاج الداخل إلى مدينة مكة المكرمة حسب نوع السيارة بين عامين</t>
  </si>
  <si>
    <t xml:space="preserve">Number of vehicles carrying domestic pilgrims to Makkah al-Mukarramah by type of vehicle and date of arrival. </t>
  </si>
  <si>
    <t>عدد السيارات الناقلة لحجاج الداخل إلى مكة خلال الفترة من إلى حسب نوع السيارة</t>
  </si>
  <si>
    <t>Number of vehicles carrying domestic pilgrims to Makkah al-Mukarramah by type of vehicle and used road.</t>
  </si>
  <si>
    <t>عدد السيارات الناقلة لحجاج الداخل إلى مكة حسب نوع السيارة وطريق القدوم</t>
  </si>
  <si>
    <t>مقارنة اعداد حجاج الخارج بين عامى الحالى والسابق حسب طريقة القدوم</t>
  </si>
  <si>
    <t>R</t>
  </si>
  <si>
    <t>السنوات</t>
  </si>
  <si>
    <t>عدد الحجاج</t>
  </si>
  <si>
    <t>Year</t>
  </si>
  <si>
    <t>إجمالي عدد الحجاج خلال عشر سنوات</t>
  </si>
  <si>
    <t>جملة الحجاج</t>
  </si>
  <si>
    <t>الحجاج من الداخل</t>
  </si>
  <si>
    <t>الحجاج من الخارج</t>
  </si>
  <si>
    <t>Years</t>
  </si>
  <si>
    <t>سعوديون</t>
  </si>
  <si>
    <t>غير سعوديين</t>
  </si>
  <si>
    <t>جـمـلة الحجــاج</t>
  </si>
  <si>
    <t>Saudi</t>
  </si>
  <si>
    <t>Non-Saudi</t>
  </si>
  <si>
    <t>ذكور</t>
  </si>
  <si>
    <t>جمـلة</t>
  </si>
  <si>
    <t>الـطرق</t>
  </si>
  <si>
    <t>Roads</t>
  </si>
  <si>
    <t>Taif- Makkah road</t>
  </si>
  <si>
    <t>طريق المدينة / مكة</t>
  </si>
  <si>
    <t>من مكة المكرمة</t>
  </si>
  <si>
    <t>From Makkah</t>
  </si>
  <si>
    <t>الإجمــالي</t>
  </si>
  <si>
    <t>طريق جده /مكة السريع</t>
  </si>
  <si>
    <t>طريق جده /مكة  القديم</t>
  </si>
  <si>
    <t>طريق الطائف / مكة</t>
  </si>
  <si>
    <t>طريق الجنوب / مكة</t>
  </si>
  <si>
    <t>طريق الشرائع / مكة</t>
  </si>
  <si>
    <t>Jeddah- Makkah road \ High way</t>
  </si>
  <si>
    <t>Jeddah- Makkah  road \ Old</t>
  </si>
  <si>
    <t>Madinah- Makkah road</t>
  </si>
  <si>
    <t>Southern region – Makkah road</t>
  </si>
  <si>
    <t>Sharae'a- Makkah road</t>
  </si>
  <si>
    <t>مصر</t>
  </si>
  <si>
    <t>باكستان</t>
  </si>
  <si>
    <t>اليمن</t>
  </si>
  <si>
    <t>الهند</t>
  </si>
  <si>
    <t>السودان</t>
  </si>
  <si>
    <t>الاردن</t>
  </si>
  <si>
    <t>بنجلاديش</t>
  </si>
  <si>
    <t>سوريا</t>
  </si>
  <si>
    <t>اندونيسيا</t>
  </si>
  <si>
    <t>الفلبين</t>
  </si>
  <si>
    <t>اثيوبيا</t>
  </si>
  <si>
    <t>الكويت</t>
  </si>
  <si>
    <t>فلسطين</t>
  </si>
  <si>
    <t>المغرب</t>
  </si>
  <si>
    <t>تونس</t>
  </si>
  <si>
    <t>تركيا</t>
  </si>
  <si>
    <t>نيجيريا</t>
  </si>
  <si>
    <t>ماليزيا</t>
  </si>
  <si>
    <t>جنسيات اخرى</t>
  </si>
  <si>
    <t>Egypt</t>
  </si>
  <si>
    <t>Pakistan</t>
  </si>
  <si>
    <t>Yemen</t>
  </si>
  <si>
    <t>India</t>
  </si>
  <si>
    <t>Sudan</t>
  </si>
  <si>
    <t>Jordan</t>
  </si>
  <si>
    <t>Bangladesh</t>
  </si>
  <si>
    <t>Syria</t>
  </si>
  <si>
    <t>Indonesia</t>
  </si>
  <si>
    <t>Philippines</t>
  </si>
  <si>
    <t>%1.1</t>
  </si>
  <si>
    <t>Ethiopia</t>
  </si>
  <si>
    <t>Kuwait</t>
  </si>
  <si>
    <t>Palestine</t>
  </si>
  <si>
    <t>Morocco</t>
  </si>
  <si>
    <t>Tunisia</t>
  </si>
  <si>
    <t>Turkey</t>
  </si>
  <si>
    <t>Nigeria</t>
  </si>
  <si>
    <t>Malaysia</t>
  </si>
  <si>
    <t>%4.5</t>
  </si>
  <si>
    <t>الجنسية</t>
  </si>
  <si>
    <t>عدد الحجـاج</t>
  </si>
  <si>
    <t>ذكــور</t>
  </si>
  <si>
    <t>إنـاث</t>
  </si>
  <si>
    <t>جمــلة</t>
  </si>
  <si>
    <t>النسـبة إلـى</t>
  </si>
  <si>
    <t>Nationality</t>
  </si>
  <si>
    <t>Other nationalities</t>
  </si>
  <si>
    <t>الســريع</t>
  </si>
  <si>
    <t>جــدة / مكـــة القــديم</t>
  </si>
  <si>
    <t xml:space="preserve"> المدينة / مكة</t>
  </si>
  <si>
    <t>Southern region-Makkah</t>
  </si>
  <si>
    <t>Jeddah- Makkah Old</t>
  </si>
  <si>
    <t>Sharaea- Makkah</t>
  </si>
  <si>
    <t xml:space="preserve"> طريق القدوم  Used road</t>
  </si>
  <si>
    <t>الجمـــلة</t>
  </si>
  <si>
    <t>Total Number</t>
  </si>
  <si>
    <t>%1.7</t>
  </si>
  <si>
    <t>الجمـلة</t>
  </si>
  <si>
    <t xml:space="preserve"> الجملة العــدد</t>
  </si>
  <si>
    <t xml:space="preserve"> Total Number</t>
  </si>
  <si>
    <t>الـفـرق</t>
  </si>
  <si>
    <t>Difference</t>
  </si>
  <si>
    <t>Amount</t>
  </si>
  <si>
    <t>Number of vehicles carrying domestic pilgrims to Makkah al-Mukarramah by type of vehicle and used road</t>
  </si>
  <si>
    <t>%19.6</t>
  </si>
  <si>
    <t>المركز</t>
  </si>
  <si>
    <t>الطائف</t>
  </si>
  <si>
    <t>المدينة</t>
  </si>
  <si>
    <t>الجنوب</t>
  </si>
  <si>
    <t>الشرائع</t>
  </si>
  <si>
    <t>Center</t>
  </si>
  <si>
    <t>Taif</t>
  </si>
  <si>
    <t>Madinah</t>
  </si>
  <si>
    <t>Sharae'a</t>
  </si>
  <si>
    <t>نوع</t>
  </si>
  <si>
    <t>السريع</t>
  </si>
  <si>
    <t>السيارة</t>
  </si>
  <si>
    <t>العدد الجملة</t>
  </si>
  <si>
    <t xml:space="preserve">Total Number </t>
  </si>
  <si>
    <t>Southern region</t>
  </si>
  <si>
    <t>الإجمالي العدد</t>
  </si>
  <si>
    <t>طريقة</t>
  </si>
  <si>
    <t>عـدد الحـجــاج</t>
  </si>
  <si>
    <t>Transportation</t>
  </si>
  <si>
    <t>القدوم</t>
  </si>
  <si>
    <t>mean</t>
  </si>
  <si>
    <t>جوا</t>
  </si>
  <si>
    <t>Aviation</t>
  </si>
  <si>
    <t>برا</t>
  </si>
  <si>
    <t>بحرا</t>
  </si>
  <si>
    <t>الـجــملة</t>
  </si>
  <si>
    <t>- المصدر : المديرية العامة للجوازات - قسم الإحصاء</t>
  </si>
  <si>
    <t>Reference: Passport General Department Statistics division</t>
  </si>
  <si>
    <t>التاريخ *</t>
  </si>
  <si>
    <t>* Date</t>
  </si>
  <si>
    <t>النسبة إلى الاجمالي</t>
  </si>
  <si>
    <t>07/11- 12/11</t>
  </si>
  <si>
    <t>13/11- 18/11</t>
  </si>
  <si>
    <t>19/11- 24/11</t>
  </si>
  <si>
    <t>01/12- 08/12</t>
  </si>
  <si>
    <t>* حسب تقويم أم القرى</t>
  </si>
  <si>
    <t>Om Alqura calendar *</t>
  </si>
  <si>
    <t>- المصدر :المديرية العامة للجوازات - قسم الإحصاء</t>
  </si>
  <si>
    <t>Reference: Passport General department- statistics division</t>
  </si>
  <si>
    <t>* DATE</t>
  </si>
  <si>
    <t>جواً</t>
  </si>
  <si>
    <t>براً</t>
  </si>
  <si>
    <t>بحراً</t>
  </si>
  <si>
    <t>Land transport</t>
  </si>
  <si>
    <t>Ship transport</t>
  </si>
  <si>
    <t>الـجـملـــة</t>
  </si>
  <si>
    <t>طـريقة القــدوم</t>
  </si>
  <si>
    <t>عدد الحجاج في عام</t>
  </si>
  <si>
    <t>الـفـــرق</t>
  </si>
  <si>
    <t>الجــملـة</t>
  </si>
  <si>
    <t>- المصدر: المديرية العامة للجوازات- قسم الإحصاء</t>
  </si>
  <si>
    <t>From the beginning of season till 6/11</t>
  </si>
  <si>
    <t>Amount  مـقـداره</t>
  </si>
  <si>
    <t>Ratio  نسبته</t>
  </si>
  <si>
    <t xml:space="preserve">Non-Saudi domestic pilgrims by nationality and gender </t>
  </si>
  <si>
    <t>%1.0</t>
  </si>
  <si>
    <t>%2.2</t>
  </si>
  <si>
    <t>%12.6</t>
  </si>
  <si>
    <t>%45.2</t>
  </si>
  <si>
    <t>%33.1</t>
  </si>
  <si>
    <t>%35.6</t>
  </si>
  <si>
    <t>%4.9</t>
  </si>
  <si>
    <t>%21.0</t>
  </si>
  <si>
    <t>%28.5</t>
  </si>
  <si>
    <t>%34.6</t>
  </si>
  <si>
    <t>%7.2</t>
  </si>
  <si>
    <t>%21.6</t>
  </si>
  <si>
    <t>%11.1</t>
  </si>
  <si>
    <t>%23.8</t>
  </si>
  <si>
    <t>امريكا</t>
  </si>
  <si>
    <t>US</t>
  </si>
  <si>
    <t>الامارات</t>
  </si>
  <si>
    <t>UAE</t>
  </si>
  <si>
    <t>%9.6</t>
  </si>
  <si>
    <t>%51.5</t>
  </si>
  <si>
    <t>%23.6</t>
  </si>
  <si>
    <t>%0.8-</t>
  </si>
  <si>
    <t>%8.2</t>
  </si>
  <si>
    <t>%11.2</t>
  </si>
  <si>
    <t>%25.6-</t>
  </si>
  <si>
    <t>%24.4-</t>
  </si>
  <si>
    <t>%5.8-</t>
  </si>
  <si>
    <t>%210.3</t>
  </si>
  <si>
    <t>%33.4-</t>
  </si>
  <si>
    <t>%12.2</t>
  </si>
  <si>
    <t>%77.8</t>
  </si>
  <si>
    <t>%33.9-</t>
  </si>
  <si>
    <t>%42.4</t>
  </si>
  <si>
    <t>%43.3-</t>
  </si>
  <si>
    <t>%30.3</t>
  </si>
  <si>
    <t>%7.2-</t>
  </si>
  <si>
    <t>%0.1-</t>
  </si>
  <si>
    <t>%12.1</t>
  </si>
  <si>
    <t>A comparison between the numbers of non-Saudi domestic pilgrims by their nationalities in 1436H and 1437H</t>
  </si>
  <si>
    <t>%1.4-</t>
  </si>
  <si>
    <t>%8.7-</t>
  </si>
  <si>
    <t>Minivans</t>
  </si>
  <si>
    <t>%5.4-</t>
  </si>
  <si>
    <t>Pick-up truck</t>
  </si>
  <si>
    <t>%9.6-</t>
  </si>
  <si>
    <t>%34.4</t>
  </si>
  <si>
    <t>Mini bus</t>
  </si>
  <si>
    <t>%6.7</t>
  </si>
  <si>
    <t>Bus</t>
  </si>
  <si>
    <t>-%2.2</t>
  </si>
  <si>
    <t>%48.5</t>
  </si>
  <si>
    <t>%15.9</t>
  </si>
  <si>
    <t>%4.8</t>
  </si>
  <si>
    <t>%12.5</t>
  </si>
  <si>
    <t>%5.6</t>
  </si>
  <si>
    <t>%12.4</t>
  </si>
  <si>
    <t>%31.3</t>
  </si>
  <si>
    <t>%12.0</t>
  </si>
  <si>
    <t>%18.7</t>
  </si>
  <si>
    <t>%10.9</t>
  </si>
  <si>
    <t>%26.2</t>
  </si>
  <si>
    <t>Air</t>
  </si>
  <si>
    <t>Land</t>
  </si>
  <si>
    <t>Sea</t>
  </si>
  <si>
    <t>25/11- 29/11</t>
  </si>
  <si>
    <t>إجمالي الحجاج لعام ١٤٣7هـ</t>
  </si>
  <si>
    <t>Total number of pilgrims 1437 H</t>
  </si>
  <si>
    <t xml:space="preserve">Southern region </t>
  </si>
  <si>
    <t>احصاءات الحج لعام 1437هـ</t>
  </si>
  <si>
    <t xml:space="preserve">Hajj statistics for the year 1437 AH
</t>
  </si>
  <si>
    <t>إجمالي الحجاج لعام 1437</t>
  </si>
  <si>
    <t>الحجاج من الخارج لعام 1437  موزعين حسب الجنس وطريقة القدوم</t>
  </si>
  <si>
    <t>الحجاج من الخارج لعام 1437هـ موزعين حسب الجنس وتاريخ القدوم</t>
  </si>
  <si>
    <t>الحجاج من الخارج لعام 1437هـ موزعين حسب الجنس وتاريخ وطريقة القدوم</t>
  </si>
  <si>
    <t xml:space="preserve">1437 A.H foreign pilgrims by sex and way of arrival. </t>
  </si>
  <si>
    <t xml:space="preserve">1437 A.H foreign pilgrims by sex and date of arrival. </t>
  </si>
  <si>
    <t>1437 A.H foreign pilgrims by sex, date and way of arrival.</t>
  </si>
  <si>
    <t>A comparison between the number of foreign pilgrims between the years 1436 and 1437 by way of arrival</t>
  </si>
  <si>
    <t>Non-Saudi domestic pilgrims by nationality and gender (1437)</t>
  </si>
  <si>
    <t>إجمالي عدد الحجاج خلال عشر سنوات من عام 1428 إلى عام1437</t>
  </si>
  <si>
    <t xml:space="preserve">  القديم</t>
  </si>
  <si>
    <t>Old</t>
  </si>
  <si>
    <t xml:space="preserve"> جدة /مكة Jeddah- Makkah </t>
  </si>
  <si>
    <t>من بداية الموسم حتى نهاية 11/6</t>
  </si>
  <si>
    <t>من 11/7 حتى نهاية 11/12</t>
  </si>
  <si>
    <t>من 11/13 حتى نهاية 11/18</t>
  </si>
  <si>
    <t>من 11/19 حتى نهاية 11/24</t>
  </si>
  <si>
    <t>من 11/25 حتى نهاية 11/29</t>
  </si>
  <si>
    <t>من 12/1  حتى يوم 12/8</t>
  </si>
  <si>
    <t>Comparing numbers of foreign pilgrims by transportation mean 1437H -1436H</t>
  </si>
  <si>
    <t>Comparing number of arriving vehicles to Makkah al-Mukarramah by type of vehicle 1437H- 1436H</t>
  </si>
  <si>
    <t>%69.3-</t>
  </si>
  <si>
    <t xml:space="preserve">foreign pilgrims 1437 A.H  by sex and date of arrival. </t>
  </si>
  <si>
    <t xml:space="preserve"> foreign pilgrims 1437 A.H by sex, date and way of arrival.</t>
  </si>
  <si>
    <t xml:space="preserve">foreign pilgrims 1437 A.H  by sex and way of arrival. </t>
  </si>
  <si>
    <t>خلاصة عامة بإحصاءات الحج لعام 1437 هـ</t>
  </si>
  <si>
    <t>الحجاج من داخل المملكة لعام 1437 هـ موزعين حسب الجنس وطريق القدوم</t>
  </si>
  <si>
    <t>توافد الحجاج من الداخل (سعوديون وغير سعوديين) إلى مكة المكرمة من 1437/12/1 هـ الى 1437/12/9 هـ حسب طريق القدوم</t>
  </si>
  <si>
    <t>توافد الحجاج السعوديون من الداخل إلى مكة المكرمة خلال الفترة من إلى حسب طريق القدوم</t>
  </si>
  <si>
    <t>توافد الحجاج السعوديون من الداخل إلى مكة المكرمة خلال الفترة من1437/12/1 هـ الى 1437/12/9 حسب طريق القدوم</t>
  </si>
  <si>
    <t>الحجاج غير السعوديين من الداخل لعام 1437 هـ مصنفين حسب الجنس والجنسية</t>
  </si>
  <si>
    <t>الحجاج غير السعوديين من الداخل من 1437/12/1 هـ الى 1437/12/9 هـ  مصنفين حسب جنسياتهم</t>
  </si>
  <si>
    <t>مقارنة اعداد حجاج الداخل من غير السعوديين مصنفين حسب جنسياتهم بين عام 1437هـ  وعام 1436 هـ</t>
  </si>
  <si>
    <t>مقارنة أعداد السيارات الناقلة لحجاج الداخل إلى مدينة مكة المكرمة 
حسب نوع السيارة بين عام ١٤٣٧هـ وعام ١٤٣٦هـ</t>
  </si>
  <si>
    <t>عدد السيارات الناقلة لحجاج الداخل إلى مدينة مكة المكرمة خلال الفترة من1437/12/1 هـ  إلى1437/12/9 هـ  حسب نوع السيارة</t>
  </si>
  <si>
    <t>عدد السيارات الناقلة لحجاج الداخل إلى مدينة مكة المكرمة حسب نوع السيارة وطريق القدوم</t>
  </si>
  <si>
    <t>مقارنة  أعداد حجاج  الخارج
بين عام ١٤٣7هـ وعام ١٤٣6هـ حسب طريقة القدوم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</si>
</sst>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10"/>
      <name val="Arial"/>
      <family val="2"/>
    </font>
    <font>
      <sz val="10"/>
      <name val="Frutiger LT Arabic 55 Roman"/>
    </font>
    <font>
      <sz val="10"/>
      <name val="Frutiger LT Arabic 55 Roman"/>
    </font>
    <font>
      <u/>
      <sz val="10"/>
      <color theme="10"/>
      <name val="Arial"/>
      <family val="2"/>
    </font>
    <font>
      <sz val="10"/>
      <color theme="0"/>
      <name val="Frutiger LT Arabic 55 Roman"/>
    </font>
    <font>
      <sz val="10"/>
      <color theme="1"/>
      <name val="Frutiger LT Arabic 55 Roman"/>
    </font>
    <font>
      <sz val="10"/>
      <color rgb="FFFFFFFF"/>
      <name val="Frutiger LT Arabic 55 Roman"/>
    </font>
    <font>
      <sz val="10"/>
      <color rgb="FF000000"/>
      <name val="Frutiger LT Arabic 55 Roman"/>
    </font>
    <font>
      <sz val="10"/>
      <color rgb="FF8C96A7"/>
      <name val="Frutiger LT Arabic 55 Roman"/>
    </font>
    <font>
      <sz val="15"/>
      <color rgb="FF474D9B"/>
      <name val="Frutiger LT Arabic 55 Roman"/>
    </font>
    <font>
      <sz val="14"/>
      <color rgb="FF474D9B"/>
      <name val="Frutiger LT Arabic 55 Roman"/>
    </font>
    <font>
      <sz val="12"/>
      <color theme="0"/>
      <name val="Frutiger LT Arabic 55 Roman"/>
    </font>
    <font>
      <sz val="9"/>
      <color theme="0"/>
      <name val="Frutiger LT Arabic 55 Roman"/>
    </font>
    <font>
      <sz val="10"/>
      <color theme="2"/>
      <name val="Frutiger LT Arabic 55 Roman"/>
    </font>
    <font>
      <sz val="10"/>
      <color rgb="FF474D9B"/>
      <name val="Frutiger LT Arabic 55 Roman"/>
    </font>
    <font>
      <sz val="8"/>
      <color theme="0"/>
      <name val="Frutiger LT Arabic 55 Roman"/>
    </font>
    <font>
      <sz val="12"/>
      <color rgb="FF474D9B"/>
      <name val="Frutiger LT Arabic 55 Roman"/>
    </font>
    <font>
      <sz val="10"/>
      <color rgb="FF8C96A7"/>
      <name val="Arial"/>
      <family val="2"/>
    </font>
    <font>
      <u/>
      <sz val="10"/>
      <color theme="10"/>
      <name val="Frutiger LT Arabic 55 Roman"/>
    </font>
    <font>
      <sz val="10"/>
      <color rgb="FFFFFFFF"/>
      <name val="Tahoma"/>
      <family val="2"/>
    </font>
    <font>
      <sz val="9"/>
      <color rgb="FF000000"/>
      <name val="Frutiger LT Arabic 55 Roman"/>
    </font>
    <font>
      <sz val="8"/>
      <color rgb="FF8C96A7"/>
      <name val="Frutiger LT Arabic 55 Roman"/>
    </font>
    <font>
      <sz val="13"/>
      <color rgb="FF474D9B"/>
      <name val="Frutiger LT Arabic 55 Roman"/>
    </font>
  </fonts>
  <fills count="10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A8C2"/>
        <bgColor rgb="FF000000"/>
      </patternFill>
    </fill>
    <fill>
      <patternFill patternType="solid">
        <fgColor rgb="FFF0F2F6"/>
        <bgColor rgb="FF000000"/>
      </patternFill>
    </fill>
    <fill>
      <patternFill patternType="solid">
        <fgColor rgb="FFE6E9F0"/>
        <bgColor rgb="FF000000"/>
      </patternFill>
    </fill>
    <fill>
      <patternFill patternType="solid">
        <fgColor rgb="FFF0F2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3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3" fillId="0" borderId="0" xfId="0" applyFont="1"/>
    <xf numFmtId="0" fontId="5" fillId="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3" fontId="6" fillId="4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3" fontId="6" fillId="5" borderId="0" xfId="0" applyNumberFormat="1" applyFont="1" applyFill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 wrapText="1"/>
    </xf>
    <xf numFmtId="3" fontId="6" fillId="5" borderId="0" xfId="0" applyNumberFormat="1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7" fillId="6" borderId="0" xfId="0" applyFont="1" applyFill="1" applyAlignment="1">
      <alignment horizontal="center" vertical="center" wrapText="1" readingOrder="1"/>
    </xf>
    <xf numFmtId="0" fontId="7" fillId="6" borderId="0" xfId="0" applyFont="1" applyFill="1" applyAlignment="1">
      <alignment horizontal="center" vertical="center" wrapText="1" readingOrder="2"/>
    </xf>
    <xf numFmtId="3" fontId="7" fillId="6" borderId="0" xfId="0" applyNumberFormat="1" applyFont="1" applyFill="1" applyAlignment="1">
      <alignment horizontal="center" vertical="center" wrapText="1" readingOrder="1"/>
    </xf>
    <xf numFmtId="9" fontId="7" fillId="6" borderId="0" xfId="0" applyNumberFormat="1" applyFont="1" applyFill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2"/>
    </xf>
    <xf numFmtId="3" fontId="5" fillId="2" borderId="0" xfId="0" applyNumberFormat="1" applyFont="1" applyFill="1" applyAlignment="1">
      <alignment horizontal="center" vertical="center" wrapText="1" readingOrder="1"/>
    </xf>
    <xf numFmtId="10" fontId="5" fillId="2" borderId="0" xfId="0" applyNumberFormat="1" applyFont="1" applyFill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1"/>
    </xf>
    <xf numFmtId="10" fontId="3" fillId="3" borderId="0" xfId="0" applyNumberFormat="1" applyFont="1" applyFill="1" applyAlignment="1">
      <alignment horizontal="center" vertical="center" wrapText="1" readingOrder="1"/>
    </xf>
    <xf numFmtId="10" fontId="3" fillId="4" borderId="0" xfId="0" applyNumberFormat="1" applyFont="1" applyFill="1" applyAlignment="1">
      <alignment horizontal="center" vertical="center" wrapText="1" readingOrder="1"/>
    </xf>
    <xf numFmtId="3" fontId="8" fillId="4" borderId="0" xfId="0" applyNumberFormat="1" applyFont="1" applyFill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 wrapText="1" readingOrder="2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 readingOrder="2"/>
    </xf>
    <xf numFmtId="0" fontId="12" fillId="2" borderId="0" xfId="0" applyFont="1" applyFill="1" applyBorder="1" applyAlignment="1">
      <alignment vertical="center" wrapText="1" readingOrder="2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 readingOrder="1"/>
    </xf>
    <xf numFmtId="3" fontId="5" fillId="2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 readingOrder="2"/>
    </xf>
    <xf numFmtId="0" fontId="7" fillId="6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1" fillId="0" borderId="0" xfId="0" applyFont="1"/>
    <xf numFmtId="0" fontId="3" fillId="2" borderId="0" xfId="0" applyFont="1" applyFill="1"/>
    <xf numFmtId="9" fontId="5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 readingOrder="2"/>
    </xf>
    <xf numFmtId="0" fontId="7" fillId="6" borderId="0" xfId="0" applyFont="1" applyFill="1" applyAlignment="1">
      <alignment horizontal="center" vertical="center" wrapText="1" readingOrder="1"/>
    </xf>
    <xf numFmtId="0" fontId="2" fillId="6" borderId="0" xfId="0" applyFont="1" applyFill="1" applyAlignment="1">
      <alignment horizontal="center" vertical="center" wrapText="1" readingOrder="1"/>
    </xf>
    <xf numFmtId="0" fontId="7" fillId="6" borderId="0" xfId="0" applyNumberFormat="1" applyFont="1" applyFill="1" applyAlignment="1">
      <alignment horizontal="center" vertical="center" wrapText="1" readingOrder="1"/>
    </xf>
    <xf numFmtId="0" fontId="8" fillId="7" borderId="0" xfId="0" applyFont="1" applyFill="1" applyAlignment="1">
      <alignment horizontal="center" vertical="center" wrapText="1" readingOrder="2"/>
    </xf>
    <xf numFmtId="0" fontId="8" fillId="7" borderId="0" xfId="0" applyFont="1" applyFill="1" applyAlignment="1">
      <alignment horizontal="center" vertical="center" wrapText="1" readingOrder="1"/>
    </xf>
    <xf numFmtId="0" fontId="8" fillId="8" borderId="0" xfId="0" applyFont="1" applyFill="1" applyAlignment="1">
      <alignment horizontal="center" vertical="center" wrapText="1" readingOrder="2"/>
    </xf>
    <xf numFmtId="0" fontId="8" fillId="8" borderId="0" xfId="0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2"/>
    </xf>
    <xf numFmtId="0" fontId="14" fillId="2" borderId="0" xfId="0" applyFont="1" applyFill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 wrapText="1" readingOrder="1"/>
    </xf>
    <xf numFmtId="0" fontId="8" fillId="4" borderId="0" xfId="0" applyFont="1" applyFill="1" applyAlignment="1">
      <alignment horizontal="center" vertical="center" wrapText="1" readingOrder="2"/>
    </xf>
    <xf numFmtId="0" fontId="8" fillId="4" borderId="0" xfId="0" applyFont="1" applyFill="1" applyAlignment="1">
      <alignment horizontal="center" vertical="center" wrapText="1" readingOrder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9" fontId="14" fillId="2" borderId="0" xfId="0" applyNumberFormat="1" applyFont="1" applyFill="1" applyAlignment="1">
      <alignment horizontal="center" vertical="center"/>
    </xf>
    <xf numFmtId="9" fontId="14" fillId="2" borderId="0" xfId="0" applyNumberFormat="1" applyFont="1" applyFill="1" applyAlignment="1">
      <alignment horizontal="center" vertical="center" wrapText="1" readingOrder="1"/>
    </xf>
    <xf numFmtId="0" fontId="16" fillId="6" borderId="0" xfId="0" applyFont="1" applyFill="1" applyAlignment="1">
      <alignment horizontal="center" vertical="center" wrapText="1" readingOrder="1"/>
    </xf>
    <xf numFmtId="0" fontId="7" fillId="6" borderId="0" xfId="0" applyFont="1" applyFill="1" applyAlignment="1">
      <alignment horizontal="center" vertical="center" wrapText="1" readingOrder="2"/>
    </xf>
    <xf numFmtId="0" fontId="7" fillId="6" borderId="0" xfId="0" applyFont="1" applyFill="1" applyAlignment="1">
      <alignment horizontal="center" vertical="center" wrapText="1" readingOrder="1"/>
    </xf>
    <xf numFmtId="0" fontId="15" fillId="0" borderId="0" xfId="0" applyFont="1" applyFill="1" applyAlignment="1">
      <alignment horizontal="center" vertical="center" wrapText="1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 readingOrder="1"/>
    </xf>
    <xf numFmtId="0" fontId="2" fillId="0" borderId="0" xfId="0" applyFont="1"/>
    <xf numFmtId="0" fontId="7" fillId="6" borderId="0" xfId="0" applyFont="1" applyFill="1" applyAlignment="1">
      <alignment horizontal="center" vertical="center" wrapText="1" readingOrder="2"/>
    </xf>
    <xf numFmtId="0" fontId="7" fillId="6" borderId="0" xfId="0" applyFont="1" applyFill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 readingOrder="2"/>
    </xf>
    <xf numFmtId="0" fontId="5" fillId="6" borderId="0" xfId="0" applyFont="1" applyFill="1" applyAlignment="1">
      <alignment horizontal="center" vertical="center" wrapText="1" readingOrder="1"/>
    </xf>
    <xf numFmtId="3" fontId="5" fillId="6" borderId="0" xfId="0" applyNumberFormat="1" applyFont="1" applyFill="1" applyAlignment="1">
      <alignment horizontal="center" vertical="center" wrapText="1" readingOrder="1"/>
    </xf>
    <xf numFmtId="9" fontId="5" fillId="6" borderId="0" xfId="0" applyNumberFormat="1" applyFont="1" applyFill="1" applyAlignment="1">
      <alignment horizontal="center" vertical="center" wrapText="1" readingOrder="1"/>
    </xf>
    <xf numFmtId="0" fontId="8" fillId="9" borderId="0" xfId="0" applyFont="1" applyFill="1" applyAlignment="1">
      <alignment horizontal="center" vertical="center" wrapText="1"/>
    </xf>
    <xf numFmtId="3" fontId="8" fillId="9" borderId="0" xfId="0" applyNumberFormat="1" applyFont="1" applyFill="1" applyAlignment="1">
      <alignment horizontal="center" vertical="center" wrapText="1"/>
    </xf>
    <xf numFmtId="10" fontId="8" fillId="9" borderId="0" xfId="0" applyNumberFormat="1" applyFont="1" applyFill="1" applyAlignment="1">
      <alignment horizontal="center" vertical="center" wrapText="1"/>
    </xf>
    <xf numFmtId="3" fontId="8" fillId="4" borderId="0" xfId="0" applyNumberFormat="1" applyFont="1" applyFill="1" applyAlignment="1">
      <alignment horizontal="center" vertical="center" wrapText="1"/>
    </xf>
    <xf numFmtId="10" fontId="8" fillId="4" borderId="0" xfId="0" applyNumberFormat="1" applyFont="1" applyFill="1" applyAlignment="1">
      <alignment horizontal="center" vertical="center" wrapText="1"/>
    </xf>
    <xf numFmtId="10" fontId="8" fillId="4" borderId="0" xfId="0" applyNumberFormat="1" applyFont="1" applyFill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 wrapText="1" readingOrder="2"/>
    </xf>
    <xf numFmtId="3" fontId="8" fillId="3" borderId="0" xfId="0" applyNumberFormat="1" applyFont="1" applyFill="1" applyAlignment="1">
      <alignment horizontal="center" vertical="center" wrapText="1" readingOrder="1"/>
    </xf>
    <xf numFmtId="10" fontId="8" fillId="3" borderId="0" xfId="0" applyNumberFormat="1" applyFont="1" applyFill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18" fillId="0" borderId="0" xfId="0" applyFont="1"/>
    <xf numFmtId="0" fontId="9" fillId="0" borderId="0" xfId="0" applyFont="1" applyAlignment="1">
      <alignment horizontal="left" vertical="center" wrapText="1" readingOrder="2"/>
    </xf>
    <xf numFmtId="0" fontId="9" fillId="0" borderId="0" xfId="0" applyFont="1"/>
    <xf numFmtId="0" fontId="8" fillId="3" borderId="0" xfId="0" applyFont="1" applyFill="1" applyAlignment="1">
      <alignment horizontal="center" vertical="center" wrapText="1" readingOrder="1"/>
    </xf>
    <xf numFmtId="0" fontId="9" fillId="0" borderId="0" xfId="0" applyFont="1" applyAlignment="1">
      <alignment horizontal="right" vertical="center" wrapText="1" readingOrder="2"/>
    </xf>
    <xf numFmtId="0" fontId="9" fillId="0" borderId="0" xfId="0" applyFont="1" applyAlignment="1">
      <alignment horizontal="right" vertical="center" wrapText="1" readingOrder="1"/>
    </xf>
    <xf numFmtId="10" fontId="7" fillId="6" borderId="0" xfId="0" applyNumberFormat="1" applyFont="1" applyFill="1" applyAlignment="1">
      <alignment horizontal="center" vertical="center" wrapText="1" readingOrder="1"/>
    </xf>
    <xf numFmtId="0" fontId="17" fillId="0" borderId="0" xfId="0" applyFont="1" applyAlignment="1">
      <alignment vertical="center" wrapText="1"/>
    </xf>
    <xf numFmtId="0" fontId="19" fillId="0" borderId="0" xfId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3" borderId="0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6" borderId="0" xfId="0" applyFont="1" applyFill="1" applyAlignment="1">
      <alignment horizontal="center" wrapText="1" readingOrder="1"/>
    </xf>
    <xf numFmtId="0" fontId="10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 readingOrder="1"/>
    </xf>
    <xf numFmtId="0" fontId="16" fillId="6" borderId="0" xfId="0" applyFont="1" applyFill="1" applyAlignment="1">
      <alignment horizontal="center" vertical="center" wrapText="1" readingOrder="2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vertical="center" wrapText="1" readingOrder="1"/>
    </xf>
    <xf numFmtId="0" fontId="6" fillId="7" borderId="0" xfId="0" applyFont="1" applyFill="1" applyAlignment="1">
      <alignment horizontal="center" vertical="center" wrapText="1" readingOrder="2"/>
    </xf>
    <xf numFmtId="3" fontId="6" fillId="7" borderId="0" xfId="0" applyNumberFormat="1" applyFont="1" applyFill="1" applyAlignment="1">
      <alignment horizontal="center" vertical="center" wrapText="1" readingOrder="1"/>
    </xf>
    <xf numFmtId="0" fontId="6" fillId="7" borderId="0" xfId="0" applyFont="1" applyFill="1" applyAlignment="1">
      <alignment horizontal="center" vertical="center" wrapText="1" readingOrder="1"/>
    </xf>
    <xf numFmtId="3" fontId="8" fillId="8" borderId="0" xfId="0" applyNumberFormat="1" applyFont="1" applyFill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right" vertical="center" wrapText="1" readingOrder="2"/>
    </xf>
    <xf numFmtId="0" fontId="2" fillId="4" borderId="0" xfId="0" applyFont="1" applyFill="1" applyBorder="1" applyAlignment="1">
      <alignment horizontal="right" vertical="center" wrapText="1" readingOrder="2"/>
    </xf>
    <xf numFmtId="0" fontId="2" fillId="3" borderId="0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left" vertical="center" wrapText="1" readingOrder="1"/>
    </xf>
    <xf numFmtId="9" fontId="2" fillId="4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 readingOrder="1"/>
    </xf>
    <xf numFmtId="0" fontId="0" fillId="3" borderId="0" xfId="0" applyFill="1"/>
    <xf numFmtId="0" fontId="5" fillId="6" borderId="0" xfId="0" applyFont="1" applyFill="1" applyAlignment="1">
      <alignment horizontal="center" vertical="center" wrapText="1" readingOrder="2"/>
    </xf>
    <xf numFmtId="0" fontId="20" fillId="2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 readingOrder="1"/>
    </xf>
    <xf numFmtId="3" fontId="8" fillId="3" borderId="0" xfId="0" applyNumberFormat="1" applyFont="1" applyFill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wrapText="1"/>
    </xf>
    <xf numFmtId="3" fontId="8" fillId="4" borderId="0" xfId="0" applyNumberFormat="1" applyFont="1" applyFill="1" applyAlignment="1">
      <alignment horizontal="center" wrapText="1"/>
    </xf>
    <xf numFmtId="3" fontId="8" fillId="7" borderId="0" xfId="0" applyNumberFormat="1" applyFont="1" applyFill="1" applyAlignment="1">
      <alignment horizontal="center" vertical="center" wrapText="1" readingOrder="1"/>
    </xf>
    <xf numFmtId="3" fontId="13" fillId="2" borderId="0" xfId="0" applyNumberFormat="1" applyFont="1" applyFill="1" applyAlignment="1">
      <alignment horizontal="center" vertical="center" wrapText="1"/>
    </xf>
    <xf numFmtId="3" fontId="14" fillId="2" borderId="0" xfId="0" applyNumberFormat="1" applyFont="1" applyFill="1" applyAlignment="1">
      <alignment horizontal="center" vertical="center" wrapText="1" readingOrder="1"/>
    </xf>
    <xf numFmtId="10" fontId="14" fillId="2" borderId="0" xfId="0" applyNumberFormat="1" applyFont="1" applyFill="1" applyAlignment="1">
      <alignment horizontal="center" vertical="center" readingOrder="1"/>
    </xf>
    <xf numFmtId="10" fontId="2" fillId="4" borderId="0" xfId="0" applyNumberFormat="1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10" fontId="8" fillId="3" borderId="0" xfId="0" applyNumberFormat="1" applyFont="1" applyFill="1" applyAlignment="1">
      <alignment horizontal="center" vertical="center" wrapText="1"/>
    </xf>
    <xf numFmtId="10" fontId="13" fillId="2" borderId="0" xfId="0" applyNumberFormat="1" applyFont="1" applyFill="1" applyAlignment="1">
      <alignment horizontal="center" vertical="center" wrapText="1"/>
    </xf>
    <xf numFmtId="3" fontId="20" fillId="2" borderId="0" xfId="0" applyNumberFormat="1" applyFont="1" applyFill="1" applyAlignment="1">
      <alignment horizontal="center" vertical="center" wrapText="1"/>
    </xf>
    <xf numFmtId="10" fontId="6" fillId="8" borderId="0" xfId="0" applyNumberFormat="1" applyFont="1" applyFill="1" applyAlignment="1">
      <alignment horizontal="center" vertical="center" readingOrder="1"/>
    </xf>
    <xf numFmtId="10" fontId="0" fillId="0" borderId="0" xfId="0" applyNumberFormat="1"/>
    <xf numFmtId="10" fontId="6" fillId="7" borderId="0" xfId="0" applyNumberFormat="1" applyFont="1" applyFill="1" applyAlignment="1">
      <alignment horizontal="center" vertical="center" readingOrder="1"/>
    </xf>
    <xf numFmtId="0" fontId="10" fillId="0" borderId="0" xfId="0" applyFont="1" applyFill="1" applyBorder="1" applyAlignment="1">
      <alignment horizontal="center" vertical="top" wrapText="1"/>
    </xf>
    <xf numFmtId="17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 readingOrder="2"/>
    </xf>
    <xf numFmtId="0" fontId="7" fillId="6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2"/>
    </xf>
    <xf numFmtId="0" fontId="3" fillId="4" borderId="0" xfId="0" applyFont="1" applyFill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23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 readingOrder="2"/>
    </xf>
    <xf numFmtId="0" fontId="5" fillId="6" borderId="0" xfId="0" applyFont="1" applyFill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 readingOrder="2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 readingOrder="1"/>
    </xf>
  </cellXfs>
  <cellStyles count="3">
    <cellStyle name="Hyperlink" xfId="1" builtinId="8"/>
    <cellStyle name="Normal" xfId="0" builtinId="0"/>
    <cellStyle name="Normal 2" xfId="2" xr:uid="{05C1D352-A9CF-40A6-A17B-DBC71B4EFE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53340</xdr:rowOff>
    </xdr:from>
    <xdr:to>
      <xdr:col>1</xdr:col>
      <xdr:colOff>1943100</xdr:colOff>
      <xdr:row>1</xdr:row>
      <xdr:rowOff>335280</xdr:rowOff>
    </xdr:to>
    <xdr:pic>
      <xdr:nvPicPr>
        <xdr:cNvPr id="1233" name="Picture 4">
          <a:extLst>
            <a:ext uri="{FF2B5EF4-FFF2-40B4-BE49-F238E27FC236}">
              <a16:creationId xmlns:a16="http://schemas.microsoft.com/office/drawing/2014/main" id="{A17FF2D8-B369-F5B8-DE40-DE824131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69140" y="53340"/>
          <a:ext cx="194310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701040</xdr:colOff>
      <xdr:row>1</xdr:row>
      <xdr:rowOff>297180</xdr:rowOff>
    </xdr:to>
    <xdr:pic>
      <xdr:nvPicPr>
        <xdr:cNvPr id="16495" name="Picture 4">
          <a:extLst>
            <a:ext uri="{FF2B5EF4-FFF2-40B4-BE49-F238E27FC236}">
              <a16:creationId xmlns:a16="http://schemas.microsoft.com/office/drawing/2014/main" id="{6DE617E3-E916-FB3C-4AD4-73DD3CDBB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0560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701040</xdr:colOff>
      <xdr:row>1</xdr:row>
      <xdr:rowOff>297180</xdr:rowOff>
    </xdr:to>
    <xdr:pic>
      <xdr:nvPicPr>
        <xdr:cNvPr id="17509" name="Picture 4">
          <a:extLst>
            <a:ext uri="{FF2B5EF4-FFF2-40B4-BE49-F238E27FC236}">
              <a16:creationId xmlns:a16="http://schemas.microsoft.com/office/drawing/2014/main" id="{D57E197A-693B-F47F-1D25-7C4A4F0B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9956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2026920</xdr:colOff>
      <xdr:row>1</xdr:row>
      <xdr:rowOff>297180</xdr:rowOff>
    </xdr:to>
    <xdr:pic>
      <xdr:nvPicPr>
        <xdr:cNvPr id="18530" name="Picture 4">
          <a:extLst>
            <a:ext uri="{FF2B5EF4-FFF2-40B4-BE49-F238E27FC236}">
              <a16:creationId xmlns:a16="http://schemas.microsoft.com/office/drawing/2014/main" id="{92DFA384-B8E0-6EC7-B270-32A9BDFC8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8586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</xdr:rowOff>
    </xdr:from>
    <xdr:to>
      <xdr:col>0</xdr:col>
      <xdr:colOff>1988820</xdr:colOff>
      <xdr:row>1</xdr:row>
      <xdr:rowOff>289560</xdr:rowOff>
    </xdr:to>
    <xdr:pic>
      <xdr:nvPicPr>
        <xdr:cNvPr id="11393" name="Picture 4">
          <a:extLst>
            <a:ext uri="{FF2B5EF4-FFF2-40B4-BE49-F238E27FC236}">
              <a16:creationId xmlns:a16="http://schemas.microsoft.com/office/drawing/2014/main" id="{916E410C-11D1-EA4D-0560-DE374C44E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86700" y="7620"/>
          <a:ext cx="195072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701040</xdr:colOff>
      <xdr:row>1</xdr:row>
      <xdr:rowOff>297180</xdr:rowOff>
    </xdr:to>
    <xdr:pic>
      <xdr:nvPicPr>
        <xdr:cNvPr id="19549" name="Picture 4">
          <a:extLst>
            <a:ext uri="{FF2B5EF4-FFF2-40B4-BE49-F238E27FC236}">
              <a16:creationId xmlns:a16="http://schemas.microsoft.com/office/drawing/2014/main" id="{683021C2-A05B-D5D4-7ECF-D7C333CE9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5998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601980</xdr:colOff>
      <xdr:row>1</xdr:row>
      <xdr:rowOff>297180</xdr:rowOff>
    </xdr:to>
    <xdr:pic>
      <xdr:nvPicPr>
        <xdr:cNvPr id="20570" name="Picture 4">
          <a:extLst>
            <a:ext uri="{FF2B5EF4-FFF2-40B4-BE49-F238E27FC236}">
              <a16:creationId xmlns:a16="http://schemas.microsoft.com/office/drawing/2014/main" id="{660F7F90-09A8-65FA-8188-C7FBD9DAC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3660" y="22860"/>
          <a:ext cx="1943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2026920</xdr:colOff>
      <xdr:row>1</xdr:row>
      <xdr:rowOff>297180</xdr:rowOff>
    </xdr:to>
    <xdr:pic>
      <xdr:nvPicPr>
        <xdr:cNvPr id="21590" name="Picture 4">
          <a:extLst>
            <a:ext uri="{FF2B5EF4-FFF2-40B4-BE49-F238E27FC236}">
              <a16:creationId xmlns:a16="http://schemas.microsoft.com/office/drawing/2014/main" id="{7CA15C49-7916-D88C-8219-431DFEB87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7730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2026920</xdr:colOff>
      <xdr:row>1</xdr:row>
      <xdr:rowOff>297180</xdr:rowOff>
    </xdr:to>
    <xdr:pic>
      <xdr:nvPicPr>
        <xdr:cNvPr id="22614" name="Picture 4">
          <a:extLst>
            <a:ext uri="{FF2B5EF4-FFF2-40B4-BE49-F238E27FC236}">
              <a16:creationId xmlns:a16="http://schemas.microsoft.com/office/drawing/2014/main" id="{46E8B893-35A3-3780-56B3-7420DD42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506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2026920</xdr:colOff>
      <xdr:row>1</xdr:row>
      <xdr:rowOff>297180</xdr:rowOff>
    </xdr:to>
    <xdr:pic>
      <xdr:nvPicPr>
        <xdr:cNvPr id="23638" name="Picture 4">
          <a:extLst>
            <a:ext uri="{FF2B5EF4-FFF2-40B4-BE49-F238E27FC236}">
              <a16:creationId xmlns:a16="http://schemas.microsoft.com/office/drawing/2014/main" id="{EA5CC6EB-35D3-1288-DFC4-AE5ED8AC7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756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0</xdr:col>
      <xdr:colOff>1950720</xdr:colOff>
      <xdr:row>1</xdr:row>
      <xdr:rowOff>289560</xdr:rowOff>
    </xdr:to>
    <xdr:pic>
      <xdr:nvPicPr>
        <xdr:cNvPr id="24661" name="Picture 4">
          <a:extLst>
            <a:ext uri="{FF2B5EF4-FFF2-40B4-BE49-F238E27FC236}">
              <a16:creationId xmlns:a16="http://schemas.microsoft.com/office/drawing/2014/main" id="{8559E57A-34D3-2558-B51B-013A4827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810700" y="7620"/>
          <a:ext cx="195072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22860</xdr:rowOff>
    </xdr:from>
    <xdr:to>
      <xdr:col>0</xdr:col>
      <xdr:colOff>2057400</xdr:colOff>
      <xdr:row>1</xdr:row>
      <xdr:rowOff>297180</xdr:rowOff>
    </xdr:to>
    <xdr:pic>
      <xdr:nvPicPr>
        <xdr:cNvPr id="9361" name="Picture 4">
          <a:extLst>
            <a:ext uri="{FF2B5EF4-FFF2-40B4-BE49-F238E27FC236}">
              <a16:creationId xmlns:a16="http://schemas.microsoft.com/office/drawing/2014/main" id="{F87335D3-AE9F-BEAD-D1E5-C9021AB7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0674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944880</xdr:colOff>
      <xdr:row>1</xdr:row>
      <xdr:rowOff>297180</xdr:rowOff>
    </xdr:to>
    <xdr:pic>
      <xdr:nvPicPr>
        <xdr:cNvPr id="10369" name="Picture 4">
          <a:extLst>
            <a:ext uri="{FF2B5EF4-FFF2-40B4-BE49-F238E27FC236}">
              <a16:creationId xmlns:a16="http://schemas.microsoft.com/office/drawing/2014/main" id="{04299C35-662C-B8F9-9E1F-F447FF156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54140" y="22860"/>
          <a:ext cx="1943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22860</xdr:rowOff>
    </xdr:from>
    <xdr:to>
      <xdr:col>0</xdr:col>
      <xdr:colOff>2057400</xdr:colOff>
      <xdr:row>1</xdr:row>
      <xdr:rowOff>297180</xdr:rowOff>
    </xdr:to>
    <xdr:pic>
      <xdr:nvPicPr>
        <xdr:cNvPr id="12412" name="Picture 4">
          <a:extLst>
            <a:ext uri="{FF2B5EF4-FFF2-40B4-BE49-F238E27FC236}">
              <a16:creationId xmlns:a16="http://schemas.microsoft.com/office/drawing/2014/main" id="{51196748-C757-7BC7-A259-04F9EABB3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4004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22860</xdr:rowOff>
    </xdr:from>
    <xdr:to>
      <xdr:col>1</xdr:col>
      <xdr:colOff>495300</xdr:colOff>
      <xdr:row>1</xdr:row>
      <xdr:rowOff>297180</xdr:rowOff>
    </xdr:to>
    <xdr:pic>
      <xdr:nvPicPr>
        <xdr:cNvPr id="13430" name="Picture 4">
          <a:extLst>
            <a:ext uri="{FF2B5EF4-FFF2-40B4-BE49-F238E27FC236}">
              <a16:creationId xmlns:a16="http://schemas.microsoft.com/office/drawing/2014/main" id="{229D2990-1DF4-07B9-3BD6-195F6174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19060" y="22860"/>
          <a:ext cx="1943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2026920</xdr:colOff>
      <xdr:row>1</xdr:row>
      <xdr:rowOff>297180</xdr:rowOff>
    </xdr:to>
    <xdr:pic>
      <xdr:nvPicPr>
        <xdr:cNvPr id="14453" name="Picture 4">
          <a:extLst>
            <a:ext uri="{FF2B5EF4-FFF2-40B4-BE49-F238E27FC236}">
              <a16:creationId xmlns:a16="http://schemas.microsoft.com/office/drawing/2014/main" id="{7A6B84EA-54BA-042F-34EB-C55C00FED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3544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22860</xdr:rowOff>
    </xdr:from>
    <xdr:to>
      <xdr:col>1</xdr:col>
      <xdr:colOff>975360</xdr:colOff>
      <xdr:row>1</xdr:row>
      <xdr:rowOff>297180</xdr:rowOff>
    </xdr:to>
    <xdr:pic>
      <xdr:nvPicPr>
        <xdr:cNvPr id="7314" name="Picture 4">
          <a:extLst>
            <a:ext uri="{FF2B5EF4-FFF2-40B4-BE49-F238E27FC236}">
              <a16:creationId xmlns:a16="http://schemas.microsoft.com/office/drawing/2014/main" id="{84EA1C87-9D09-CB8F-3493-CA34A5E4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1200" y="22860"/>
          <a:ext cx="1943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22860</xdr:rowOff>
    </xdr:from>
    <xdr:to>
      <xdr:col>1</xdr:col>
      <xdr:colOff>975360</xdr:colOff>
      <xdr:row>1</xdr:row>
      <xdr:rowOff>297180</xdr:rowOff>
    </xdr:to>
    <xdr:pic>
      <xdr:nvPicPr>
        <xdr:cNvPr id="8337" name="Picture 4">
          <a:extLst>
            <a:ext uri="{FF2B5EF4-FFF2-40B4-BE49-F238E27FC236}">
              <a16:creationId xmlns:a16="http://schemas.microsoft.com/office/drawing/2014/main" id="{AF789645-5B98-F4AA-F9D9-B36290B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39840" y="22860"/>
          <a:ext cx="1943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1</xdr:col>
      <xdr:colOff>701040</xdr:colOff>
      <xdr:row>1</xdr:row>
      <xdr:rowOff>297180</xdr:rowOff>
    </xdr:to>
    <xdr:pic>
      <xdr:nvPicPr>
        <xdr:cNvPr id="15472" name="Picture 4">
          <a:extLst>
            <a:ext uri="{FF2B5EF4-FFF2-40B4-BE49-F238E27FC236}">
              <a16:creationId xmlns:a16="http://schemas.microsoft.com/office/drawing/2014/main" id="{006092F2-4E4C-EE4C-449E-31E8056E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37960" y="22860"/>
          <a:ext cx="195072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21B4-94CB-49C6-9801-3CB9B506694D}">
  <dimension ref="A1:D21"/>
  <sheetViews>
    <sheetView rightToLeft="1" topLeftCell="A7" workbookViewId="0">
      <selection activeCell="B21" sqref="B21"/>
    </sheetView>
  </sheetViews>
  <sheetFormatPr defaultColWidth="9.109375" defaultRowHeight="13.2"/>
  <cols>
    <col min="1" max="1" width="10.6640625" style="118" customWidth="1"/>
    <col min="2" max="3" width="60.6640625" style="118" customWidth="1"/>
    <col min="4" max="4" width="10.6640625" style="118" customWidth="1"/>
    <col min="5" max="16384" width="9.109375" style="118"/>
  </cols>
  <sheetData>
    <row r="1" spans="1:4" ht="30" customHeight="1">
      <c r="C1" s="163" t="s">
        <v>342</v>
      </c>
      <c r="D1" s="163"/>
    </row>
    <row r="2" spans="1:4" ht="30" customHeight="1">
      <c r="C2" s="162" t="s">
        <v>343</v>
      </c>
      <c r="D2" s="162"/>
    </row>
    <row r="3" spans="1:4" ht="30">
      <c r="A3" s="34" t="s">
        <v>0</v>
      </c>
      <c r="B3" s="35" t="s">
        <v>1</v>
      </c>
      <c r="C3" s="34" t="s">
        <v>2</v>
      </c>
      <c r="D3" s="34" t="s">
        <v>3</v>
      </c>
    </row>
    <row r="4" spans="1:4" ht="35.1" customHeight="1">
      <c r="A4" s="119">
        <v>1</v>
      </c>
      <c r="B4" s="134" t="s">
        <v>99</v>
      </c>
      <c r="C4" s="136" t="s">
        <v>98</v>
      </c>
      <c r="D4" s="137">
        <v>1</v>
      </c>
    </row>
    <row r="5" spans="1:4" ht="35.1" customHeight="1">
      <c r="A5" s="120">
        <v>2</v>
      </c>
      <c r="B5" s="135" t="s">
        <v>344</v>
      </c>
      <c r="C5" s="138" t="s">
        <v>340</v>
      </c>
      <c r="D5" s="121">
        <v>2</v>
      </c>
    </row>
    <row r="6" spans="1:4" ht="35.1" customHeight="1">
      <c r="A6" s="119">
        <v>3</v>
      </c>
      <c r="B6" s="134" t="s">
        <v>125</v>
      </c>
      <c r="C6" s="136" t="s">
        <v>100</v>
      </c>
      <c r="D6" s="137">
        <v>3</v>
      </c>
    </row>
    <row r="7" spans="1:4" ht="35.1" customHeight="1">
      <c r="A7" s="120">
        <v>4</v>
      </c>
      <c r="B7" s="135" t="s">
        <v>102</v>
      </c>
      <c r="C7" s="138" t="s">
        <v>101</v>
      </c>
      <c r="D7" s="121">
        <v>4</v>
      </c>
    </row>
    <row r="8" spans="1:4" ht="35.1" customHeight="1">
      <c r="A8" s="119">
        <v>5</v>
      </c>
      <c r="B8" s="134" t="s">
        <v>104</v>
      </c>
      <c r="C8" s="136" t="s">
        <v>103</v>
      </c>
      <c r="D8" s="137">
        <v>5</v>
      </c>
    </row>
    <row r="9" spans="1:4" ht="35.1" customHeight="1">
      <c r="A9" s="120">
        <v>6</v>
      </c>
      <c r="B9" s="135" t="s">
        <v>106</v>
      </c>
      <c r="C9" s="138" t="s">
        <v>105</v>
      </c>
      <c r="D9" s="121">
        <v>6</v>
      </c>
    </row>
    <row r="10" spans="1:4" ht="35.1" customHeight="1">
      <c r="A10" s="119">
        <v>7</v>
      </c>
      <c r="B10" s="134" t="s">
        <v>372</v>
      </c>
      <c r="C10" s="136" t="s">
        <v>107</v>
      </c>
      <c r="D10" s="137">
        <v>7</v>
      </c>
    </row>
    <row r="11" spans="1:4" ht="35.1" customHeight="1">
      <c r="A11" s="120">
        <v>8</v>
      </c>
      <c r="B11" s="135" t="s">
        <v>108</v>
      </c>
      <c r="C11" s="138" t="s">
        <v>273</v>
      </c>
      <c r="D11" s="121">
        <v>8</v>
      </c>
    </row>
    <row r="12" spans="1:4" ht="35.1" customHeight="1">
      <c r="A12" s="119">
        <v>9</v>
      </c>
      <c r="B12" s="134" t="s">
        <v>110</v>
      </c>
      <c r="C12" s="136" t="s">
        <v>109</v>
      </c>
      <c r="D12" s="137">
        <v>9</v>
      </c>
    </row>
    <row r="13" spans="1:4" ht="35.1" customHeight="1">
      <c r="A13" s="120">
        <v>10</v>
      </c>
      <c r="B13" s="135" t="s">
        <v>112</v>
      </c>
      <c r="C13" s="138" t="s">
        <v>111</v>
      </c>
      <c r="D13" s="121">
        <v>10</v>
      </c>
    </row>
    <row r="14" spans="1:4" ht="35.1" customHeight="1">
      <c r="A14" s="119">
        <v>11</v>
      </c>
      <c r="B14" s="134" t="s">
        <v>113</v>
      </c>
      <c r="C14" s="136" t="s">
        <v>312</v>
      </c>
      <c r="D14" s="137">
        <v>11</v>
      </c>
    </row>
    <row r="15" spans="1:4" ht="35.1" customHeight="1">
      <c r="A15" s="120">
        <v>12</v>
      </c>
      <c r="B15" s="135" t="s">
        <v>115</v>
      </c>
      <c r="C15" s="138" t="s">
        <v>114</v>
      </c>
      <c r="D15" s="121">
        <v>12</v>
      </c>
    </row>
    <row r="16" spans="1:4" ht="35.1" customHeight="1">
      <c r="A16" s="119">
        <v>13</v>
      </c>
      <c r="B16" s="134" t="s">
        <v>117</v>
      </c>
      <c r="C16" s="136" t="s">
        <v>116</v>
      </c>
      <c r="D16" s="137">
        <v>13</v>
      </c>
    </row>
    <row r="17" spans="1:4" ht="35.1" customHeight="1">
      <c r="A17" s="120">
        <v>14</v>
      </c>
      <c r="B17" s="135" t="s">
        <v>119</v>
      </c>
      <c r="C17" s="138" t="s">
        <v>118</v>
      </c>
      <c r="D17" s="121">
        <v>14</v>
      </c>
    </row>
    <row r="18" spans="1:4" ht="35.1" customHeight="1">
      <c r="A18" s="119">
        <v>15</v>
      </c>
      <c r="B18" s="134" t="s">
        <v>345</v>
      </c>
      <c r="C18" s="136" t="s">
        <v>368</v>
      </c>
      <c r="D18" s="137">
        <v>15</v>
      </c>
    </row>
    <row r="19" spans="1:4" ht="35.1" customHeight="1">
      <c r="A19" s="120">
        <v>16</v>
      </c>
      <c r="B19" s="135" t="s">
        <v>346</v>
      </c>
      <c r="C19" s="138" t="s">
        <v>366</v>
      </c>
      <c r="D19" s="121">
        <v>16</v>
      </c>
    </row>
    <row r="20" spans="1:4" ht="35.1" customHeight="1">
      <c r="A20" s="119">
        <v>17</v>
      </c>
      <c r="B20" s="134" t="s">
        <v>347</v>
      </c>
      <c r="C20" s="136" t="s">
        <v>367</v>
      </c>
      <c r="D20" s="137">
        <v>17</v>
      </c>
    </row>
    <row r="21" spans="1:4" ht="35.1" customHeight="1">
      <c r="A21" s="120">
        <v>18</v>
      </c>
      <c r="B21" s="135" t="s">
        <v>120</v>
      </c>
      <c r="C21" s="138" t="s">
        <v>351</v>
      </c>
      <c r="D21" s="121">
        <v>18</v>
      </c>
    </row>
  </sheetData>
  <mergeCells count="2">
    <mergeCell ref="C2:D2"/>
    <mergeCell ref="C1:D1"/>
  </mergeCells>
  <hyperlinks>
    <hyperlink ref="B4:C4" location="'1'!A1" display="خلاصة عامة" xr:uid="{C00A7FFA-BEB5-400C-BB79-6E1236D6A07C}"/>
    <hyperlink ref="B5:C5" location="'2'!A1" display="إجمالي الحجاج لعام 1436" xr:uid="{661D73BD-5F76-4097-B20B-56A6CFB32206}"/>
    <hyperlink ref="B6:C6" location="'3'!A1" display="إجمالي عدد الحجاج خلال عشر سنوات" xr:uid="{4B7945E4-3A80-4B42-B36F-E5F6E6253FB9}"/>
    <hyperlink ref="B7:C7" location="'4'!A1" display="عدد الحجاج من الداخل ومن الخارج خلال عشر سنوات" xr:uid="{7B24DFE5-F1D4-471C-86A9-C367CCF62E2D}"/>
    <hyperlink ref="B8:C8" location="'5'!A1" display="الحجاج من الداخل حسب الجنس وطريق القدوم" xr:uid="{06F1ED63-89DF-4E54-951A-EC312A3203CD}"/>
    <hyperlink ref="B9:C9" location="'6'!A1" display="توافد الحجاج من الداخل (سعوديون وغير سعوديين) حسب طريق القدوم" xr:uid="{FE251DF0-ABF2-4E47-A140-83F29D3C16C6}"/>
    <hyperlink ref="B10:C10" location="'7'!A1" display="توافد الحجاج من الداخل السعوديون إلى مكة المكرمة خلال الفترة من إلى حسب طريق القدوم" xr:uid="{CBA85DD9-2994-4683-9248-130B30832B83}"/>
    <hyperlink ref="B11:C11" location="'8'!A1" display="الحجاج غير السعوديين من الداخل للعام مصنفين حسب الجنس والجنسية" xr:uid="{F2235D18-F228-487C-B4D6-794F59A5DE67}"/>
    <hyperlink ref="B12:C12" location="'9'!A1" display="الحجاج غير السعوديين من الداخل للعام حسب طريق القدوم مصنفين حسب جنسياتهم" xr:uid="{C53828F0-CBA4-41F5-8C6F-313792E88D8E}"/>
    <hyperlink ref="B13:C13" location="'10'!A1" display="الحجاج غير السعوديين من الداخل للعام خلال الفترة من إلى مصنفين حسب جنسياتهم" xr:uid="{ED1E0D41-069D-453A-AA21-AD9E7BC074C9}"/>
    <hyperlink ref="B14:C14" location="'11'!A1" display="مقارنة اعداد حجاج الداخل من غير السعوديين مصنفين حسب جنسياتهم بين العام الحالى و السابق" xr:uid="{9C6D97DB-ECBE-44B6-9B3B-C18544441680}"/>
    <hyperlink ref="B15:C15" location="'12'!A1" display="مقارنة أعداد السيارات الناقلة لحجاج الداخل إلى مدينة مكة المكرمة حسب نوع السيارة بين عامين" xr:uid="{9AFFCD6A-06D1-48DC-AFC9-85114E00244D}"/>
    <hyperlink ref="B16:C16" location="'13'!A1" display="عدد السيارات الناقلة لحجاج الداخل إلى مكة خلال الفترة من إلى حسب نوع السيارة" xr:uid="{4C088C3A-E654-4251-A9D5-2AA75CB625B8}"/>
    <hyperlink ref="B17:C17" location="'14'!A1" display="عدد السيارات الناقلة لحجاج الداخل إلى مكة حسب نوع السيارة وطريق القدوم" xr:uid="{A06CAB0C-D284-4990-A991-183CC8993BB0}"/>
    <hyperlink ref="B18:C18" location="'15'!A1" display="الحجاج من الخارج لعام 146هـ موزعين حسب الجنس وطريقة القدوم" xr:uid="{F9E1C7EF-CC55-4E17-ABE4-FEEEF1999B20}"/>
    <hyperlink ref="B19:C19" location="'16'!A1" display="الحجاج من الخارج لعام 1436هـ موزعين حسب الجنس وتاريخ القدوم" xr:uid="{FC43DBA1-18FC-45A8-A61C-2E41864408ED}"/>
    <hyperlink ref="B20:C20" location="'17'!A1" display="الحجاج من الخارج لعام 1436هـ موزعين حسب الجنس وتاريخ وطريقة القدوم" xr:uid="{F7199B05-ADA3-4ED9-B0AC-F51CBB487E25}"/>
    <hyperlink ref="B21:C21" location="'18'!A1" display="مقارنة اعداد حجاج الخارج بين عامى الحالى والسابق حسب طريقة القدوم" xr:uid="{9E07676C-83AF-4787-9ABF-7C909C48E2E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6F99-635D-42CD-B873-C7620A0CB105}">
  <dimension ref="A1:K28"/>
  <sheetViews>
    <sheetView rightToLeft="1" workbookViewId="0">
      <selection activeCell="B27" sqref="B27"/>
    </sheetView>
  </sheetViews>
  <sheetFormatPr defaultRowHeight="20.100000000000001" customHeight="1"/>
  <cols>
    <col min="1" max="1" width="19.33203125" customWidth="1"/>
    <col min="2" max="2" width="20.109375" customWidth="1"/>
    <col min="3" max="3" width="16.6640625" customWidth="1"/>
    <col min="4" max="4" width="18" customWidth="1"/>
    <col min="5" max="5" width="17.6640625" customWidth="1"/>
    <col min="6" max="6" width="20.44140625" customWidth="1"/>
    <col min="7" max="7" width="15.33203125" customWidth="1"/>
    <col min="9" max="9" width="17.5546875" customWidth="1"/>
  </cols>
  <sheetData>
    <row r="1" spans="1:11" ht="30" customHeight="1">
      <c r="C1" s="169" t="s">
        <v>110</v>
      </c>
      <c r="D1" s="169"/>
      <c r="E1" s="169"/>
      <c r="F1" s="169"/>
      <c r="G1" s="169"/>
      <c r="H1" s="169"/>
      <c r="I1" s="169"/>
      <c r="J1" s="31" t="s">
        <v>121</v>
      </c>
      <c r="K1" s="31"/>
    </row>
    <row r="2" spans="1:11" ht="30" customHeight="1">
      <c r="C2" s="169" t="s">
        <v>109</v>
      </c>
      <c r="D2" s="169"/>
      <c r="E2" s="169"/>
      <c r="F2" s="169"/>
      <c r="G2" s="169"/>
      <c r="H2" s="169"/>
      <c r="I2" s="169"/>
    </row>
    <row r="3" spans="1:11" ht="20.100000000000001" customHeight="1">
      <c r="A3" s="50"/>
      <c r="B3" s="170" t="s">
        <v>207</v>
      </c>
      <c r="C3" s="170"/>
      <c r="D3" s="170"/>
      <c r="E3" s="170"/>
      <c r="F3" s="170"/>
      <c r="G3" s="170"/>
      <c r="H3" s="50"/>
      <c r="I3" s="50"/>
    </row>
    <row r="4" spans="1:11" ht="20.100000000000001" customHeight="1">
      <c r="A4" s="42" t="s">
        <v>193</v>
      </c>
      <c r="B4" s="42" t="s">
        <v>201</v>
      </c>
      <c r="C4" s="30" t="s">
        <v>202</v>
      </c>
      <c r="D4" s="30" t="s">
        <v>5</v>
      </c>
      <c r="E4" s="30" t="s">
        <v>203</v>
      </c>
      <c r="F4" s="45" t="s">
        <v>7</v>
      </c>
      <c r="G4" s="45" t="s">
        <v>8</v>
      </c>
      <c r="H4" s="45" t="s">
        <v>9</v>
      </c>
      <c r="I4" s="45" t="s">
        <v>199</v>
      </c>
    </row>
    <row r="5" spans="1:11" ht="20.100000000000001" customHeight="1">
      <c r="A5" s="42"/>
      <c r="B5" s="42" t="s">
        <v>14</v>
      </c>
      <c r="C5" s="127" t="s">
        <v>205</v>
      </c>
      <c r="D5" s="42" t="s">
        <v>18</v>
      </c>
      <c r="E5" s="42" t="s">
        <v>19</v>
      </c>
      <c r="F5" s="46" t="s">
        <v>204</v>
      </c>
      <c r="G5" s="45" t="s">
        <v>206</v>
      </c>
      <c r="H5" s="45" t="s">
        <v>31</v>
      </c>
      <c r="I5" s="45"/>
    </row>
    <row r="6" spans="1:11" ht="20.100000000000001" customHeight="1">
      <c r="A6" s="47" t="s">
        <v>154</v>
      </c>
      <c r="B6" s="148">
        <v>15466</v>
      </c>
      <c r="C6" s="47">
        <v>177</v>
      </c>
      <c r="D6" s="47">
        <v>473</v>
      </c>
      <c r="E6" s="148">
        <v>5823</v>
      </c>
      <c r="F6" s="148">
        <v>1808</v>
      </c>
      <c r="G6" s="148">
        <v>11249</v>
      </c>
      <c r="H6" s="148">
        <f t="shared" ref="H6:H27" si="0">SUM(B6:G6)</f>
        <v>34996</v>
      </c>
      <c r="I6" s="47" t="s">
        <v>173</v>
      </c>
    </row>
    <row r="7" spans="1:11" ht="20.100000000000001" customHeight="1">
      <c r="A7" s="48" t="s">
        <v>155</v>
      </c>
      <c r="B7" s="149">
        <v>4086</v>
      </c>
      <c r="C7" s="48">
        <v>144</v>
      </c>
      <c r="D7" s="48">
        <v>273</v>
      </c>
      <c r="E7" s="149">
        <v>3167</v>
      </c>
      <c r="F7" s="48">
        <v>861</v>
      </c>
      <c r="G7" s="149">
        <v>6058</v>
      </c>
      <c r="H7" s="149">
        <f t="shared" si="0"/>
        <v>14589</v>
      </c>
      <c r="I7" s="48" t="s">
        <v>174</v>
      </c>
    </row>
    <row r="8" spans="1:11" ht="20.100000000000001" customHeight="1">
      <c r="A8" s="47" t="s">
        <v>157</v>
      </c>
      <c r="B8" s="148">
        <v>2475</v>
      </c>
      <c r="C8" s="47">
        <v>46</v>
      </c>
      <c r="D8" s="47">
        <v>143</v>
      </c>
      <c r="E8" s="148">
        <v>3118</v>
      </c>
      <c r="F8" s="47">
        <v>316</v>
      </c>
      <c r="G8" s="148">
        <v>2348</v>
      </c>
      <c r="H8" s="148">
        <f t="shared" si="0"/>
        <v>8446</v>
      </c>
      <c r="I8" s="47" t="s">
        <v>176</v>
      </c>
    </row>
    <row r="9" spans="1:11" ht="20.100000000000001" customHeight="1">
      <c r="A9" s="48" t="s">
        <v>156</v>
      </c>
      <c r="B9" s="149">
        <v>2561</v>
      </c>
      <c r="C9" s="48">
        <v>29</v>
      </c>
      <c r="D9" s="48">
        <v>190</v>
      </c>
      <c r="E9" s="48">
        <v>777</v>
      </c>
      <c r="F9" s="48">
        <v>501</v>
      </c>
      <c r="G9" s="149">
        <v>2749</v>
      </c>
      <c r="H9" s="149">
        <f t="shared" si="0"/>
        <v>6807</v>
      </c>
      <c r="I9" s="48" t="s">
        <v>175</v>
      </c>
    </row>
    <row r="10" spans="1:11" ht="20.100000000000001" customHeight="1">
      <c r="A10" s="47" t="s">
        <v>158</v>
      </c>
      <c r="B10" s="148">
        <v>1256</v>
      </c>
      <c r="C10" s="47">
        <v>13</v>
      </c>
      <c r="D10" s="47">
        <v>87</v>
      </c>
      <c r="E10" s="47">
        <v>837</v>
      </c>
      <c r="F10" s="47">
        <v>289</v>
      </c>
      <c r="G10" s="148">
        <v>1635</v>
      </c>
      <c r="H10" s="148">
        <f t="shared" si="0"/>
        <v>4117</v>
      </c>
      <c r="I10" s="47" t="s">
        <v>177</v>
      </c>
    </row>
    <row r="11" spans="1:11" ht="20.100000000000001" customHeight="1">
      <c r="A11" s="48" t="s">
        <v>160</v>
      </c>
      <c r="B11" s="48">
        <v>569</v>
      </c>
      <c r="C11" s="48">
        <v>8</v>
      </c>
      <c r="D11" s="48">
        <v>106</v>
      </c>
      <c r="E11" s="48">
        <v>977</v>
      </c>
      <c r="F11" s="48">
        <v>276</v>
      </c>
      <c r="G11" s="149">
        <v>1458</v>
      </c>
      <c r="H11" s="149">
        <f t="shared" si="0"/>
        <v>3394</v>
      </c>
      <c r="I11" s="48" t="s">
        <v>179</v>
      </c>
    </row>
    <row r="12" spans="1:11" ht="20.100000000000001" customHeight="1">
      <c r="A12" s="47" t="s">
        <v>159</v>
      </c>
      <c r="B12" s="148">
        <v>1468</v>
      </c>
      <c r="C12" s="47">
        <v>14</v>
      </c>
      <c r="D12" s="47">
        <v>46</v>
      </c>
      <c r="E12" s="47">
        <v>658</v>
      </c>
      <c r="F12" s="47">
        <v>61</v>
      </c>
      <c r="G12" s="47">
        <v>959</v>
      </c>
      <c r="H12" s="148">
        <f t="shared" si="0"/>
        <v>3206</v>
      </c>
      <c r="I12" s="47" t="s">
        <v>178</v>
      </c>
    </row>
    <row r="13" spans="1:11" ht="20.100000000000001" customHeight="1">
      <c r="A13" s="48" t="s">
        <v>161</v>
      </c>
      <c r="B13" s="48">
        <v>785</v>
      </c>
      <c r="C13" s="48">
        <v>13</v>
      </c>
      <c r="D13" s="48">
        <v>60</v>
      </c>
      <c r="E13" s="48">
        <v>234</v>
      </c>
      <c r="F13" s="48">
        <v>83</v>
      </c>
      <c r="G13" s="48">
        <v>692</v>
      </c>
      <c r="H13" s="149">
        <f t="shared" si="0"/>
        <v>1867</v>
      </c>
      <c r="I13" s="48" t="s">
        <v>180</v>
      </c>
    </row>
    <row r="14" spans="1:11" ht="20.100000000000001" customHeight="1">
      <c r="A14" s="47" t="s">
        <v>162</v>
      </c>
      <c r="B14" s="47">
        <v>445</v>
      </c>
      <c r="C14" s="47">
        <v>2</v>
      </c>
      <c r="D14" s="47">
        <v>10</v>
      </c>
      <c r="E14" s="47">
        <v>289</v>
      </c>
      <c r="F14" s="47">
        <v>204</v>
      </c>
      <c r="G14" s="47">
        <v>799</v>
      </c>
      <c r="H14" s="148">
        <f t="shared" si="0"/>
        <v>1749</v>
      </c>
      <c r="I14" s="47" t="s">
        <v>181</v>
      </c>
    </row>
    <row r="15" spans="1:11" ht="20.100000000000001" customHeight="1">
      <c r="A15" s="48" t="s">
        <v>163</v>
      </c>
      <c r="B15" s="48">
        <v>504</v>
      </c>
      <c r="C15" s="48">
        <v>0</v>
      </c>
      <c r="D15" s="48">
        <v>3</v>
      </c>
      <c r="E15" s="48">
        <v>356</v>
      </c>
      <c r="F15" s="48">
        <v>183</v>
      </c>
      <c r="G15" s="48">
        <v>512</v>
      </c>
      <c r="H15" s="149">
        <f t="shared" si="0"/>
        <v>1558</v>
      </c>
      <c r="I15" s="48" t="s">
        <v>182</v>
      </c>
    </row>
    <row r="16" spans="1:11" ht="20.100000000000001" customHeight="1">
      <c r="A16" s="47" t="s">
        <v>288</v>
      </c>
      <c r="B16" s="47">
        <v>572</v>
      </c>
      <c r="C16" s="47">
        <v>0</v>
      </c>
      <c r="D16" s="47">
        <v>4</v>
      </c>
      <c r="E16" s="47">
        <v>63</v>
      </c>
      <c r="F16" s="47">
        <v>12</v>
      </c>
      <c r="G16" s="47">
        <v>72</v>
      </c>
      <c r="H16" s="47">
        <f t="shared" si="0"/>
        <v>723</v>
      </c>
      <c r="I16" s="47" t="s">
        <v>289</v>
      </c>
    </row>
    <row r="17" spans="1:10" ht="20.100000000000001" customHeight="1">
      <c r="A17" s="48" t="s">
        <v>167</v>
      </c>
      <c r="B17" s="48">
        <v>249</v>
      </c>
      <c r="C17" s="48">
        <v>0</v>
      </c>
      <c r="D17" s="48">
        <v>2</v>
      </c>
      <c r="E17" s="48">
        <v>118</v>
      </c>
      <c r="F17" s="48">
        <v>24</v>
      </c>
      <c r="G17" s="48">
        <v>209</v>
      </c>
      <c r="H17" s="48">
        <f t="shared" si="0"/>
        <v>602</v>
      </c>
      <c r="I17" s="48" t="s">
        <v>187</v>
      </c>
    </row>
    <row r="18" spans="1:10" ht="20.100000000000001" customHeight="1">
      <c r="A18" s="47" t="s">
        <v>164</v>
      </c>
      <c r="B18" s="47">
        <v>176</v>
      </c>
      <c r="C18" s="47">
        <v>1</v>
      </c>
      <c r="D18" s="47">
        <v>4</v>
      </c>
      <c r="E18" s="47">
        <v>91</v>
      </c>
      <c r="F18" s="47">
        <v>61</v>
      </c>
      <c r="G18" s="47">
        <v>238</v>
      </c>
      <c r="H18" s="47">
        <f t="shared" si="0"/>
        <v>571</v>
      </c>
      <c r="I18" s="47" t="s">
        <v>184</v>
      </c>
    </row>
    <row r="19" spans="1:10" ht="20.100000000000001" customHeight="1">
      <c r="A19" s="48" t="s">
        <v>168</v>
      </c>
      <c r="B19" s="48">
        <v>175</v>
      </c>
      <c r="C19" s="48">
        <v>2</v>
      </c>
      <c r="D19" s="48">
        <v>30</v>
      </c>
      <c r="E19" s="48">
        <v>106</v>
      </c>
      <c r="F19" s="48">
        <v>45</v>
      </c>
      <c r="G19" s="48">
        <v>184</v>
      </c>
      <c r="H19" s="48">
        <f t="shared" si="0"/>
        <v>542</v>
      </c>
      <c r="I19" s="48" t="s">
        <v>188</v>
      </c>
    </row>
    <row r="20" spans="1:10" ht="20.100000000000001" customHeight="1">
      <c r="A20" s="47" t="s">
        <v>170</v>
      </c>
      <c r="B20" s="47">
        <v>143</v>
      </c>
      <c r="C20" s="47">
        <v>175</v>
      </c>
      <c r="D20" s="47">
        <v>29</v>
      </c>
      <c r="E20" s="47">
        <v>101</v>
      </c>
      <c r="F20" s="47">
        <v>29</v>
      </c>
      <c r="G20" s="47">
        <v>60</v>
      </c>
      <c r="H20" s="47">
        <f t="shared" si="0"/>
        <v>537</v>
      </c>
      <c r="I20" s="47" t="s">
        <v>190</v>
      </c>
    </row>
    <row r="21" spans="1:10" ht="20.100000000000001" customHeight="1">
      <c r="A21" s="48" t="s">
        <v>166</v>
      </c>
      <c r="B21" s="48">
        <v>196</v>
      </c>
      <c r="C21" s="48">
        <v>0</v>
      </c>
      <c r="D21" s="48">
        <v>28</v>
      </c>
      <c r="E21" s="48">
        <v>35</v>
      </c>
      <c r="F21" s="48">
        <v>7</v>
      </c>
      <c r="G21" s="48">
        <v>154</v>
      </c>
      <c r="H21" s="48">
        <f t="shared" si="0"/>
        <v>420</v>
      </c>
      <c r="I21" s="48" t="s">
        <v>186</v>
      </c>
    </row>
    <row r="22" spans="1:10" ht="20.100000000000001" customHeight="1">
      <c r="A22" s="47" t="s">
        <v>171</v>
      </c>
      <c r="B22" s="47">
        <v>200</v>
      </c>
      <c r="C22" s="47">
        <v>0</v>
      </c>
      <c r="D22" s="47">
        <v>0</v>
      </c>
      <c r="E22" s="47">
        <v>67</v>
      </c>
      <c r="F22" s="47">
        <v>8</v>
      </c>
      <c r="G22" s="47">
        <v>108</v>
      </c>
      <c r="H22" s="47">
        <f t="shared" si="0"/>
        <v>383</v>
      </c>
      <c r="I22" s="47" t="s">
        <v>191</v>
      </c>
    </row>
    <row r="23" spans="1:10" ht="20.100000000000001" customHeight="1">
      <c r="A23" s="48" t="s">
        <v>165</v>
      </c>
      <c r="B23" s="48">
        <v>155</v>
      </c>
      <c r="C23" s="48">
        <v>4</v>
      </c>
      <c r="D23" s="48">
        <v>48</v>
      </c>
      <c r="E23" s="48">
        <v>97</v>
      </c>
      <c r="F23" s="48">
        <v>0</v>
      </c>
      <c r="G23" s="48">
        <v>78</v>
      </c>
      <c r="H23" s="48">
        <f t="shared" si="0"/>
        <v>382</v>
      </c>
      <c r="I23" s="48" t="s">
        <v>185</v>
      </c>
    </row>
    <row r="24" spans="1:10" ht="20.100000000000001" customHeight="1">
      <c r="A24" s="47" t="s">
        <v>290</v>
      </c>
      <c r="B24" s="47">
        <v>163</v>
      </c>
      <c r="C24" s="47">
        <v>0</v>
      </c>
      <c r="D24" s="47">
        <v>28</v>
      </c>
      <c r="E24" s="47">
        <v>65</v>
      </c>
      <c r="F24" s="47">
        <v>2</v>
      </c>
      <c r="G24" s="47">
        <v>60</v>
      </c>
      <c r="H24" s="47">
        <f t="shared" si="0"/>
        <v>318</v>
      </c>
      <c r="I24" s="47" t="s">
        <v>291</v>
      </c>
    </row>
    <row r="25" spans="1:10" ht="20.100000000000001" customHeight="1">
      <c r="A25" s="48" t="s">
        <v>169</v>
      </c>
      <c r="B25" s="48">
        <v>71</v>
      </c>
      <c r="C25" s="48">
        <v>26</v>
      </c>
      <c r="D25" s="48">
        <v>13</v>
      </c>
      <c r="E25" s="48">
        <v>23</v>
      </c>
      <c r="F25" s="48">
        <v>35</v>
      </c>
      <c r="G25" s="48">
        <v>127</v>
      </c>
      <c r="H25" s="48">
        <f t="shared" si="0"/>
        <v>295</v>
      </c>
      <c r="I25" s="48" t="s">
        <v>189</v>
      </c>
    </row>
    <row r="26" spans="1:10" ht="20.100000000000001" customHeight="1">
      <c r="A26" s="47" t="s">
        <v>172</v>
      </c>
      <c r="B26" s="148">
        <v>1330</v>
      </c>
      <c r="C26" s="47">
        <v>17</v>
      </c>
      <c r="D26" s="47">
        <v>87</v>
      </c>
      <c r="E26" s="148">
        <v>1090</v>
      </c>
      <c r="F26" s="47">
        <v>117</v>
      </c>
      <c r="G26" s="148">
        <v>1238</v>
      </c>
      <c r="H26" s="148">
        <f t="shared" si="0"/>
        <v>3879</v>
      </c>
      <c r="I26" s="47" t="s">
        <v>200</v>
      </c>
    </row>
    <row r="27" spans="1:10" ht="20.100000000000001" customHeight="1">
      <c r="A27" s="45" t="s">
        <v>9</v>
      </c>
      <c r="B27" s="39">
        <f t="shared" ref="B27:G27" si="1">SUM(B6:B26)</f>
        <v>33045</v>
      </c>
      <c r="C27" s="4">
        <f t="shared" si="1"/>
        <v>671</v>
      </c>
      <c r="D27" s="39">
        <f t="shared" si="1"/>
        <v>1664</v>
      </c>
      <c r="E27" s="39">
        <f t="shared" si="1"/>
        <v>18092</v>
      </c>
      <c r="F27" s="39">
        <f t="shared" si="1"/>
        <v>4922</v>
      </c>
      <c r="G27" s="39">
        <f t="shared" si="1"/>
        <v>30987</v>
      </c>
      <c r="H27" s="39">
        <f t="shared" si="0"/>
        <v>89381</v>
      </c>
      <c r="I27" s="52" t="s">
        <v>209</v>
      </c>
      <c r="J27" s="49"/>
    </row>
    <row r="28" spans="1:10" ht="20.100000000000001" customHeight="1">
      <c r="A28" s="45" t="s">
        <v>32</v>
      </c>
      <c r="B28" s="53">
        <v>0.37</v>
      </c>
      <c r="C28" s="53">
        <v>7.0000000000000001E-3</v>
      </c>
      <c r="D28" s="53">
        <v>1.9E-2</v>
      </c>
      <c r="E28" s="53">
        <v>0.20200000000000001</v>
      </c>
      <c r="F28" s="53">
        <v>5.5E-2</v>
      </c>
      <c r="G28" s="53">
        <v>0.34699999999999998</v>
      </c>
      <c r="H28" s="54">
        <v>1</v>
      </c>
      <c r="I28" s="52" t="s">
        <v>33</v>
      </c>
    </row>
  </sheetData>
  <mergeCells count="3">
    <mergeCell ref="B3:G3"/>
    <mergeCell ref="C1:I1"/>
    <mergeCell ref="C2:I2"/>
  </mergeCells>
  <hyperlinks>
    <hyperlink ref="J1" location="الفهرس!A1" display="R" xr:uid="{B9B9ADBB-AE90-43A0-805B-C92457FCD32D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F3FD-67FD-491D-97F9-D9AAD5F3E3A8}">
  <dimension ref="A1:M27"/>
  <sheetViews>
    <sheetView rightToLeft="1" workbookViewId="0">
      <selection activeCell="B26" sqref="B26"/>
    </sheetView>
  </sheetViews>
  <sheetFormatPr defaultRowHeight="13.2"/>
  <cols>
    <col min="1" max="1" width="19.33203125" customWidth="1"/>
    <col min="2" max="10" width="10.6640625" customWidth="1"/>
    <col min="12" max="12" width="18.44140625" style="29" customWidth="1"/>
  </cols>
  <sheetData>
    <row r="1" spans="1:13" ht="30" customHeight="1">
      <c r="C1" s="164" t="s">
        <v>375</v>
      </c>
      <c r="D1" s="164"/>
      <c r="E1" s="164"/>
      <c r="F1" s="164"/>
      <c r="G1" s="164"/>
      <c r="H1" s="164"/>
      <c r="I1" s="164"/>
      <c r="J1" s="164"/>
      <c r="K1" s="164"/>
      <c r="L1" s="164"/>
      <c r="M1" s="31" t="s">
        <v>121</v>
      </c>
    </row>
    <row r="2" spans="1:13" ht="30" customHeight="1">
      <c r="C2" s="164" t="s">
        <v>111</v>
      </c>
      <c r="D2" s="164"/>
      <c r="E2" s="164"/>
      <c r="F2" s="164"/>
      <c r="G2" s="164"/>
      <c r="H2" s="164"/>
      <c r="I2" s="164"/>
      <c r="J2" s="164"/>
      <c r="K2" s="164"/>
      <c r="L2" s="164"/>
    </row>
    <row r="3" spans="1:13" ht="20.100000000000001" customHeight="1">
      <c r="A3" s="42" t="s">
        <v>4</v>
      </c>
      <c r="B3" s="42" t="s">
        <v>21</v>
      </c>
      <c r="C3" s="42" t="s">
        <v>22</v>
      </c>
      <c r="D3" s="42" t="s">
        <v>23</v>
      </c>
      <c r="E3" s="42" t="s">
        <v>24</v>
      </c>
      <c r="F3" s="45" t="s">
        <v>25</v>
      </c>
      <c r="G3" s="45" t="s">
        <v>26</v>
      </c>
      <c r="H3" s="45" t="s">
        <v>28</v>
      </c>
      <c r="I3" s="45" t="s">
        <v>29</v>
      </c>
      <c r="J3" s="45" t="s">
        <v>30</v>
      </c>
      <c r="K3" s="45" t="s">
        <v>211</v>
      </c>
      <c r="L3" s="45" t="s">
        <v>15</v>
      </c>
    </row>
    <row r="4" spans="1:13" ht="20.100000000000001" customHeight="1">
      <c r="A4" s="42" t="s">
        <v>193</v>
      </c>
      <c r="B4" s="42"/>
      <c r="C4" s="30"/>
      <c r="D4" s="42"/>
      <c r="E4" s="42"/>
      <c r="F4" s="46"/>
      <c r="G4" s="45"/>
      <c r="H4" s="45"/>
      <c r="I4" s="45"/>
      <c r="J4" s="45"/>
      <c r="K4" s="45" t="s">
        <v>31</v>
      </c>
      <c r="L4" s="45" t="s">
        <v>199</v>
      </c>
    </row>
    <row r="5" spans="1:13" ht="20.100000000000001" customHeight="1">
      <c r="A5" s="47" t="s">
        <v>154</v>
      </c>
      <c r="B5" s="148">
        <v>335</v>
      </c>
      <c r="C5" s="148">
        <v>176</v>
      </c>
      <c r="D5" s="148">
        <v>307</v>
      </c>
      <c r="E5" s="148">
        <v>397</v>
      </c>
      <c r="F5" s="148">
        <v>726</v>
      </c>
      <c r="G5" s="148">
        <v>3033</v>
      </c>
      <c r="H5" s="148">
        <v>13770</v>
      </c>
      <c r="I5" s="148">
        <v>15857</v>
      </c>
      <c r="J5" s="148">
        <v>395</v>
      </c>
      <c r="K5" s="148">
        <f t="shared" ref="K5:K26" si="0">SUM(B5:J5)</f>
        <v>34996</v>
      </c>
      <c r="L5" s="47" t="s">
        <v>173</v>
      </c>
    </row>
    <row r="6" spans="1:13" ht="20.100000000000001" customHeight="1">
      <c r="A6" s="48" t="s">
        <v>155</v>
      </c>
      <c r="B6" s="149">
        <v>391</v>
      </c>
      <c r="C6" s="149">
        <v>185</v>
      </c>
      <c r="D6" s="149">
        <v>260</v>
      </c>
      <c r="E6" s="149">
        <v>422</v>
      </c>
      <c r="F6" s="149">
        <v>691</v>
      </c>
      <c r="G6" s="149">
        <v>2232</v>
      </c>
      <c r="H6" s="149">
        <v>6188</v>
      </c>
      <c r="I6" s="149">
        <v>4140</v>
      </c>
      <c r="J6" s="149">
        <v>80</v>
      </c>
      <c r="K6" s="149">
        <f t="shared" si="0"/>
        <v>14589</v>
      </c>
      <c r="L6" s="48" t="s">
        <v>174</v>
      </c>
    </row>
    <row r="7" spans="1:13" ht="20.100000000000001" customHeight="1">
      <c r="A7" s="47" t="s">
        <v>157</v>
      </c>
      <c r="B7" s="148">
        <v>159</v>
      </c>
      <c r="C7" s="148">
        <v>44</v>
      </c>
      <c r="D7" s="148">
        <v>78</v>
      </c>
      <c r="E7" s="148">
        <v>151</v>
      </c>
      <c r="F7" s="148">
        <v>234</v>
      </c>
      <c r="G7" s="148">
        <v>1050</v>
      </c>
      <c r="H7" s="148">
        <v>3990</v>
      </c>
      <c r="I7" s="148">
        <v>2680</v>
      </c>
      <c r="J7" s="148">
        <v>60</v>
      </c>
      <c r="K7" s="148">
        <f t="shared" si="0"/>
        <v>8446</v>
      </c>
      <c r="L7" s="47" t="s">
        <v>176</v>
      </c>
    </row>
    <row r="8" spans="1:13" ht="20.100000000000001" customHeight="1">
      <c r="A8" s="48" t="s">
        <v>156</v>
      </c>
      <c r="B8" s="149">
        <v>155</v>
      </c>
      <c r="C8" s="149">
        <v>94</v>
      </c>
      <c r="D8" s="149">
        <v>237</v>
      </c>
      <c r="E8" s="149">
        <v>221</v>
      </c>
      <c r="F8" s="149">
        <v>307</v>
      </c>
      <c r="G8" s="149">
        <v>847</v>
      </c>
      <c r="H8" s="149">
        <v>2621</v>
      </c>
      <c r="I8" s="149">
        <v>2223</v>
      </c>
      <c r="J8" s="149">
        <v>102</v>
      </c>
      <c r="K8" s="149">
        <f t="shared" si="0"/>
        <v>6807</v>
      </c>
      <c r="L8" s="48" t="s">
        <v>175</v>
      </c>
    </row>
    <row r="9" spans="1:13" ht="20.100000000000001" customHeight="1">
      <c r="A9" s="47" t="s">
        <v>158</v>
      </c>
      <c r="B9" s="148">
        <v>70</v>
      </c>
      <c r="C9" s="148">
        <v>10</v>
      </c>
      <c r="D9" s="148">
        <v>39</v>
      </c>
      <c r="E9" s="148">
        <v>67</v>
      </c>
      <c r="F9" s="148">
        <v>97</v>
      </c>
      <c r="G9" s="148">
        <v>508</v>
      </c>
      <c r="H9" s="148">
        <v>1859</v>
      </c>
      <c r="I9" s="148">
        <v>1380</v>
      </c>
      <c r="J9" s="148">
        <v>87</v>
      </c>
      <c r="K9" s="148">
        <f t="shared" si="0"/>
        <v>4117</v>
      </c>
      <c r="L9" s="47" t="s">
        <v>177</v>
      </c>
    </row>
    <row r="10" spans="1:13" ht="20.100000000000001" customHeight="1">
      <c r="A10" s="48" t="s">
        <v>160</v>
      </c>
      <c r="B10" s="149">
        <v>69</v>
      </c>
      <c r="C10" s="149">
        <v>24</v>
      </c>
      <c r="D10" s="149">
        <v>33</v>
      </c>
      <c r="E10" s="149">
        <v>58</v>
      </c>
      <c r="F10" s="149">
        <v>153</v>
      </c>
      <c r="G10" s="149">
        <v>482</v>
      </c>
      <c r="H10" s="149">
        <v>1826</v>
      </c>
      <c r="I10" s="149">
        <v>736</v>
      </c>
      <c r="J10" s="149">
        <v>13</v>
      </c>
      <c r="K10" s="149">
        <f t="shared" si="0"/>
        <v>3394</v>
      </c>
      <c r="L10" s="48" t="s">
        <v>179</v>
      </c>
    </row>
    <row r="11" spans="1:13" ht="20.100000000000001" customHeight="1">
      <c r="A11" s="47" t="s">
        <v>159</v>
      </c>
      <c r="B11" s="148">
        <v>34</v>
      </c>
      <c r="C11" s="148">
        <v>14</v>
      </c>
      <c r="D11" s="148">
        <v>34</v>
      </c>
      <c r="E11" s="148">
        <v>39</v>
      </c>
      <c r="F11" s="148">
        <v>97</v>
      </c>
      <c r="G11" s="148">
        <v>313</v>
      </c>
      <c r="H11" s="148">
        <v>1404</v>
      </c>
      <c r="I11" s="148">
        <v>1246</v>
      </c>
      <c r="J11" s="148">
        <v>25</v>
      </c>
      <c r="K11" s="148">
        <f t="shared" si="0"/>
        <v>3206</v>
      </c>
      <c r="L11" s="47" t="s">
        <v>178</v>
      </c>
    </row>
    <row r="12" spans="1:13" ht="20.100000000000001" customHeight="1">
      <c r="A12" s="48" t="s">
        <v>161</v>
      </c>
      <c r="B12" s="149">
        <v>40</v>
      </c>
      <c r="C12" s="149">
        <v>9</v>
      </c>
      <c r="D12" s="149">
        <v>62</v>
      </c>
      <c r="E12" s="149">
        <v>17</v>
      </c>
      <c r="F12" s="149">
        <v>53</v>
      </c>
      <c r="G12" s="149">
        <v>157</v>
      </c>
      <c r="H12" s="149">
        <v>755</v>
      </c>
      <c r="I12" s="149">
        <v>719</v>
      </c>
      <c r="J12" s="149">
        <v>55</v>
      </c>
      <c r="K12" s="149">
        <f t="shared" si="0"/>
        <v>1867</v>
      </c>
      <c r="L12" s="48" t="s">
        <v>180</v>
      </c>
    </row>
    <row r="13" spans="1:13" ht="20.100000000000001" customHeight="1">
      <c r="A13" s="47" t="s">
        <v>162</v>
      </c>
      <c r="B13" s="148">
        <v>5</v>
      </c>
      <c r="C13" s="148">
        <v>4</v>
      </c>
      <c r="D13" s="148">
        <v>10</v>
      </c>
      <c r="E13" s="148">
        <v>8</v>
      </c>
      <c r="F13" s="148">
        <v>22</v>
      </c>
      <c r="G13" s="148">
        <v>161</v>
      </c>
      <c r="H13" s="148">
        <v>962</v>
      </c>
      <c r="I13" s="148">
        <v>573</v>
      </c>
      <c r="J13" s="148">
        <v>4</v>
      </c>
      <c r="K13" s="148">
        <f t="shared" si="0"/>
        <v>1749</v>
      </c>
      <c r="L13" s="47" t="s">
        <v>181</v>
      </c>
    </row>
    <row r="14" spans="1:13" ht="20.100000000000001" customHeight="1">
      <c r="A14" s="48" t="s">
        <v>163</v>
      </c>
      <c r="B14" s="149">
        <v>6</v>
      </c>
      <c r="C14" s="149">
        <v>0</v>
      </c>
      <c r="D14" s="149">
        <v>5</v>
      </c>
      <c r="E14" s="149">
        <v>0</v>
      </c>
      <c r="F14" s="149">
        <v>81</v>
      </c>
      <c r="G14" s="149">
        <v>200</v>
      </c>
      <c r="H14" s="149">
        <v>956</v>
      </c>
      <c r="I14" s="149">
        <v>291</v>
      </c>
      <c r="J14" s="149">
        <v>19</v>
      </c>
      <c r="K14" s="149">
        <f t="shared" si="0"/>
        <v>1558</v>
      </c>
      <c r="L14" s="48" t="s">
        <v>182</v>
      </c>
    </row>
    <row r="15" spans="1:13" ht="20.100000000000001" customHeight="1">
      <c r="A15" s="47" t="s">
        <v>288</v>
      </c>
      <c r="B15" s="148">
        <v>6</v>
      </c>
      <c r="C15" s="148">
        <v>1</v>
      </c>
      <c r="D15" s="148">
        <v>8</v>
      </c>
      <c r="E15" s="148">
        <v>2</v>
      </c>
      <c r="F15" s="148">
        <v>6</v>
      </c>
      <c r="G15" s="148">
        <v>43</v>
      </c>
      <c r="H15" s="148">
        <v>210</v>
      </c>
      <c r="I15" s="148">
        <v>446</v>
      </c>
      <c r="J15" s="148">
        <v>1</v>
      </c>
      <c r="K15" s="148">
        <f t="shared" si="0"/>
        <v>723</v>
      </c>
      <c r="L15" s="47" t="s">
        <v>289</v>
      </c>
    </row>
    <row r="16" spans="1:13" ht="20.100000000000001" customHeight="1">
      <c r="A16" s="48" t="s">
        <v>167</v>
      </c>
      <c r="B16" s="149">
        <v>11</v>
      </c>
      <c r="C16" s="149">
        <v>5</v>
      </c>
      <c r="D16" s="149">
        <v>21</v>
      </c>
      <c r="E16" s="149">
        <v>8</v>
      </c>
      <c r="F16" s="149">
        <v>22</v>
      </c>
      <c r="G16" s="149">
        <v>72</v>
      </c>
      <c r="H16" s="149">
        <v>233</v>
      </c>
      <c r="I16" s="149">
        <v>230</v>
      </c>
      <c r="J16" s="149">
        <v>0</v>
      </c>
      <c r="K16" s="149">
        <f t="shared" si="0"/>
        <v>602</v>
      </c>
      <c r="L16" s="48" t="s">
        <v>187</v>
      </c>
    </row>
    <row r="17" spans="1:12" ht="20.100000000000001" customHeight="1">
      <c r="A17" s="47" t="s">
        <v>164</v>
      </c>
      <c r="B17" s="148">
        <v>8</v>
      </c>
      <c r="C17" s="148">
        <v>2</v>
      </c>
      <c r="D17" s="148">
        <v>0</v>
      </c>
      <c r="E17" s="148">
        <v>4</v>
      </c>
      <c r="F17" s="148">
        <v>6</v>
      </c>
      <c r="G17" s="148">
        <v>70</v>
      </c>
      <c r="H17" s="148">
        <v>263</v>
      </c>
      <c r="I17" s="148">
        <v>212</v>
      </c>
      <c r="J17" s="148">
        <v>6</v>
      </c>
      <c r="K17" s="148">
        <f t="shared" si="0"/>
        <v>571</v>
      </c>
      <c r="L17" s="47" t="s">
        <v>184</v>
      </c>
    </row>
    <row r="18" spans="1:12" ht="20.100000000000001" customHeight="1">
      <c r="A18" s="48" t="s">
        <v>168</v>
      </c>
      <c r="B18" s="149">
        <v>8</v>
      </c>
      <c r="C18" s="149">
        <v>2</v>
      </c>
      <c r="D18" s="149">
        <v>2</v>
      </c>
      <c r="E18" s="149">
        <v>20</v>
      </c>
      <c r="F18" s="149">
        <v>9</v>
      </c>
      <c r="G18" s="149">
        <v>57</v>
      </c>
      <c r="H18" s="149">
        <v>274</v>
      </c>
      <c r="I18" s="149">
        <v>169</v>
      </c>
      <c r="J18" s="149">
        <v>1</v>
      </c>
      <c r="K18" s="149">
        <f t="shared" si="0"/>
        <v>542</v>
      </c>
      <c r="L18" s="48" t="s">
        <v>188</v>
      </c>
    </row>
    <row r="19" spans="1:12" ht="20.100000000000001" customHeight="1">
      <c r="A19" s="47" t="s">
        <v>170</v>
      </c>
      <c r="B19" s="148">
        <v>28</v>
      </c>
      <c r="C19" s="148">
        <v>5</v>
      </c>
      <c r="D19" s="148">
        <v>23</v>
      </c>
      <c r="E19" s="148">
        <v>22</v>
      </c>
      <c r="F19" s="148">
        <v>18</v>
      </c>
      <c r="G19" s="148">
        <v>54</v>
      </c>
      <c r="H19" s="148">
        <v>98</v>
      </c>
      <c r="I19" s="148">
        <v>289</v>
      </c>
      <c r="J19" s="148">
        <v>0</v>
      </c>
      <c r="K19" s="148">
        <f t="shared" si="0"/>
        <v>537</v>
      </c>
      <c r="L19" s="47" t="s">
        <v>190</v>
      </c>
    </row>
    <row r="20" spans="1:12" ht="20.100000000000001" customHeight="1">
      <c r="A20" s="48" t="s">
        <v>166</v>
      </c>
      <c r="B20" s="149">
        <v>20</v>
      </c>
      <c r="C20" s="149">
        <v>3</v>
      </c>
      <c r="D20" s="149">
        <v>9</v>
      </c>
      <c r="E20" s="149">
        <v>14</v>
      </c>
      <c r="F20" s="149">
        <v>19</v>
      </c>
      <c r="G20" s="149">
        <v>24</v>
      </c>
      <c r="H20" s="149">
        <v>186</v>
      </c>
      <c r="I20" s="149">
        <v>145</v>
      </c>
      <c r="J20" s="149">
        <v>0</v>
      </c>
      <c r="K20" s="149">
        <f t="shared" si="0"/>
        <v>420</v>
      </c>
      <c r="L20" s="48" t="s">
        <v>186</v>
      </c>
    </row>
    <row r="21" spans="1:12" ht="20.100000000000001" customHeight="1">
      <c r="A21" s="47" t="s">
        <v>171</v>
      </c>
      <c r="B21" s="148">
        <v>0</v>
      </c>
      <c r="C21" s="148">
        <v>1</v>
      </c>
      <c r="D21" s="148">
        <v>0</v>
      </c>
      <c r="E21" s="148">
        <v>3</v>
      </c>
      <c r="F21" s="148">
        <v>2</v>
      </c>
      <c r="G21" s="148">
        <v>95</v>
      </c>
      <c r="H21" s="148">
        <v>119</v>
      </c>
      <c r="I21" s="148">
        <v>163</v>
      </c>
      <c r="J21" s="148">
        <v>0</v>
      </c>
      <c r="K21" s="148">
        <f t="shared" si="0"/>
        <v>383</v>
      </c>
      <c r="L21" s="47" t="s">
        <v>191</v>
      </c>
    </row>
    <row r="22" spans="1:12" ht="20.100000000000001" customHeight="1">
      <c r="A22" s="48" t="s">
        <v>165</v>
      </c>
      <c r="B22" s="149">
        <v>6</v>
      </c>
      <c r="C22" s="149">
        <v>1</v>
      </c>
      <c r="D22" s="149">
        <v>4</v>
      </c>
      <c r="E22" s="149">
        <v>10</v>
      </c>
      <c r="F22" s="149">
        <v>100</v>
      </c>
      <c r="G22" s="149">
        <v>99</v>
      </c>
      <c r="H22" s="149">
        <v>71</v>
      </c>
      <c r="I22" s="149">
        <v>63</v>
      </c>
      <c r="J22" s="149">
        <v>28</v>
      </c>
      <c r="K22" s="149">
        <f t="shared" si="0"/>
        <v>382</v>
      </c>
      <c r="L22" s="48" t="s">
        <v>185</v>
      </c>
    </row>
    <row r="23" spans="1:12" ht="20.100000000000001" customHeight="1">
      <c r="A23" s="47" t="s">
        <v>290</v>
      </c>
      <c r="B23" s="148">
        <v>8</v>
      </c>
      <c r="C23" s="148">
        <v>6</v>
      </c>
      <c r="D23" s="148">
        <v>15</v>
      </c>
      <c r="E23" s="148">
        <v>17</v>
      </c>
      <c r="F23" s="148">
        <v>21</v>
      </c>
      <c r="G23" s="148">
        <v>81</v>
      </c>
      <c r="H23" s="148">
        <v>81</v>
      </c>
      <c r="I23" s="148">
        <v>78</v>
      </c>
      <c r="J23" s="148">
        <v>11</v>
      </c>
      <c r="K23" s="148">
        <f t="shared" si="0"/>
        <v>318</v>
      </c>
      <c r="L23" s="47" t="s">
        <v>291</v>
      </c>
    </row>
    <row r="24" spans="1:12" ht="20.100000000000001" customHeight="1">
      <c r="A24" s="48" t="s">
        <v>169</v>
      </c>
      <c r="B24" s="149">
        <v>13</v>
      </c>
      <c r="C24" s="149">
        <v>1</v>
      </c>
      <c r="D24" s="149">
        <v>15</v>
      </c>
      <c r="E24" s="149">
        <v>26</v>
      </c>
      <c r="F24" s="149">
        <v>3</v>
      </c>
      <c r="G24" s="149">
        <v>12</v>
      </c>
      <c r="H24" s="149">
        <v>93</v>
      </c>
      <c r="I24" s="149">
        <v>132</v>
      </c>
      <c r="J24" s="149">
        <v>0</v>
      </c>
      <c r="K24" s="149">
        <f t="shared" si="0"/>
        <v>295</v>
      </c>
      <c r="L24" s="48" t="s">
        <v>189</v>
      </c>
    </row>
    <row r="25" spans="1:12" ht="20.100000000000001" customHeight="1">
      <c r="A25" s="47" t="s">
        <v>172</v>
      </c>
      <c r="B25" s="148">
        <v>131</v>
      </c>
      <c r="C25" s="148">
        <v>68</v>
      </c>
      <c r="D25" s="148">
        <v>174</v>
      </c>
      <c r="E25" s="148">
        <v>181</v>
      </c>
      <c r="F25" s="148">
        <v>183</v>
      </c>
      <c r="G25" s="148">
        <v>521</v>
      </c>
      <c r="H25" s="148">
        <v>1615</v>
      </c>
      <c r="I25" s="148">
        <v>943</v>
      </c>
      <c r="J25" s="148">
        <v>63</v>
      </c>
      <c r="K25" s="148">
        <f t="shared" si="0"/>
        <v>3879</v>
      </c>
      <c r="L25" s="47" t="s">
        <v>200</v>
      </c>
    </row>
    <row r="26" spans="1:12" ht="20.100000000000001" customHeight="1">
      <c r="A26" s="45" t="s">
        <v>212</v>
      </c>
      <c r="B26" s="39">
        <f t="shared" ref="B26:J26" si="1">SUM(B5:B25)</f>
        <v>1503</v>
      </c>
      <c r="C26" s="39">
        <f t="shared" si="1"/>
        <v>655</v>
      </c>
      <c r="D26" s="39">
        <f t="shared" si="1"/>
        <v>1336</v>
      </c>
      <c r="E26" s="39">
        <f t="shared" si="1"/>
        <v>1687</v>
      </c>
      <c r="F26" s="39">
        <f t="shared" si="1"/>
        <v>2850</v>
      </c>
      <c r="G26" s="39">
        <f t="shared" si="1"/>
        <v>10111</v>
      </c>
      <c r="H26" s="39">
        <f t="shared" si="1"/>
        <v>37574</v>
      </c>
      <c r="I26" s="151">
        <f t="shared" si="1"/>
        <v>32715</v>
      </c>
      <c r="J26" s="151">
        <f t="shared" si="1"/>
        <v>950</v>
      </c>
      <c r="K26" s="151">
        <f t="shared" si="0"/>
        <v>89381</v>
      </c>
      <c r="L26" s="52" t="s">
        <v>213</v>
      </c>
    </row>
    <row r="27" spans="1:12" ht="20.100000000000001" customHeight="1">
      <c r="A27" s="45" t="s">
        <v>32</v>
      </c>
      <c r="B27" s="53">
        <v>1.7000000000000001E-2</v>
      </c>
      <c r="C27" s="53">
        <v>7.0000000000000001E-3</v>
      </c>
      <c r="D27" s="53">
        <v>1.4999999999999999E-2</v>
      </c>
      <c r="E27" s="53">
        <v>1.9E-2</v>
      </c>
      <c r="F27" s="53">
        <v>3.2000000000000001E-2</v>
      </c>
      <c r="G27" s="53">
        <v>0.113</v>
      </c>
      <c r="H27" s="53">
        <v>0.42</v>
      </c>
      <c r="I27" s="157">
        <v>0.36599999999999999</v>
      </c>
      <c r="J27" s="157">
        <v>1.0999999999999999E-2</v>
      </c>
      <c r="K27" s="54">
        <v>1</v>
      </c>
      <c r="L27" s="52" t="s">
        <v>33</v>
      </c>
    </row>
  </sheetData>
  <mergeCells count="2">
    <mergeCell ref="C1:L1"/>
    <mergeCell ref="C2:L2"/>
  </mergeCells>
  <hyperlinks>
    <hyperlink ref="M1" location="الفهرس!A1" display="R" xr:uid="{4F007751-7ECC-41F6-8A74-CFD847BD9D6A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4793-DCFD-4573-BACF-6C289A7EDC7B}">
  <dimension ref="A1:G26"/>
  <sheetViews>
    <sheetView rightToLeft="1" workbookViewId="0">
      <selection activeCell="B5" sqref="B5:D26"/>
    </sheetView>
  </sheetViews>
  <sheetFormatPr defaultRowHeight="20.100000000000001" customHeight="1"/>
  <cols>
    <col min="1" max="1" width="34.33203125" customWidth="1"/>
    <col min="2" max="5" width="21.6640625" customWidth="1"/>
    <col min="6" max="6" width="36.6640625" customWidth="1"/>
  </cols>
  <sheetData>
    <row r="1" spans="1:7" ht="30" customHeight="1">
      <c r="B1" s="164" t="s">
        <v>376</v>
      </c>
      <c r="C1" s="164"/>
      <c r="D1" s="164"/>
      <c r="E1" s="164"/>
      <c r="F1" s="164"/>
      <c r="G1" s="31" t="s">
        <v>121</v>
      </c>
    </row>
    <row r="2" spans="1:7" ht="30" customHeight="1">
      <c r="B2" s="171" t="s">
        <v>312</v>
      </c>
      <c r="C2" s="171"/>
      <c r="D2" s="171"/>
      <c r="E2" s="171"/>
      <c r="F2" s="171"/>
    </row>
    <row r="3" spans="1:7" ht="20.100000000000001" customHeight="1">
      <c r="A3" s="59" t="s">
        <v>44</v>
      </c>
      <c r="B3" s="60"/>
      <c r="C3" s="60"/>
      <c r="D3" s="59" t="s">
        <v>214</v>
      </c>
      <c r="E3" s="60" t="s">
        <v>215</v>
      </c>
      <c r="F3" s="60" t="s">
        <v>45</v>
      </c>
    </row>
    <row r="4" spans="1:7" ht="20.100000000000001" customHeight="1">
      <c r="A4" s="59" t="s">
        <v>193</v>
      </c>
      <c r="B4" s="60">
        <v>1437</v>
      </c>
      <c r="C4" s="60">
        <v>1436</v>
      </c>
      <c r="D4" s="88" t="s">
        <v>271</v>
      </c>
      <c r="E4" s="88" t="s">
        <v>272</v>
      </c>
      <c r="F4" s="88" t="s">
        <v>199</v>
      </c>
    </row>
    <row r="5" spans="1:7" ht="20.100000000000001" customHeight="1">
      <c r="A5" s="63" t="s">
        <v>154</v>
      </c>
      <c r="B5" s="150">
        <v>34996</v>
      </c>
      <c r="C5" s="150">
        <v>31929</v>
      </c>
      <c r="D5" s="64">
        <v>3067</v>
      </c>
      <c r="E5" s="64" t="s">
        <v>292</v>
      </c>
      <c r="F5" s="64" t="s">
        <v>173</v>
      </c>
    </row>
    <row r="6" spans="1:7" ht="20.100000000000001" customHeight="1">
      <c r="A6" s="65" t="s">
        <v>155</v>
      </c>
      <c r="B6" s="133">
        <v>14589</v>
      </c>
      <c r="C6" s="133">
        <v>9630</v>
      </c>
      <c r="D6" s="66">
        <v>4959</v>
      </c>
      <c r="E6" s="66" t="s">
        <v>293</v>
      </c>
      <c r="F6" s="66" t="s">
        <v>174</v>
      </c>
    </row>
    <row r="7" spans="1:7" ht="20.100000000000001" customHeight="1">
      <c r="A7" s="63" t="s">
        <v>157</v>
      </c>
      <c r="B7" s="150">
        <v>8446</v>
      </c>
      <c r="C7" s="150">
        <v>6835</v>
      </c>
      <c r="D7" s="64">
        <v>1611</v>
      </c>
      <c r="E7" s="64" t="s">
        <v>294</v>
      </c>
      <c r="F7" s="64" t="s">
        <v>176</v>
      </c>
    </row>
    <row r="8" spans="1:7" ht="20.100000000000001" customHeight="1">
      <c r="A8" s="65" t="s">
        <v>156</v>
      </c>
      <c r="B8" s="133">
        <v>6807</v>
      </c>
      <c r="C8" s="133">
        <v>6861</v>
      </c>
      <c r="D8" s="66">
        <v>-54</v>
      </c>
      <c r="E8" s="66" t="s">
        <v>295</v>
      </c>
      <c r="F8" s="66" t="s">
        <v>175</v>
      </c>
    </row>
    <row r="9" spans="1:7" ht="20.100000000000001" customHeight="1">
      <c r="A9" s="63" t="s">
        <v>158</v>
      </c>
      <c r="B9" s="150">
        <v>4117</v>
      </c>
      <c r="C9" s="150">
        <v>3804</v>
      </c>
      <c r="D9" s="64">
        <v>313</v>
      </c>
      <c r="E9" s="64" t="s">
        <v>296</v>
      </c>
      <c r="F9" s="64" t="s">
        <v>177</v>
      </c>
    </row>
    <row r="10" spans="1:7" ht="20.100000000000001" customHeight="1">
      <c r="A10" s="65" t="s">
        <v>160</v>
      </c>
      <c r="B10" s="133">
        <v>3394</v>
      </c>
      <c r="C10" s="133">
        <v>2838</v>
      </c>
      <c r="D10" s="66">
        <v>556</v>
      </c>
      <c r="E10" s="66" t="s">
        <v>218</v>
      </c>
      <c r="F10" s="66" t="s">
        <v>179</v>
      </c>
    </row>
    <row r="11" spans="1:7" ht="20.100000000000001" customHeight="1">
      <c r="A11" s="63" t="s">
        <v>159</v>
      </c>
      <c r="B11" s="150">
        <v>3206</v>
      </c>
      <c r="C11" s="150">
        <v>2883</v>
      </c>
      <c r="D11" s="64">
        <v>323</v>
      </c>
      <c r="E11" s="64" t="s">
        <v>297</v>
      </c>
      <c r="F11" s="64" t="s">
        <v>178</v>
      </c>
    </row>
    <row r="12" spans="1:7" ht="20.100000000000001" customHeight="1">
      <c r="A12" s="65" t="s">
        <v>161</v>
      </c>
      <c r="B12" s="133">
        <v>1867</v>
      </c>
      <c r="C12" s="133">
        <v>2511</v>
      </c>
      <c r="D12" s="66">
        <v>-644</v>
      </c>
      <c r="E12" s="66" t="s">
        <v>298</v>
      </c>
      <c r="F12" s="66" t="s">
        <v>180</v>
      </c>
    </row>
    <row r="13" spans="1:7" ht="20.100000000000001" customHeight="1">
      <c r="A13" s="63" t="s">
        <v>162</v>
      </c>
      <c r="B13" s="150">
        <v>1749</v>
      </c>
      <c r="C13" s="150">
        <v>2312</v>
      </c>
      <c r="D13" s="64">
        <v>-563</v>
      </c>
      <c r="E13" s="64" t="s">
        <v>299</v>
      </c>
      <c r="F13" s="64" t="s">
        <v>181</v>
      </c>
    </row>
    <row r="14" spans="1:7" ht="20.100000000000001" customHeight="1">
      <c r="A14" s="65" t="s">
        <v>163</v>
      </c>
      <c r="B14" s="133">
        <v>1558</v>
      </c>
      <c r="C14" s="133">
        <v>1654</v>
      </c>
      <c r="D14" s="66">
        <v>-96</v>
      </c>
      <c r="E14" s="66" t="s">
        <v>300</v>
      </c>
      <c r="F14" s="66" t="s">
        <v>182</v>
      </c>
    </row>
    <row r="15" spans="1:7" ht="20.100000000000001" customHeight="1">
      <c r="A15" s="63" t="s">
        <v>288</v>
      </c>
      <c r="B15" s="64">
        <v>723</v>
      </c>
      <c r="C15" s="64">
        <v>233</v>
      </c>
      <c r="D15" s="64">
        <v>490</v>
      </c>
      <c r="E15" s="64" t="s">
        <v>301</v>
      </c>
      <c r="F15" s="64" t="s">
        <v>289</v>
      </c>
    </row>
    <row r="16" spans="1:7" ht="20.100000000000001" customHeight="1">
      <c r="A16" s="65" t="s">
        <v>167</v>
      </c>
      <c r="B16" s="66">
        <v>602</v>
      </c>
      <c r="C16" s="66">
        <v>576</v>
      </c>
      <c r="D16" s="66">
        <v>26</v>
      </c>
      <c r="E16" s="66" t="s">
        <v>192</v>
      </c>
      <c r="F16" s="66" t="s">
        <v>187</v>
      </c>
    </row>
    <row r="17" spans="1:6" ht="20.100000000000001" customHeight="1">
      <c r="A17" s="63" t="s">
        <v>164</v>
      </c>
      <c r="B17" s="64">
        <v>571</v>
      </c>
      <c r="C17" s="64">
        <v>857</v>
      </c>
      <c r="D17" s="64">
        <v>-286</v>
      </c>
      <c r="E17" s="64" t="s">
        <v>302</v>
      </c>
      <c r="F17" s="64" t="s">
        <v>184</v>
      </c>
    </row>
    <row r="18" spans="1:6" ht="20.100000000000001" customHeight="1">
      <c r="A18" s="65" t="s">
        <v>168</v>
      </c>
      <c r="B18" s="66">
        <v>542</v>
      </c>
      <c r="C18" s="66">
        <v>483</v>
      </c>
      <c r="D18" s="66">
        <v>59</v>
      </c>
      <c r="E18" s="66" t="s">
        <v>303</v>
      </c>
      <c r="F18" s="66" t="s">
        <v>188</v>
      </c>
    </row>
    <row r="19" spans="1:6" ht="20.100000000000001" customHeight="1">
      <c r="A19" s="63" t="s">
        <v>170</v>
      </c>
      <c r="B19" s="64">
        <v>537</v>
      </c>
      <c r="C19" s="64">
        <v>302</v>
      </c>
      <c r="D19" s="64">
        <v>235</v>
      </c>
      <c r="E19" s="64" t="s">
        <v>304</v>
      </c>
      <c r="F19" s="64" t="s">
        <v>190</v>
      </c>
    </row>
    <row r="20" spans="1:6" ht="20.100000000000001" customHeight="1">
      <c r="A20" s="65" t="s">
        <v>166</v>
      </c>
      <c r="B20" s="66">
        <v>420</v>
      </c>
      <c r="C20" s="66">
        <v>635</v>
      </c>
      <c r="D20" s="66">
        <v>-215</v>
      </c>
      <c r="E20" s="66" t="s">
        <v>305</v>
      </c>
      <c r="F20" s="66" t="s">
        <v>186</v>
      </c>
    </row>
    <row r="21" spans="1:6" ht="20.100000000000001" customHeight="1">
      <c r="A21" s="63" t="s">
        <v>171</v>
      </c>
      <c r="B21" s="64">
        <v>383</v>
      </c>
      <c r="C21" s="64">
        <v>269</v>
      </c>
      <c r="D21" s="64">
        <v>114</v>
      </c>
      <c r="E21" s="64" t="s">
        <v>306</v>
      </c>
      <c r="F21" s="64" t="s">
        <v>191</v>
      </c>
    </row>
    <row r="22" spans="1:6" ht="20.100000000000001" customHeight="1">
      <c r="A22" s="65" t="s">
        <v>165</v>
      </c>
      <c r="B22" s="66">
        <v>382</v>
      </c>
      <c r="C22" s="66">
        <v>674</v>
      </c>
      <c r="D22" s="66">
        <v>-292</v>
      </c>
      <c r="E22" s="66" t="s">
        <v>307</v>
      </c>
      <c r="F22" s="66" t="s">
        <v>185</v>
      </c>
    </row>
    <row r="23" spans="1:6" ht="20.100000000000001" customHeight="1">
      <c r="A23" s="63" t="s">
        <v>290</v>
      </c>
      <c r="B23" s="64">
        <v>318</v>
      </c>
      <c r="C23" s="64">
        <v>244</v>
      </c>
      <c r="D23" s="64">
        <v>74</v>
      </c>
      <c r="E23" s="64" t="s">
        <v>308</v>
      </c>
      <c r="F23" s="64" t="s">
        <v>291</v>
      </c>
    </row>
    <row r="24" spans="1:6" ht="20.100000000000001" customHeight="1">
      <c r="A24" s="65" t="s">
        <v>169</v>
      </c>
      <c r="B24" s="66">
        <v>295</v>
      </c>
      <c r="C24" s="66">
        <v>318</v>
      </c>
      <c r="D24" s="66">
        <v>-23</v>
      </c>
      <c r="E24" s="66" t="s">
        <v>309</v>
      </c>
      <c r="F24" s="66" t="s">
        <v>189</v>
      </c>
    </row>
    <row r="25" spans="1:6" ht="20.100000000000001" customHeight="1">
      <c r="A25" s="63" t="s">
        <v>172</v>
      </c>
      <c r="B25" s="150">
        <v>3879</v>
      </c>
      <c r="C25" s="150">
        <v>3881</v>
      </c>
      <c r="D25" s="64">
        <v>-2</v>
      </c>
      <c r="E25" s="64" t="s">
        <v>310</v>
      </c>
      <c r="F25" s="64" t="s">
        <v>200</v>
      </c>
    </row>
    <row r="26" spans="1:6" ht="20.100000000000001" customHeight="1">
      <c r="A26" s="59" t="s">
        <v>208</v>
      </c>
      <c r="B26" s="19">
        <f>SUM(B5:B25)</f>
        <v>89381</v>
      </c>
      <c r="C26" s="19">
        <f>SUM(C5:C25)</f>
        <v>79729</v>
      </c>
      <c r="D26" s="19">
        <f>SUM(D5:D25)</f>
        <v>9652</v>
      </c>
      <c r="E26" s="62" t="s">
        <v>311</v>
      </c>
      <c r="F26" s="60" t="s">
        <v>31</v>
      </c>
    </row>
  </sheetData>
  <mergeCells count="2">
    <mergeCell ref="B1:F1"/>
    <mergeCell ref="B2:F2"/>
  </mergeCells>
  <hyperlinks>
    <hyperlink ref="G1" location="الفهرس!A1" display="R" xr:uid="{3D529AFA-D649-4D59-8A58-C184AAFE5685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FD8A-3AC4-4F3A-A134-25E9C21346A6}">
  <dimension ref="A1:H13"/>
  <sheetViews>
    <sheetView rightToLeft="1" workbookViewId="0">
      <selection activeCell="B6" sqref="B6:D13"/>
    </sheetView>
  </sheetViews>
  <sheetFormatPr defaultRowHeight="20.100000000000001" customHeight="1"/>
  <cols>
    <col min="1" max="1" width="30.6640625" style="29" customWidth="1"/>
    <col min="2" max="5" width="20.6640625" style="29" customWidth="1"/>
    <col min="6" max="6" width="30.6640625" style="29" customWidth="1"/>
  </cols>
  <sheetData>
    <row r="1" spans="1:8" ht="30" customHeight="1">
      <c r="B1" s="171" t="s">
        <v>377</v>
      </c>
      <c r="C1" s="172"/>
      <c r="D1" s="172"/>
      <c r="E1" s="172"/>
      <c r="F1" s="172"/>
      <c r="G1" s="31" t="s">
        <v>121</v>
      </c>
      <c r="H1" s="32"/>
    </row>
    <row r="2" spans="1:8" ht="30" customHeight="1">
      <c r="B2" s="171" t="s">
        <v>364</v>
      </c>
      <c r="C2" s="171"/>
      <c r="D2" s="171"/>
      <c r="E2" s="171"/>
      <c r="F2" s="171"/>
      <c r="G2" s="32"/>
      <c r="H2" s="32"/>
    </row>
    <row r="3" spans="1:8" ht="20.100000000000001" customHeight="1">
      <c r="A3" s="165" t="s">
        <v>93</v>
      </c>
      <c r="B3" s="165" t="s">
        <v>80</v>
      </c>
      <c r="C3" s="165"/>
      <c r="D3" s="165" t="s">
        <v>96</v>
      </c>
      <c r="E3" s="165"/>
      <c r="F3" s="165" t="s">
        <v>94</v>
      </c>
    </row>
    <row r="4" spans="1:8" ht="20.100000000000001" customHeight="1">
      <c r="A4" s="165"/>
      <c r="B4" s="165" t="s">
        <v>95</v>
      </c>
      <c r="C4" s="165"/>
      <c r="D4" s="18" t="s">
        <v>97</v>
      </c>
      <c r="E4" s="18" t="s">
        <v>33</v>
      </c>
      <c r="F4" s="165"/>
    </row>
    <row r="5" spans="1:8" ht="20.100000000000001" customHeight="1">
      <c r="A5" s="165"/>
      <c r="B5" s="18">
        <v>1437</v>
      </c>
      <c r="C5" s="18">
        <v>1436</v>
      </c>
      <c r="D5" s="18" t="s">
        <v>81</v>
      </c>
      <c r="E5" s="18" t="s">
        <v>32</v>
      </c>
      <c r="F5" s="165"/>
    </row>
    <row r="6" spans="1:8" ht="20.100000000000001" customHeight="1">
      <c r="A6" s="10" t="s">
        <v>82</v>
      </c>
      <c r="B6" s="148">
        <v>14141</v>
      </c>
      <c r="C6" s="148">
        <v>14340</v>
      </c>
      <c r="D6" s="148">
        <v>-199</v>
      </c>
      <c r="E6" s="47" t="s">
        <v>313</v>
      </c>
      <c r="F6" s="10" t="s">
        <v>83</v>
      </c>
    </row>
    <row r="7" spans="1:8" ht="20.100000000000001" customHeight="1">
      <c r="A7" s="11" t="s">
        <v>84</v>
      </c>
      <c r="B7" s="149">
        <v>4641</v>
      </c>
      <c r="C7" s="149">
        <v>5085</v>
      </c>
      <c r="D7" s="149">
        <v>-444</v>
      </c>
      <c r="E7" s="48" t="s">
        <v>314</v>
      </c>
      <c r="F7" s="11" t="s">
        <v>315</v>
      </c>
    </row>
    <row r="8" spans="1:8" ht="20.100000000000001" customHeight="1">
      <c r="A8" s="10" t="s">
        <v>85</v>
      </c>
      <c r="B8" s="148">
        <v>1408</v>
      </c>
      <c r="C8" s="148">
        <v>1489</v>
      </c>
      <c r="D8" s="148">
        <v>-81</v>
      </c>
      <c r="E8" s="47" t="s">
        <v>316</v>
      </c>
      <c r="F8" s="10" t="s">
        <v>317</v>
      </c>
    </row>
    <row r="9" spans="1:8" ht="20.100000000000001" customHeight="1">
      <c r="A9" s="11" t="s">
        <v>86</v>
      </c>
      <c r="B9" s="149">
        <v>3657</v>
      </c>
      <c r="C9" s="149">
        <v>4047</v>
      </c>
      <c r="D9" s="149">
        <v>-390</v>
      </c>
      <c r="E9" s="48" t="s">
        <v>318</v>
      </c>
      <c r="F9" s="11" t="s">
        <v>87</v>
      </c>
    </row>
    <row r="10" spans="1:8" ht="20.100000000000001" customHeight="1">
      <c r="A10" s="10" t="s">
        <v>88</v>
      </c>
      <c r="B10" s="148">
        <v>1630</v>
      </c>
      <c r="C10" s="148">
        <v>1213</v>
      </c>
      <c r="D10" s="148">
        <v>417</v>
      </c>
      <c r="E10" s="47" t="s">
        <v>319</v>
      </c>
      <c r="F10" s="10" t="s">
        <v>320</v>
      </c>
    </row>
    <row r="11" spans="1:8" ht="20.100000000000001" customHeight="1">
      <c r="A11" s="11" t="s">
        <v>89</v>
      </c>
      <c r="B11" s="149">
        <v>3611</v>
      </c>
      <c r="C11" s="149">
        <v>3385</v>
      </c>
      <c r="D11" s="149">
        <v>226</v>
      </c>
      <c r="E11" s="48" t="s">
        <v>321</v>
      </c>
      <c r="F11" s="11" t="s">
        <v>322</v>
      </c>
    </row>
    <row r="12" spans="1:8" ht="20.100000000000001" customHeight="1">
      <c r="A12" s="10" t="s">
        <v>90</v>
      </c>
      <c r="B12" s="148">
        <v>81</v>
      </c>
      <c r="C12" s="148">
        <v>264</v>
      </c>
      <c r="D12" s="148">
        <v>-183</v>
      </c>
      <c r="E12" s="47" t="s">
        <v>365</v>
      </c>
      <c r="F12" s="10" t="s">
        <v>91</v>
      </c>
    </row>
    <row r="13" spans="1:8" ht="20.100000000000001" customHeight="1">
      <c r="A13" s="143" t="s">
        <v>92</v>
      </c>
      <c r="B13" s="158">
        <f>SUM(B6:B12)</f>
        <v>29169</v>
      </c>
      <c r="C13" s="158">
        <f>SUM(C6:C12)</f>
        <v>29823</v>
      </c>
      <c r="D13" s="158">
        <f>SUM(D6:D12)</f>
        <v>-654</v>
      </c>
      <c r="E13" s="144" t="s">
        <v>323</v>
      </c>
      <c r="F13" s="30" t="s">
        <v>31</v>
      </c>
    </row>
  </sheetData>
  <mergeCells count="7">
    <mergeCell ref="A3:A5"/>
    <mergeCell ref="F3:F5"/>
    <mergeCell ref="B3:C3"/>
    <mergeCell ref="D3:E3"/>
    <mergeCell ref="B4:C4"/>
    <mergeCell ref="B1:F1"/>
    <mergeCell ref="B2:F2"/>
  </mergeCells>
  <hyperlinks>
    <hyperlink ref="G1" location="الفهرس!A1" display="R" xr:uid="{F02275DE-7F7B-442B-A730-21A155A5F5D9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0766-86C1-49BF-AC05-ADEB894D0AB5}">
  <dimension ref="A1:M12"/>
  <sheetViews>
    <sheetView rightToLeft="1" workbookViewId="0">
      <selection activeCell="B12" sqref="B12"/>
    </sheetView>
  </sheetViews>
  <sheetFormatPr defaultRowHeight="20.100000000000001" customHeight="1"/>
  <cols>
    <col min="1" max="1" width="19.33203125" customWidth="1"/>
    <col min="2" max="11" width="15.6640625" customWidth="1"/>
    <col min="12" max="12" width="15.6640625" style="29" customWidth="1"/>
  </cols>
  <sheetData>
    <row r="1" spans="1:13" ht="30" customHeight="1">
      <c r="C1" s="164" t="s">
        <v>378</v>
      </c>
      <c r="D1" s="164"/>
      <c r="E1" s="164"/>
      <c r="F1" s="164"/>
      <c r="G1" s="164"/>
      <c r="H1" s="164"/>
      <c r="I1" s="164"/>
      <c r="J1" s="164"/>
      <c r="K1" s="164"/>
      <c r="L1" s="164"/>
      <c r="M1" s="31" t="s">
        <v>121</v>
      </c>
    </row>
    <row r="2" spans="1:13" ht="30" customHeight="1">
      <c r="C2" s="164" t="s">
        <v>116</v>
      </c>
      <c r="D2" s="164"/>
      <c r="E2" s="164"/>
      <c r="F2" s="164"/>
      <c r="G2" s="164"/>
      <c r="H2" s="164"/>
      <c r="I2" s="164"/>
      <c r="J2" s="164"/>
      <c r="K2" s="164"/>
      <c r="L2" s="164"/>
    </row>
    <row r="3" spans="1:13" ht="20.100000000000001" customHeight="1">
      <c r="A3" s="42" t="s">
        <v>4</v>
      </c>
      <c r="B3" s="124" t="s">
        <v>21</v>
      </c>
      <c r="C3" s="124" t="s">
        <v>22</v>
      </c>
      <c r="D3" s="124" t="s">
        <v>23</v>
      </c>
      <c r="E3" s="124" t="s">
        <v>24</v>
      </c>
      <c r="F3" s="15" t="s">
        <v>25</v>
      </c>
      <c r="G3" s="15" t="s">
        <v>26</v>
      </c>
      <c r="H3" s="15" t="s">
        <v>28</v>
      </c>
      <c r="I3" s="15" t="s">
        <v>29</v>
      </c>
      <c r="J3" s="15" t="s">
        <v>30</v>
      </c>
      <c r="K3" s="56" t="s">
        <v>211</v>
      </c>
      <c r="L3" s="56" t="s">
        <v>15</v>
      </c>
    </row>
    <row r="4" spans="1:13" ht="20.100000000000001" customHeight="1">
      <c r="A4" s="93" t="s">
        <v>193</v>
      </c>
      <c r="B4" s="42"/>
      <c r="C4" s="30"/>
      <c r="D4" s="42"/>
      <c r="E4" s="42"/>
      <c r="F4" s="46"/>
      <c r="G4" s="56"/>
      <c r="H4" s="56"/>
      <c r="I4" s="56"/>
      <c r="J4" s="56"/>
      <c r="K4" s="56" t="s">
        <v>31</v>
      </c>
      <c r="L4" s="56" t="s">
        <v>199</v>
      </c>
    </row>
    <row r="5" spans="1:13" ht="20.100000000000001" customHeight="1">
      <c r="A5" s="69" t="s">
        <v>82</v>
      </c>
      <c r="B5" s="103">
        <v>417</v>
      </c>
      <c r="C5" s="103">
        <v>203</v>
      </c>
      <c r="D5" s="103">
        <v>302</v>
      </c>
      <c r="E5" s="103">
        <v>431</v>
      </c>
      <c r="F5" s="103">
        <v>801</v>
      </c>
      <c r="G5" s="103">
        <v>1999</v>
      </c>
      <c r="H5" s="103">
        <v>5708</v>
      </c>
      <c r="I5" s="103">
        <v>3796</v>
      </c>
      <c r="J5" s="103">
        <v>484</v>
      </c>
      <c r="K5" s="103">
        <f t="shared" ref="K5:K12" si="0">SUM(B5:J5)</f>
        <v>14141</v>
      </c>
      <c r="L5" s="70" t="s">
        <v>83</v>
      </c>
    </row>
    <row r="6" spans="1:13" ht="20.100000000000001" customHeight="1">
      <c r="A6" s="71" t="s">
        <v>84</v>
      </c>
      <c r="B6" s="27">
        <v>125</v>
      </c>
      <c r="C6" s="27">
        <v>75</v>
      </c>
      <c r="D6" s="27">
        <v>106</v>
      </c>
      <c r="E6" s="27">
        <v>137</v>
      </c>
      <c r="F6" s="27">
        <v>188</v>
      </c>
      <c r="G6" s="27">
        <v>611</v>
      </c>
      <c r="H6" s="27">
        <v>1865</v>
      </c>
      <c r="I6" s="27">
        <v>1340</v>
      </c>
      <c r="J6" s="27">
        <v>194</v>
      </c>
      <c r="K6" s="27">
        <f t="shared" si="0"/>
        <v>4641</v>
      </c>
      <c r="L6" s="72" t="s">
        <v>315</v>
      </c>
    </row>
    <row r="7" spans="1:13" ht="20.100000000000001" customHeight="1">
      <c r="A7" s="69" t="s">
        <v>85</v>
      </c>
      <c r="B7" s="103">
        <v>24</v>
      </c>
      <c r="C7" s="103">
        <v>6</v>
      </c>
      <c r="D7" s="103">
        <v>14</v>
      </c>
      <c r="E7" s="103">
        <v>29</v>
      </c>
      <c r="F7" s="103">
        <v>47</v>
      </c>
      <c r="G7" s="103">
        <v>190</v>
      </c>
      <c r="H7" s="103">
        <v>683</v>
      </c>
      <c r="I7" s="103">
        <v>349</v>
      </c>
      <c r="J7" s="103">
        <v>66</v>
      </c>
      <c r="K7" s="103">
        <f t="shared" si="0"/>
        <v>1408</v>
      </c>
      <c r="L7" s="70" t="s">
        <v>317</v>
      </c>
    </row>
    <row r="8" spans="1:13" ht="20.100000000000001" customHeight="1">
      <c r="A8" s="71" t="s">
        <v>86</v>
      </c>
      <c r="B8" s="27">
        <v>45</v>
      </c>
      <c r="C8" s="27">
        <v>36</v>
      </c>
      <c r="D8" s="27">
        <v>37</v>
      </c>
      <c r="E8" s="27">
        <v>62</v>
      </c>
      <c r="F8" s="27">
        <v>131</v>
      </c>
      <c r="G8" s="27">
        <v>400</v>
      </c>
      <c r="H8" s="27">
        <v>1684</v>
      </c>
      <c r="I8" s="27">
        <v>1126</v>
      </c>
      <c r="J8" s="27">
        <v>136</v>
      </c>
      <c r="K8" s="27">
        <f t="shared" si="0"/>
        <v>3657</v>
      </c>
      <c r="L8" s="72" t="s">
        <v>87</v>
      </c>
    </row>
    <row r="9" spans="1:13" ht="20.100000000000001" customHeight="1">
      <c r="A9" s="69" t="s">
        <v>88</v>
      </c>
      <c r="B9" s="103">
        <v>68</v>
      </c>
      <c r="C9" s="103">
        <v>16</v>
      </c>
      <c r="D9" s="103">
        <v>49</v>
      </c>
      <c r="E9" s="103">
        <v>79</v>
      </c>
      <c r="F9" s="103">
        <v>138</v>
      </c>
      <c r="G9" s="103">
        <v>325</v>
      </c>
      <c r="H9" s="103">
        <v>593</v>
      </c>
      <c r="I9" s="103">
        <v>340</v>
      </c>
      <c r="J9" s="103">
        <v>22</v>
      </c>
      <c r="K9" s="103">
        <f t="shared" si="0"/>
        <v>1630</v>
      </c>
      <c r="L9" s="70" t="s">
        <v>320</v>
      </c>
    </row>
    <row r="10" spans="1:13" ht="20.100000000000001" customHeight="1">
      <c r="A10" s="71" t="s">
        <v>89</v>
      </c>
      <c r="B10" s="27">
        <v>48</v>
      </c>
      <c r="C10" s="27">
        <v>47</v>
      </c>
      <c r="D10" s="27">
        <v>51</v>
      </c>
      <c r="E10" s="27">
        <v>85</v>
      </c>
      <c r="F10" s="27">
        <v>51</v>
      </c>
      <c r="G10" s="27">
        <v>414</v>
      </c>
      <c r="H10" s="27">
        <v>1612</v>
      </c>
      <c r="I10" s="27">
        <v>1272</v>
      </c>
      <c r="J10" s="27">
        <v>31</v>
      </c>
      <c r="K10" s="27">
        <f t="shared" si="0"/>
        <v>3611</v>
      </c>
      <c r="L10" s="72" t="s">
        <v>322</v>
      </c>
    </row>
    <row r="11" spans="1:13" ht="20.100000000000001" customHeight="1">
      <c r="A11" s="69" t="s">
        <v>90</v>
      </c>
      <c r="B11" s="103">
        <v>5</v>
      </c>
      <c r="C11" s="103">
        <v>2</v>
      </c>
      <c r="D11" s="103">
        <v>5</v>
      </c>
      <c r="E11" s="103">
        <v>3</v>
      </c>
      <c r="F11" s="103">
        <v>4</v>
      </c>
      <c r="G11" s="103">
        <v>8</v>
      </c>
      <c r="H11" s="103">
        <v>24</v>
      </c>
      <c r="I11" s="103">
        <v>13</v>
      </c>
      <c r="J11" s="103">
        <v>17</v>
      </c>
      <c r="K11" s="103">
        <f t="shared" si="0"/>
        <v>81</v>
      </c>
      <c r="L11" s="70" t="s">
        <v>91</v>
      </c>
    </row>
    <row r="12" spans="1:13" ht="20.100000000000001" customHeight="1">
      <c r="A12" s="67" t="s">
        <v>71</v>
      </c>
      <c r="B12" s="152">
        <f t="shared" ref="B12:J12" si="1">SUM(B5:B11)</f>
        <v>732</v>
      </c>
      <c r="C12" s="152">
        <f t="shared" si="1"/>
        <v>385</v>
      </c>
      <c r="D12" s="152">
        <f t="shared" si="1"/>
        <v>564</v>
      </c>
      <c r="E12" s="152">
        <f t="shared" si="1"/>
        <v>826</v>
      </c>
      <c r="F12" s="152">
        <f t="shared" si="1"/>
        <v>1360</v>
      </c>
      <c r="G12" s="152">
        <f t="shared" si="1"/>
        <v>3947</v>
      </c>
      <c r="H12" s="152">
        <f t="shared" si="1"/>
        <v>12169</v>
      </c>
      <c r="I12" s="152">
        <f t="shared" si="1"/>
        <v>8236</v>
      </c>
      <c r="J12" s="152">
        <f t="shared" si="1"/>
        <v>950</v>
      </c>
      <c r="K12" s="152">
        <f t="shared" si="0"/>
        <v>29169</v>
      </c>
      <c r="L12" s="68" t="s">
        <v>31</v>
      </c>
    </row>
  </sheetData>
  <mergeCells count="2">
    <mergeCell ref="C2:L2"/>
    <mergeCell ref="C1:L1"/>
  </mergeCells>
  <hyperlinks>
    <hyperlink ref="M1" location="الفهرس!A1" display="R" xr:uid="{573F3E6B-27CB-43EC-AAF4-4C8E42FB14EE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8F5D-863D-4863-A2D3-75860EF59A52}">
  <dimension ref="A1:L14"/>
  <sheetViews>
    <sheetView rightToLeft="1" workbookViewId="0">
      <selection activeCell="H13" sqref="H13"/>
    </sheetView>
  </sheetViews>
  <sheetFormatPr defaultRowHeight="20.100000000000001" customHeight="1"/>
  <cols>
    <col min="1" max="1" width="20.6640625" customWidth="1"/>
    <col min="2" max="9" width="14.6640625" customWidth="1"/>
    <col min="10" max="10" width="20.6640625" customWidth="1"/>
  </cols>
  <sheetData>
    <row r="1" spans="1:12" ht="30" customHeight="1">
      <c r="C1" s="164" t="s">
        <v>379</v>
      </c>
      <c r="D1" s="164"/>
      <c r="E1" s="164"/>
      <c r="F1" s="164"/>
      <c r="G1" s="164"/>
      <c r="H1" s="164"/>
      <c r="I1" s="164"/>
      <c r="J1" s="164"/>
      <c r="L1" s="31" t="s">
        <v>121</v>
      </c>
    </row>
    <row r="2" spans="1:12" ht="30" customHeight="1">
      <c r="C2" s="171" t="s">
        <v>217</v>
      </c>
      <c r="D2" s="171"/>
      <c r="E2" s="171"/>
      <c r="F2" s="171"/>
      <c r="G2" s="171"/>
      <c r="H2" s="171"/>
      <c r="I2" s="171"/>
      <c r="J2" s="171"/>
    </row>
    <row r="3" spans="1:12" ht="20.100000000000001" customHeight="1">
      <c r="A3" s="75"/>
      <c r="B3" s="170" t="s">
        <v>356</v>
      </c>
      <c r="C3" s="170"/>
      <c r="D3" s="74" t="s">
        <v>219</v>
      </c>
      <c r="E3" s="74"/>
      <c r="F3" s="74" t="s">
        <v>224</v>
      </c>
      <c r="G3" s="73"/>
      <c r="H3" s="73"/>
      <c r="I3" s="73"/>
      <c r="J3" s="73"/>
    </row>
    <row r="4" spans="1:12" ht="20.100000000000001" customHeight="1">
      <c r="A4" s="42" t="s">
        <v>228</v>
      </c>
      <c r="B4" s="42" t="s">
        <v>229</v>
      </c>
      <c r="C4" s="30" t="s">
        <v>354</v>
      </c>
      <c r="D4" s="42" t="s">
        <v>220</v>
      </c>
      <c r="E4" s="42" t="s">
        <v>221</v>
      </c>
      <c r="F4" s="57" t="s">
        <v>222</v>
      </c>
      <c r="G4" s="57" t="s">
        <v>223</v>
      </c>
      <c r="H4" s="57" t="s">
        <v>231</v>
      </c>
      <c r="I4" s="57" t="s">
        <v>32</v>
      </c>
      <c r="J4" s="57"/>
    </row>
    <row r="5" spans="1:12" ht="26.25" customHeight="1">
      <c r="A5" s="42" t="s">
        <v>230</v>
      </c>
      <c r="B5" s="42" t="s">
        <v>14</v>
      </c>
      <c r="C5" s="79" t="s">
        <v>355</v>
      </c>
      <c r="D5" s="42" t="s">
        <v>225</v>
      </c>
      <c r="E5" s="42" t="s">
        <v>226</v>
      </c>
      <c r="F5" s="57" t="s">
        <v>233</v>
      </c>
      <c r="G5" s="57" t="s">
        <v>227</v>
      </c>
      <c r="H5" s="57" t="s">
        <v>232</v>
      </c>
      <c r="I5" s="57" t="s">
        <v>33</v>
      </c>
      <c r="J5" s="57" t="s">
        <v>94</v>
      </c>
    </row>
    <row r="6" spans="1:12" ht="20.100000000000001" customHeight="1">
      <c r="A6" s="69" t="s">
        <v>82</v>
      </c>
      <c r="B6" s="103">
        <v>4906</v>
      </c>
      <c r="C6" s="103">
        <v>115</v>
      </c>
      <c r="D6" s="103">
        <v>1612</v>
      </c>
      <c r="E6" s="103">
        <v>2659</v>
      </c>
      <c r="F6" s="103">
        <v>1354</v>
      </c>
      <c r="G6" s="103">
        <v>3495</v>
      </c>
      <c r="H6" s="103">
        <f t="shared" ref="H6:H13" si="0">SUM(B6:G6)</f>
        <v>14141</v>
      </c>
      <c r="I6" s="70" t="s">
        <v>324</v>
      </c>
      <c r="J6" s="70" t="s">
        <v>83</v>
      </c>
    </row>
    <row r="7" spans="1:12" ht="20.100000000000001" customHeight="1">
      <c r="A7" s="71" t="s">
        <v>84</v>
      </c>
      <c r="B7" s="27">
        <v>1123</v>
      </c>
      <c r="C7" s="27">
        <v>45</v>
      </c>
      <c r="D7" s="27">
        <v>886</v>
      </c>
      <c r="E7" s="27">
        <v>735</v>
      </c>
      <c r="F7" s="27">
        <v>372</v>
      </c>
      <c r="G7" s="27">
        <v>1480</v>
      </c>
      <c r="H7" s="27">
        <f t="shared" si="0"/>
        <v>4641</v>
      </c>
      <c r="I7" s="72" t="s">
        <v>325</v>
      </c>
      <c r="J7" s="72" t="s">
        <v>315</v>
      </c>
    </row>
    <row r="8" spans="1:12" ht="20.100000000000001" customHeight="1">
      <c r="A8" s="69" t="s">
        <v>85</v>
      </c>
      <c r="B8" s="103">
        <v>131</v>
      </c>
      <c r="C8" s="103">
        <v>15</v>
      </c>
      <c r="D8" s="103">
        <v>232</v>
      </c>
      <c r="E8" s="103">
        <v>269</v>
      </c>
      <c r="F8" s="103">
        <v>344</v>
      </c>
      <c r="G8" s="103">
        <v>417</v>
      </c>
      <c r="H8" s="103">
        <f t="shared" si="0"/>
        <v>1408</v>
      </c>
      <c r="I8" s="70" t="s">
        <v>326</v>
      </c>
      <c r="J8" s="70" t="s">
        <v>317</v>
      </c>
    </row>
    <row r="9" spans="1:12" ht="20.100000000000001" customHeight="1">
      <c r="A9" s="71" t="s">
        <v>86</v>
      </c>
      <c r="B9" s="27">
        <v>450</v>
      </c>
      <c r="C9" s="27">
        <v>32</v>
      </c>
      <c r="D9" s="27">
        <v>699</v>
      </c>
      <c r="E9" s="27">
        <v>689</v>
      </c>
      <c r="F9" s="27">
        <v>753</v>
      </c>
      <c r="G9" s="27">
        <v>1034</v>
      </c>
      <c r="H9" s="27">
        <f t="shared" si="0"/>
        <v>3657</v>
      </c>
      <c r="I9" s="72" t="s">
        <v>327</v>
      </c>
      <c r="J9" s="72" t="s">
        <v>87</v>
      </c>
    </row>
    <row r="10" spans="1:12" ht="20.100000000000001" customHeight="1">
      <c r="A10" s="69" t="s">
        <v>88</v>
      </c>
      <c r="B10" s="103">
        <v>1131</v>
      </c>
      <c r="C10" s="103">
        <v>20</v>
      </c>
      <c r="D10" s="103">
        <v>44</v>
      </c>
      <c r="E10" s="103">
        <v>273</v>
      </c>
      <c r="F10" s="103">
        <v>39</v>
      </c>
      <c r="G10" s="103">
        <v>123</v>
      </c>
      <c r="H10" s="103">
        <f t="shared" si="0"/>
        <v>1630</v>
      </c>
      <c r="I10" s="70" t="s">
        <v>328</v>
      </c>
      <c r="J10" s="70" t="s">
        <v>320</v>
      </c>
    </row>
    <row r="11" spans="1:12" ht="20.100000000000001" customHeight="1">
      <c r="A11" s="71" t="s">
        <v>89</v>
      </c>
      <c r="B11" s="27">
        <v>1367</v>
      </c>
      <c r="C11" s="27">
        <v>52</v>
      </c>
      <c r="D11" s="27">
        <v>0</v>
      </c>
      <c r="E11" s="27">
        <v>797</v>
      </c>
      <c r="F11" s="27">
        <v>314</v>
      </c>
      <c r="G11" s="27">
        <v>1081</v>
      </c>
      <c r="H11" s="27">
        <f t="shared" si="0"/>
        <v>3611</v>
      </c>
      <c r="I11" s="72" t="s">
        <v>329</v>
      </c>
      <c r="J11" s="72" t="s">
        <v>322</v>
      </c>
    </row>
    <row r="12" spans="1:12" ht="20.100000000000001" customHeight="1">
      <c r="A12" s="69" t="s">
        <v>90</v>
      </c>
      <c r="B12" s="103">
        <v>15</v>
      </c>
      <c r="C12" s="103">
        <v>1</v>
      </c>
      <c r="D12" s="103">
        <v>19</v>
      </c>
      <c r="E12" s="103">
        <v>24</v>
      </c>
      <c r="F12" s="103">
        <v>1</v>
      </c>
      <c r="G12" s="103">
        <v>21</v>
      </c>
      <c r="H12" s="103">
        <f t="shared" si="0"/>
        <v>81</v>
      </c>
      <c r="I12" s="70" t="s">
        <v>37</v>
      </c>
      <c r="J12" s="70" t="s">
        <v>91</v>
      </c>
    </row>
    <row r="13" spans="1:12" ht="20.100000000000001" customHeight="1">
      <c r="A13" s="67" t="s">
        <v>234</v>
      </c>
      <c r="B13" s="152">
        <f t="shared" ref="B13:G13" si="1">SUM(B6:B12)</f>
        <v>9123</v>
      </c>
      <c r="C13" s="152">
        <f t="shared" si="1"/>
        <v>280</v>
      </c>
      <c r="D13" s="152">
        <f t="shared" si="1"/>
        <v>3492</v>
      </c>
      <c r="E13" s="152">
        <f t="shared" si="1"/>
        <v>5446</v>
      </c>
      <c r="F13" s="152">
        <f t="shared" si="1"/>
        <v>3177</v>
      </c>
      <c r="G13" s="152">
        <f t="shared" si="1"/>
        <v>7651</v>
      </c>
      <c r="H13" s="152">
        <f t="shared" si="0"/>
        <v>29169</v>
      </c>
      <c r="I13" s="78">
        <v>1</v>
      </c>
      <c r="J13" s="78" t="s">
        <v>209</v>
      </c>
    </row>
    <row r="14" spans="1:12" ht="20.100000000000001" customHeight="1">
      <c r="A14" s="76" t="s">
        <v>32</v>
      </c>
      <c r="B14" s="76" t="s">
        <v>330</v>
      </c>
      <c r="C14" s="153">
        <v>8.9999999999999993E-3</v>
      </c>
      <c r="D14" s="76" t="s">
        <v>331</v>
      </c>
      <c r="E14" s="76" t="s">
        <v>332</v>
      </c>
      <c r="F14" s="76" t="s">
        <v>333</v>
      </c>
      <c r="G14" s="76" t="s">
        <v>334</v>
      </c>
      <c r="H14" s="77">
        <v>1</v>
      </c>
      <c r="I14" s="77"/>
      <c r="J14" s="76" t="s">
        <v>33</v>
      </c>
    </row>
  </sheetData>
  <mergeCells count="3">
    <mergeCell ref="C1:J1"/>
    <mergeCell ref="C2:J2"/>
    <mergeCell ref="B3:C3"/>
  </mergeCells>
  <hyperlinks>
    <hyperlink ref="L1" location="الفهرس!A1" display="R" xr:uid="{8F886094-9A54-485A-B7AA-CA1D54616EFD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B5C-3CAA-498A-83C6-4F611AF45C01}">
  <dimension ref="A1:G10"/>
  <sheetViews>
    <sheetView rightToLeft="1" workbookViewId="0">
      <selection activeCell="B6" sqref="B6:D9"/>
    </sheetView>
  </sheetViews>
  <sheetFormatPr defaultRowHeight="13.2"/>
  <cols>
    <col min="1" max="1" width="30.6640625" customWidth="1"/>
    <col min="2" max="6" width="25.6640625" customWidth="1"/>
  </cols>
  <sheetData>
    <row r="1" spans="1:7" ht="30" customHeight="1">
      <c r="B1" s="164" t="s">
        <v>345</v>
      </c>
      <c r="C1" s="164"/>
      <c r="D1" s="164"/>
      <c r="E1" s="164"/>
      <c r="F1" s="164"/>
      <c r="G1" s="31" t="s">
        <v>121</v>
      </c>
    </row>
    <row r="2" spans="1:7" ht="30" customHeight="1">
      <c r="B2" s="171" t="s">
        <v>348</v>
      </c>
      <c r="C2" s="171"/>
      <c r="D2" s="171"/>
      <c r="E2" s="171"/>
      <c r="F2" s="171"/>
    </row>
    <row r="3" spans="1:7" ht="20.100000000000001" customHeight="1">
      <c r="A3" s="4" t="s">
        <v>235</v>
      </c>
      <c r="B3" s="4"/>
      <c r="C3" s="4" t="s">
        <v>236</v>
      </c>
      <c r="D3" s="4" t="s">
        <v>45</v>
      </c>
      <c r="E3" s="4"/>
      <c r="F3" s="4" t="s">
        <v>237</v>
      </c>
      <c r="G3" s="83"/>
    </row>
    <row r="4" spans="1:7" ht="25.5" customHeight="1">
      <c r="A4" s="4" t="s">
        <v>238</v>
      </c>
      <c r="B4" s="4" t="s">
        <v>135</v>
      </c>
      <c r="C4" s="4" t="s">
        <v>196</v>
      </c>
      <c r="D4" s="4" t="s">
        <v>9</v>
      </c>
      <c r="E4" s="4" t="s">
        <v>32</v>
      </c>
      <c r="F4" s="4" t="s">
        <v>239</v>
      </c>
      <c r="G4" s="83"/>
    </row>
    <row r="5" spans="1:7" ht="25.5" customHeight="1">
      <c r="A5" s="4"/>
      <c r="B5" s="4" t="s">
        <v>56</v>
      </c>
      <c r="C5" s="4" t="s">
        <v>57</v>
      </c>
      <c r="D5" s="4" t="s">
        <v>31</v>
      </c>
      <c r="E5" s="4" t="s">
        <v>33</v>
      </c>
      <c r="F5" s="4"/>
      <c r="G5" s="83"/>
    </row>
    <row r="6" spans="1:7" ht="20.100000000000001" customHeight="1">
      <c r="A6" s="96" t="s">
        <v>240</v>
      </c>
      <c r="B6" s="97">
        <v>679094</v>
      </c>
      <c r="C6" s="97">
        <v>567789</v>
      </c>
      <c r="D6" s="97">
        <f>SUM(B6:C6)</f>
        <v>1246883</v>
      </c>
      <c r="E6" s="98">
        <v>0.94</v>
      </c>
      <c r="F6" s="96" t="s">
        <v>335</v>
      </c>
      <c r="G6" s="83"/>
    </row>
    <row r="7" spans="1:7" ht="20.100000000000001" customHeight="1">
      <c r="A7" s="44" t="s">
        <v>242</v>
      </c>
      <c r="B7" s="99">
        <v>38180</v>
      </c>
      <c r="C7" s="99">
        <v>27586</v>
      </c>
      <c r="D7" s="99">
        <f>SUM(B7:C7)</f>
        <v>65766</v>
      </c>
      <c r="E7" s="100">
        <v>0.05</v>
      </c>
      <c r="F7" s="44" t="s">
        <v>336</v>
      </c>
      <c r="G7" s="83"/>
    </row>
    <row r="8" spans="1:7" ht="20.100000000000001" customHeight="1">
      <c r="A8" s="96" t="s">
        <v>243</v>
      </c>
      <c r="B8" s="97">
        <v>6531</v>
      </c>
      <c r="C8" s="97">
        <v>6192</v>
      </c>
      <c r="D8" s="97">
        <f>SUM(B8:C8)</f>
        <v>12723</v>
      </c>
      <c r="E8" s="98">
        <v>0.01</v>
      </c>
      <c r="F8" s="96" t="s">
        <v>337</v>
      </c>
      <c r="G8" s="83"/>
    </row>
    <row r="9" spans="1:7" ht="20.100000000000001" customHeight="1">
      <c r="A9" s="4" t="s">
        <v>244</v>
      </c>
      <c r="B9" s="39">
        <f>SUM(B6:B8)</f>
        <v>723805</v>
      </c>
      <c r="C9" s="39">
        <f>SUM(C6:C8)</f>
        <v>601567</v>
      </c>
      <c r="D9" s="39">
        <f>SUM(B9:C9)</f>
        <v>1325372</v>
      </c>
      <c r="E9" s="91">
        <v>1</v>
      </c>
      <c r="F9" s="4" t="s">
        <v>31</v>
      </c>
      <c r="G9" s="83"/>
    </row>
    <row r="10" spans="1:7" ht="20.100000000000001" customHeight="1">
      <c r="A10" s="174" t="s">
        <v>245</v>
      </c>
      <c r="B10" s="174"/>
      <c r="C10" s="174"/>
      <c r="D10" s="173" t="s">
        <v>246</v>
      </c>
      <c r="E10" s="173"/>
      <c r="F10" s="173"/>
      <c r="G10" s="83"/>
    </row>
  </sheetData>
  <mergeCells count="4">
    <mergeCell ref="D10:F10"/>
    <mergeCell ref="A10:C10"/>
    <mergeCell ref="B1:F1"/>
    <mergeCell ref="B2:F2"/>
  </mergeCells>
  <hyperlinks>
    <hyperlink ref="G1" location="الفهرس!A1" display="R" xr:uid="{121E230B-48ED-4595-BCA7-D74C6D68F125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9F70-54B9-4BFB-BC85-B6F468DDB2BC}">
  <dimension ref="A1:I14"/>
  <sheetViews>
    <sheetView rightToLeft="1" workbookViewId="0">
      <selection activeCell="D6" sqref="D6"/>
    </sheetView>
  </sheetViews>
  <sheetFormatPr defaultColWidth="9.109375" defaultRowHeight="20.100000000000001" customHeight="1"/>
  <cols>
    <col min="1" max="1" width="32.6640625" style="122" customWidth="1"/>
    <col min="2" max="5" width="25.6640625" style="122" customWidth="1"/>
    <col min="6" max="6" width="32.33203125" style="122" customWidth="1"/>
    <col min="7" max="7" width="10.6640625" style="122" customWidth="1"/>
    <col min="8" max="8" width="15.33203125" style="122" customWidth="1"/>
    <col min="9" max="16384" width="9.109375" style="122"/>
  </cols>
  <sheetData>
    <row r="1" spans="1:9" ht="30" customHeight="1">
      <c r="B1" s="177" t="s">
        <v>346</v>
      </c>
      <c r="C1" s="177"/>
      <c r="D1" s="177"/>
      <c r="E1" s="177"/>
      <c r="F1" s="177"/>
      <c r="G1" s="31" t="s">
        <v>121</v>
      </c>
      <c r="H1" s="89"/>
    </row>
    <row r="2" spans="1:9" ht="50.1" customHeight="1">
      <c r="B2" s="177" t="s">
        <v>349</v>
      </c>
      <c r="C2" s="177"/>
      <c r="D2" s="177"/>
      <c r="E2" s="177"/>
      <c r="F2" s="177"/>
      <c r="G2" s="90"/>
      <c r="H2" s="90"/>
    </row>
    <row r="3" spans="1:9" ht="20.100000000000001" customHeight="1">
      <c r="A3" s="178" t="s">
        <v>247</v>
      </c>
      <c r="B3" s="92"/>
      <c r="C3" s="93" t="s">
        <v>123</v>
      </c>
      <c r="D3" s="93" t="s">
        <v>45</v>
      </c>
      <c r="E3" s="93"/>
      <c r="F3" s="179" t="s">
        <v>248</v>
      </c>
      <c r="G3" s="82"/>
      <c r="H3" s="82"/>
      <c r="I3" s="123"/>
    </row>
    <row r="4" spans="1:9" ht="20.100000000000001" customHeight="1">
      <c r="A4" s="178"/>
      <c r="B4" s="92" t="s">
        <v>135</v>
      </c>
      <c r="C4" s="92" t="s">
        <v>54</v>
      </c>
      <c r="D4" s="92" t="s">
        <v>9</v>
      </c>
      <c r="E4" s="92" t="s">
        <v>249</v>
      </c>
      <c r="F4" s="179"/>
      <c r="G4" s="84"/>
      <c r="H4" s="84"/>
      <c r="I4" s="123"/>
    </row>
    <row r="5" spans="1:9" ht="20.100000000000001" customHeight="1">
      <c r="A5" s="178"/>
      <c r="B5" s="93" t="s">
        <v>56</v>
      </c>
      <c r="C5" s="93" t="s">
        <v>57</v>
      </c>
      <c r="D5" s="93" t="s">
        <v>31</v>
      </c>
      <c r="E5" s="93" t="s">
        <v>64</v>
      </c>
      <c r="F5" s="179"/>
      <c r="G5" s="84"/>
      <c r="H5" s="84"/>
      <c r="I5" s="123"/>
    </row>
    <row r="6" spans="1:9" ht="20.100000000000001" customHeight="1">
      <c r="A6" s="102" t="s">
        <v>357</v>
      </c>
      <c r="B6" s="103">
        <v>58503</v>
      </c>
      <c r="C6" s="103">
        <v>46654</v>
      </c>
      <c r="D6" s="103">
        <f t="shared" ref="D6:D12" si="0">SUM(B6:C6)</f>
        <v>105157</v>
      </c>
      <c r="E6" s="104">
        <v>7.9000000000000001E-2</v>
      </c>
      <c r="F6" s="145" t="s">
        <v>270</v>
      </c>
      <c r="G6" s="85"/>
      <c r="H6" s="85"/>
      <c r="I6" s="123"/>
    </row>
    <row r="7" spans="1:9" ht="20.100000000000001" customHeight="1">
      <c r="A7" s="71" t="s">
        <v>358</v>
      </c>
      <c r="B7" s="27">
        <v>93799</v>
      </c>
      <c r="C7" s="27">
        <v>77931</v>
      </c>
      <c r="D7" s="27">
        <f t="shared" si="0"/>
        <v>171730</v>
      </c>
      <c r="E7" s="101">
        <v>0.129</v>
      </c>
      <c r="F7" s="72" t="s">
        <v>250</v>
      </c>
      <c r="G7" s="85"/>
      <c r="H7" s="85"/>
      <c r="I7" s="123"/>
    </row>
    <row r="8" spans="1:9" ht="20.100000000000001" customHeight="1">
      <c r="A8" s="102" t="s">
        <v>359</v>
      </c>
      <c r="B8" s="103">
        <v>99828</v>
      </c>
      <c r="C8" s="103">
        <v>86580</v>
      </c>
      <c r="D8" s="103">
        <f t="shared" si="0"/>
        <v>186408</v>
      </c>
      <c r="E8" s="104">
        <v>0.14099999999999999</v>
      </c>
      <c r="F8" s="110" t="s">
        <v>251</v>
      </c>
      <c r="G8" s="85"/>
      <c r="H8" s="85"/>
      <c r="I8" s="123"/>
    </row>
    <row r="9" spans="1:9" ht="20.100000000000001" customHeight="1">
      <c r="A9" s="71" t="s">
        <v>360</v>
      </c>
      <c r="B9" s="27">
        <v>126574</v>
      </c>
      <c r="C9" s="27">
        <v>108963</v>
      </c>
      <c r="D9" s="27">
        <f t="shared" si="0"/>
        <v>235537</v>
      </c>
      <c r="E9" s="101">
        <v>0.17799999999999999</v>
      </c>
      <c r="F9" s="72" t="s">
        <v>252</v>
      </c>
      <c r="G9" s="85"/>
      <c r="H9" s="85"/>
      <c r="I9" s="123"/>
    </row>
    <row r="10" spans="1:9" ht="20.100000000000001" customHeight="1">
      <c r="A10" s="102" t="s">
        <v>361</v>
      </c>
      <c r="B10" s="103">
        <v>154205</v>
      </c>
      <c r="C10" s="103">
        <v>131578</v>
      </c>
      <c r="D10" s="103">
        <f t="shared" si="0"/>
        <v>285783</v>
      </c>
      <c r="E10" s="104">
        <v>0.216</v>
      </c>
      <c r="F10" s="110" t="s">
        <v>338</v>
      </c>
      <c r="G10" s="85"/>
      <c r="H10" s="85"/>
      <c r="I10" s="123"/>
    </row>
    <row r="11" spans="1:9" ht="20.100000000000001" customHeight="1">
      <c r="A11" s="71" t="s">
        <v>362</v>
      </c>
      <c r="B11" s="27">
        <v>190896</v>
      </c>
      <c r="C11" s="27">
        <v>149861</v>
      </c>
      <c r="D11" s="27">
        <f t="shared" si="0"/>
        <v>340757</v>
      </c>
      <c r="E11" s="101">
        <v>0.25700000000000001</v>
      </c>
      <c r="F11" s="72" t="s">
        <v>253</v>
      </c>
      <c r="G11" s="85"/>
      <c r="H11" s="85"/>
      <c r="I11" s="123"/>
    </row>
    <row r="12" spans="1:9" ht="20.100000000000001" customHeight="1">
      <c r="A12" s="92" t="s">
        <v>9</v>
      </c>
      <c r="B12" s="94">
        <f>SUM(B6:B11)</f>
        <v>723805</v>
      </c>
      <c r="C12" s="94">
        <f>SUM(C6:C11)</f>
        <v>601567</v>
      </c>
      <c r="D12" s="94">
        <f t="shared" si="0"/>
        <v>1325372</v>
      </c>
      <c r="E12" s="95">
        <v>1</v>
      </c>
      <c r="F12" s="93" t="s">
        <v>31</v>
      </c>
    </row>
    <row r="13" spans="1:9" ht="20.100000000000001" customHeight="1">
      <c r="A13" s="111" t="s">
        <v>254</v>
      </c>
      <c r="B13" s="112"/>
      <c r="C13" s="112"/>
      <c r="D13" s="106"/>
      <c r="E13" s="106"/>
      <c r="F13" s="108" t="s">
        <v>255</v>
      </c>
    </row>
    <row r="14" spans="1:9" ht="20.100000000000001" customHeight="1">
      <c r="A14" s="175" t="s">
        <v>256</v>
      </c>
      <c r="B14" s="175"/>
      <c r="C14" s="175"/>
      <c r="D14" s="176" t="s">
        <v>257</v>
      </c>
      <c r="E14" s="176"/>
      <c r="F14" s="176"/>
    </row>
  </sheetData>
  <mergeCells count="6">
    <mergeCell ref="A14:C14"/>
    <mergeCell ref="D14:F14"/>
    <mergeCell ref="B1:F1"/>
    <mergeCell ref="B2:F2"/>
    <mergeCell ref="A3:A5"/>
    <mergeCell ref="F3:F5"/>
  </mergeCells>
  <hyperlinks>
    <hyperlink ref="G1" location="الفهرس!A1" display="R" xr:uid="{0E579B9D-0C83-4B55-BE94-3AC7C87ED756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4FF1-1D69-4A84-8B3F-992FDB3983BF}">
  <dimension ref="A1:J16"/>
  <sheetViews>
    <sheetView rightToLeft="1" workbookViewId="0">
      <selection activeCell="B8" sqref="B8:G14"/>
    </sheetView>
  </sheetViews>
  <sheetFormatPr defaultRowHeight="13.2"/>
  <cols>
    <col min="1" max="1" width="33.6640625" customWidth="1"/>
    <col min="2" max="2" width="13.33203125" customWidth="1"/>
    <col min="3" max="3" width="16.109375" customWidth="1"/>
    <col min="4" max="4" width="12.6640625" customWidth="1"/>
    <col min="5" max="5" width="10.6640625" customWidth="1"/>
    <col min="6" max="6" width="15.109375" customWidth="1"/>
    <col min="7" max="7" width="10.6640625" customWidth="1"/>
    <col min="8" max="8" width="33.88671875" customWidth="1"/>
    <col min="9" max="9" width="14.33203125" customWidth="1"/>
  </cols>
  <sheetData>
    <row r="1" spans="1:10" ht="30" customHeight="1">
      <c r="B1" s="164" t="s">
        <v>347</v>
      </c>
      <c r="C1" s="164"/>
      <c r="D1" s="164"/>
      <c r="E1" s="164"/>
      <c r="F1" s="164"/>
      <c r="G1" s="164"/>
      <c r="H1" s="164"/>
      <c r="I1" s="31" t="s">
        <v>121</v>
      </c>
    </row>
    <row r="2" spans="1:10" ht="30" customHeight="1">
      <c r="B2" s="171" t="s">
        <v>350</v>
      </c>
      <c r="C2" s="171"/>
      <c r="D2" s="171"/>
      <c r="E2" s="171"/>
      <c r="F2" s="171"/>
      <c r="G2" s="171"/>
      <c r="H2" s="171"/>
      <c r="I2" s="128"/>
    </row>
    <row r="3" spans="1:10" ht="20.100000000000001" customHeight="1">
      <c r="A3" s="165" t="s">
        <v>247</v>
      </c>
      <c r="B3" s="61"/>
      <c r="C3" s="80" t="s">
        <v>123</v>
      </c>
      <c r="D3" s="61"/>
      <c r="E3" s="166" t="s">
        <v>45</v>
      </c>
      <c r="F3" s="166"/>
      <c r="G3" s="61"/>
      <c r="H3" s="166" t="s">
        <v>258</v>
      </c>
      <c r="I3" s="82"/>
      <c r="J3" s="83"/>
    </row>
    <row r="4" spans="1:10" ht="20.100000000000001" customHeight="1">
      <c r="A4" s="165"/>
      <c r="B4" s="165" t="s">
        <v>259</v>
      </c>
      <c r="C4" s="165"/>
      <c r="D4" s="165" t="s">
        <v>260</v>
      </c>
      <c r="E4" s="165"/>
      <c r="F4" s="165" t="s">
        <v>261</v>
      </c>
      <c r="G4" s="165"/>
      <c r="H4" s="166"/>
      <c r="I4" s="84"/>
      <c r="J4" s="83"/>
    </row>
    <row r="5" spans="1:10" ht="20.100000000000001" customHeight="1">
      <c r="A5" s="165"/>
      <c r="B5" s="166" t="s">
        <v>241</v>
      </c>
      <c r="C5" s="166"/>
      <c r="D5" s="166" t="s">
        <v>262</v>
      </c>
      <c r="E5" s="166"/>
      <c r="F5" s="166" t="s">
        <v>263</v>
      </c>
      <c r="G5" s="166"/>
      <c r="H5" s="166"/>
      <c r="I5" s="84"/>
      <c r="J5" s="83"/>
    </row>
    <row r="6" spans="1:10" ht="20.100000000000001" customHeight="1">
      <c r="A6" s="165"/>
      <c r="B6" s="80" t="s">
        <v>135</v>
      </c>
      <c r="C6" s="80" t="s">
        <v>54</v>
      </c>
      <c r="D6" s="80" t="s">
        <v>135</v>
      </c>
      <c r="E6" s="80" t="s">
        <v>54</v>
      </c>
      <c r="F6" s="80" t="s">
        <v>135</v>
      </c>
      <c r="G6" s="80" t="s">
        <v>54</v>
      </c>
      <c r="H6" s="166"/>
      <c r="I6" s="85"/>
      <c r="J6" s="83"/>
    </row>
    <row r="7" spans="1:10" ht="20.100000000000001" customHeight="1">
      <c r="A7" s="165"/>
      <c r="B7" s="81" t="s">
        <v>56</v>
      </c>
      <c r="C7" s="81" t="s">
        <v>57</v>
      </c>
      <c r="D7" s="81" t="s">
        <v>56</v>
      </c>
      <c r="E7" s="81" t="s">
        <v>57</v>
      </c>
      <c r="F7" s="81" t="s">
        <v>56</v>
      </c>
      <c r="G7" s="81" t="s">
        <v>57</v>
      </c>
      <c r="H7" s="166"/>
      <c r="I7" s="85"/>
      <c r="J7" s="83"/>
    </row>
    <row r="8" spans="1:10" ht="20.100000000000001" customHeight="1">
      <c r="A8" s="102" t="s">
        <v>357</v>
      </c>
      <c r="B8" s="103">
        <v>58503</v>
      </c>
      <c r="C8" s="103">
        <v>46654</v>
      </c>
      <c r="D8" s="103">
        <v>0</v>
      </c>
      <c r="E8" s="103">
        <v>0</v>
      </c>
      <c r="F8" s="103">
        <v>0</v>
      </c>
      <c r="G8" s="103">
        <v>0</v>
      </c>
      <c r="H8" s="126" t="s">
        <v>270</v>
      </c>
      <c r="I8" s="85"/>
      <c r="J8" s="83"/>
    </row>
    <row r="9" spans="1:10" ht="20.100000000000001" customHeight="1">
      <c r="A9" s="71" t="s">
        <v>358</v>
      </c>
      <c r="B9" s="27">
        <v>93597</v>
      </c>
      <c r="C9" s="27">
        <v>77931</v>
      </c>
      <c r="D9" s="27">
        <v>202</v>
      </c>
      <c r="E9" s="27">
        <v>0</v>
      </c>
      <c r="F9" s="27">
        <v>0</v>
      </c>
      <c r="G9" s="27">
        <v>0</v>
      </c>
      <c r="H9" s="72" t="s">
        <v>250</v>
      </c>
      <c r="I9" s="85"/>
      <c r="J9" s="83"/>
    </row>
    <row r="10" spans="1:10" ht="20.100000000000001" customHeight="1">
      <c r="A10" s="102" t="s">
        <v>359</v>
      </c>
      <c r="B10" s="103">
        <v>95583</v>
      </c>
      <c r="C10" s="103">
        <v>82850</v>
      </c>
      <c r="D10" s="103">
        <v>1607</v>
      </c>
      <c r="E10" s="103">
        <v>1307</v>
      </c>
      <c r="F10" s="103">
        <v>2638</v>
      </c>
      <c r="G10" s="103">
        <v>2423</v>
      </c>
      <c r="H10" s="126" t="s">
        <v>251</v>
      </c>
      <c r="I10" s="85"/>
      <c r="J10" s="83"/>
    </row>
    <row r="11" spans="1:10" ht="20.100000000000001" customHeight="1">
      <c r="A11" s="71" t="s">
        <v>360</v>
      </c>
      <c r="B11" s="27">
        <v>121434</v>
      </c>
      <c r="C11" s="27">
        <v>104753</v>
      </c>
      <c r="D11" s="27">
        <v>4059</v>
      </c>
      <c r="E11" s="27">
        <v>3193</v>
      </c>
      <c r="F11" s="27">
        <v>1081</v>
      </c>
      <c r="G11" s="27">
        <v>1017</v>
      </c>
      <c r="H11" s="72" t="s">
        <v>252</v>
      </c>
      <c r="I11" s="85"/>
      <c r="J11" s="83"/>
    </row>
    <row r="12" spans="1:10" ht="20.100000000000001" customHeight="1">
      <c r="A12" s="102" t="s">
        <v>361</v>
      </c>
      <c r="B12" s="103">
        <v>133761</v>
      </c>
      <c r="C12" s="103">
        <v>115550</v>
      </c>
      <c r="D12" s="103">
        <v>18530</v>
      </c>
      <c r="E12" s="103">
        <v>14094</v>
      </c>
      <c r="F12" s="103">
        <v>1914</v>
      </c>
      <c r="G12" s="103">
        <v>1934</v>
      </c>
      <c r="H12" s="126" t="s">
        <v>338</v>
      </c>
    </row>
    <row r="13" spans="1:10" ht="20.100000000000001" customHeight="1">
      <c r="A13" s="71" t="s">
        <v>362</v>
      </c>
      <c r="B13" s="27">
        <v>176216</v>
      </c>
      <c r="C13" s="27">
        <v>140051</v>
      </c>
      <c r="D13" s="27">
        <v>13782</v>
      </c>
      <c r="E13" s="27">
        <v>8992</v>
      </c>
      <c r="F13" s="27">
        <v>898</v>
      </c>
      <c r="G13" s="27">
        <v>818</v>
      </c>
      <c r="H13" s="72" t="s">
        <v>253</v>
      </c>
    </row>
    <row r="14" spans="1:10" ht="20.100000000000001" customHeight="1">
      <c r="A14" s="80" t="s">
        <v>264</v>
      </c>
      <c r="B14" s="19">
        <f t="shared" ref="B14:G14" si="0">SUM(B8:B13)</f>
        <v>679094</v>
      </c>
      <c r="C14" s="19">
        <f t="shared" si="0"/>
        <v>567789</v>
      </c>
      <c r="D14" s="19">
        <f t="shared" si="0"/>
        <v>38180</v>
      </c>
      <c r="E14" s="19">
        <f t="shared" si="0"/>
        <v>27586</v>
      </c>
      <c r="F14" s="19">
        <f t="shared" si="0"/>
        <v>6531</v>
      </c>
      <c r="G14" s="19">
        <f t="shared" si="0"/>
        <v>6192</v>
      </c>
      <c r="H14" s="81" t="s">
        <v>31</v>
      </c>
    </row>
    <row r="15" spans="1:10" ht="20.100000000000001" customHeight="1">
      <c r="A15" s="111" t="s">
        <v>254</v>
      </c>
      <c r="B15" s="112"/>
      <c r="C15" s="112"/>
      <c r="D15" s="107"/>
      <c r="E15" s="105"/>
      <c r="F15" s="105"/>
      <c r="G15" s="180" t="s">
        <v>255</v>
      </c>
      <c r="H15" s="180"/>
    </row>
    <row r="16" spans="1:10" ht="20.100000000000001" customHeight="1">
      <c r="A16" s="175" t="s">
        <v>256</v>
      </c>
      <c r="B16" s="175"/>
      <c r="C16" s="175"/>
      <c r="D16" s="109"/>
      <c r="E16" s="176" t="s">
        <v>257</v>
      </c>
      <c r="F16" s="176"/>
      <c r="G16" s="176"/>
      <c r="H16" s="176"/>
    </row>
  </sheetData>
  <mergeCells count="14">
    <mergeCell ref="B5:C5"/>
    <mergeCell ref="D4:E4"/>
    <mergeCell ref="D5:E5"/>
    <mergeCell ref="F4:G4"/>
    <mergeCell ref="B1:H1"/>
    <mergeCell ref="B2:H2"/>
    <mergeCell ref="A16:C16"/>
    <mergeCell ref="E16:H16"/>
    <mergeCell ref="G15:H15"/>
    <mergeCell ref="E3:F3"/>
    <mergeCell ref="F5:G5"/>
    <mergeCell ref="A3:A7"/>
    <mergeCell ref="H3:H7"/>
    <mergeCell ref="B4:C4"/>
  </mergeCells>
  <hyperlinks>
    <hyperlink ref="I1" location="الفهرس!A1" display="R" xr:uid="{1FDE7BC6-C930-4994-8C2C-41E2A9EB2AF3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7116-7617-439A-8D6A-FB19095A7007}">
  <dimension ref="A1:I16"/>
  <sheetViews>
    <sheetView rightToLeft="1" tabSelected="1" workbookViewId="0">
      <selection activeCell="D22" sqref="D22"/>
    </sheetView>
  </sheetViews>
  <sheetFormatPr defaultRowHeight="20.100000000000001" customHeight="1"/>
  <cols>
    <col min="1" max="1" width="29.109375" customWidth="1"/>
    <col min="2" max="6" width="25.6640625" customWidth="1"/>
    <col min="7" max="7" width="10.6640625" customWidth="1"/>
    <col min="8" max="8" width="15.33203125" customWidth="1"/>
  </cols>
  <sheetData>
    <row r="1" spans="1:9" ht="30" customHeight="1">
      <c r="A1" s="86"/>
      <c r="B1" s="164" t="s">
        <v>380</v>
      </c>
      <c r="C1" s="181"/>
      <c r="D1" s="181"/>
      <c r="E1" s="181"/>
      <c r="F1" s="181"/>
      <c r="G1" s="31" t="s">
        <v>121</v>
      </c>
      <c r="H1" s="32"/>
    </row>
    <row r="2" spans="1:9" ht="30" customHeight="1">
      <c r="A2" s="86"/>
      <c r="B2" s="171" t="s">
        <v>363</v>
      </c>
      <c r="C2" s="171"/>
      <c r="D2" s="171"/>
      <c r="E2" s="171"/>
      <c r="F2" s="171"/>
      <c r="G2" s="32"/>
      <c r="H2" s="32"/>
    </row>
    <row r="3" spans="1:9" ht="20.100000000000001" customHeight="1">
      <c r="A3" s="165" t="s">
        <v>265</v>
      </c>
      <c r="B3" s="61"/>
      <c r="C3" s="80" t="s">
        <v>266</v>
      </c>
      <c r="D3" s="61"/>
      <c r="E3" s="80" t="s">
        <v>267</v>
      </c>
      <c r="F3" s="61"/>
      <c r="G3" s="82"/>
      <c r="H3" s="82"/>
      <c r="I3" s="83"/>
    </row>
    <row r="4" spans="1:9" ht="20.100000000000001" customHeight="1">
      <c r="A4" s="165"/>
      <c r="B4" s="61"/>
      <c r="C4" s="81" t="s">
        <v>45</v>
      </c>
      <c r="D4" s="61"/>
      <c r="E4" s="81" t="s">
        <v>215</v>
      </c>
      <c r="F4" s="81" t="s">
        <v>237</v>
      </c>
      <c r="G4" s="84"/>
      <c r="H4" s="84"/>
      <c r="I4" s="83"/>
    </row>
    <row r="5" spans="1:9" ht="20.100000000000001" customHeight="1">
      <c r="A5" s="165"/>
      <c r="B5" s="166">
        <v>1437</v>
      </c>
      <c r="C5" s="166">
        <v>1436</v>
      </c>
      <c r="D5" s="80" t="s">
        <v>81</v>
      </c>
      <c r="E5" s="80" t="s">
        <v>32</v>
      </c>
      <c r="F5" s="81" t="s">
        <v>239</v>
      </c>
      <c r="G5" s="84"/>
      <c r="H5" s="84"/>
      <c r="I5" s="83"/>
    </row>
    <row r="6" spans="1:9" ht="20.100000000000001" customHeight="1">
      <c r="A6" s="165"/>
      <c r="B6" s="166"/>
      <c r="C6" s="166"/>
      <c r="D6" s="81" t="s">
        <v>216</v>
      </c>
      <c r="E6" s="81" t="s">
        <v>33</v>
      </c>
      <c r="F6" s="61"/>
      <c r="G6" s="85"/>
      <c r="H6" s="85"/>
      <c r="I6" s="83"/>
    </row>
    <row r="7" spans="1:9" ht="20.100000000000001" customHeight="1">
      <c r="A7" s="130" t="s">
        <v>240</v>
      </c>
      <c r="B7" s="131">
        <v>1246883</v>
      </c>
      <c r="C7" s="131">
        <v>1334247</v>
      </c>
      <c r="D7" s="131">
        <v>-87364</v>
      </c>
      <c r="E7" s="161">
        <v>-6.5478131110656423E-2</v>
      </c>
      <c r="F7" s="132" t="s">
        <v>335</v>
      </c>
      <c r="G7" s="85"/>
      <c r="H7" s="85"/>
      <c r="I7" s="83"/>
    </row>
    <row r="8" spans="1:9" ht="20.100000000000001" customHeight="1">
      <c r="A8" s="65" t="s">
        <v>242</v>
      </c>
      <c r="B8" s="133">
        <v>65766</v>
      </c>
      <c r="C8" s="133">
        <v>37771</v>
      </c>
      <c r="D8" s="133">
        <v>27995</v>
      </c>
      <c r="E8" s="159">
        <v>0.74117709353736994</v>
      </c>
      <c r="F8" s="66" t="s">
        <v>336</v>
      </c>
      <c r="G8" s="85"/>
      <c r="H8" s="85"/>
      <c r="I8" s="83"/>
    </row>
    <row r="9" spans="1:9" ht="20.100000000000001" customHeight="1">
      <c r="A9" s="130" t="s">
        <v>243</v>
      </c>
      <c r="B9" s="131">
        <v>12723</v>
      </c>
      <c r="C9" s="131">
        <v>12923</v>
      </c>
      <c r="D9" s="131">
        <v>-200</v>
      </c>
      <c r="E9" s="161">
        <v>-1.5476282596920219E-2</v>
      </c>
      <c r="F9" s="132" t="s">
        <v>337</v>
      </c>
      <c r="G9" s="85"/>
      <c r="H9" s="85"/>
      <c r="I9" s="83"/>
    </row>
    <row r="10" spans="1:9" ht="20.100000000000001" customHeight="1">
      <c r="A10" s="80" t="s">
        <v>268</v>
      </c>
      <c r="B10" s="19">
        <f>SUM(B7:B9)</f>
        <v>1325372</v>
      </c>
      <c r="C10" s="19">
        <f>SUM(C7:C9)</f>
        <v>1384941</v>
      </c>
      <c r="D10" s="19">
        <f>SUM(D7:D9)</f>
        <v>-59569</v>
      </c>
      <c r="E10" s="113">
        <v>-4.2999999999999997E-2</v>
      </c>
      <c r="F10" s="81" t="s">
        <v>31</v>
      </c>
      <c r="G10" s="85"/>
      <c r="H10" s="85"/>
      <c r="I10" s="83"/>
    </row>
    <row r="11" spans="1:9" ht="20.100000000000001" customHeight="1">
      <c r="A11" s="175" t="s">
        <v>269</v>
      </c>
      <c r="B11" s="175"/>
      <c r="C11" s="175"/>
      <c r="D11" s="182" t="s">
        <v>257</v>
      </c>
      <c r="E11" s="182"/>
      <c r="F11" s="182"/>
      <c r="G11" s="85"/>
      <c r="H11" s="85"/>
      <c r="I11" s="83"/>
    </row>
    <row r="12" spans="1:9" ht="20.100000000000001" customHeight="1">
      <c r="A12" s="86"/>
      <c r="B12" s="86"/>
      <c r="C12" s="86"/>
      <c r="D12" s="129"/>
      <c r="E12" s="129"/>
      <c r="F12" s="129"/>
      <c r="G12" s="86"/>
      <c r="H12" s="86"/>
    </row>
    <row r="14" spans="1:9" ht="20.100000000000001" customHeight="1">
      <c r="D14" s="160"/>
    </row>
    <row r="15" spans="1:9" ht="20.100000000000001" customHeight="1">
      <c r="D15" s="160"/>
    </row>
    <row r="16" spans="1:9" ht="20.100000000000001" customHeight="1">
      <c r="D16" s="160"/>
    </row>
  </sheetData>
  <mergeCells count="7">
    <mergeCell ref="B1:F1"/>
    <mergeCell ref="B2:F2"/>
    <mergeCell ref="A3:A6"/>
    <mergeCell ref="B5:B6"/>
    <mergeCell ref="C5:C6"/>
    <mergeCell ref="A11:C11"/>
    <mergeCell ref="D11:F11"/>
  </mergeCells>
  <hyperlinks>
    <hyperlink ref="G1" location="الفهرس!A1" display="R" xr:uid="{DE04B851-64F7-4C0C-BFA4-884039371E4F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F7BC-70F1-495D-8932-DA892D8758E7}">
  <dimension ref="A1:G20"/>
  <sheetViews>
    <sheetView rightToLeft="1" workbookViewId="0">
      <selection activeCell="B20" sqref="B20"/>
    </sheetView>
  </sheetViews>
  <sheetFormatPr defaultRowHeight="20.100000000000001" customHeight="1"/>
  <cols>
    <col min="1" max="1" width="41.88671875" customWidth="1"/>
    <col min="2" max="2" width="30.6640625" customWidth="1"/>
    <col min="3" max="3" width="50.44140625" customWidth="1"/>
  </cols>
  <sheetData>
    <row r="1" spans="1:7" ht="30" customHeight="1">
      <c r="B1" s="164" t="s">
        <v>369</v>
      </c>
      <c r="C1" s="164"/>
      <c r="D1" s="31" t="s">
        <v>121</v>
      </c>
      <c r="E1" s="32"/>
      <c r="F1" s="32"/>
      <c r="G1" s="32"/>
    </row>
    <row r="2" spans="1:7" ht="30" customHeight="1">
      <c r="B2" s="164" t="s">
        <v>98</v>
      </c>
      <c r="C2" s="164"/>
      <c r="D2" s="32"/>
      <c r="E2" s="32"/>
      <c r="F2" s="32"/>
      <c r="G2" s="32"/>
    </row>
    <row r="4" spans="1:7" ht="20.100000000000001" customHeight="1">
      <c r="A4" s="4" t="s">
        <v>39</v>
      </c>
      <c r="B4" s="9">
        <v>1862909</v>
      </c>
      <c r="C4" s="4" t="s">
        <v>40</v>
      </c>
    </row>
    <row r="5" spans="1:7" ht="20.100000000000001" customHeight="1">
      <c r="A5" s="5"/>
      <c r="B5" s="12"/>
      <c r="C5" s="5"/>
    </row>
    <row r="6" spans="1:7" ht="20.100000000000001" customHeight="1">
      <c r="A6" s="6"/>
      <c r="B6" s="12"/>
      <c r="C6" s="6"/>
    </row>
    <row r="7" spans="1:7" ht="20.100000000000001" customHeight="1">
      <c r="A7" s="4" t="s">
        <v>41</v>
      </c>
      <c r="B7" s="39" t="s">
        <v>44</v>
      </c>
      <c r="C7" s="4" t="s">
        <v>42</v>
      </c>
    </row>
    <row r="8" spans="1:7" ht="20.100000000000001" customHeight="1">
      <c r="A8" s="4" t="s">
        <v>43</v>
      </c>
      <c r="B8" s="39" t="s">
        <v>45</v>
      </c>
      <c r="C8" s="4" t="s">
        <v>46</v>
      </c>
    </row>
    <row r="9" spans="1:7" ht="20.100000000000001" customHeight="1">
      <c r="A9" s="5"/>
      <c r="B9" s="12"/>
      <c r="C9" s="5"/>
    </row>
    <row r="10" spans="1:7" ht="20.100000000000001" customHeight="1">
      <c r="A10" s="4" t="s">
        <v>47</v>
      </c>
      <c r="B10" s="10">
        <v>170492</v>
      </c>
      <c r="C10" s="4" t="s">
        <v>48</v>
      </c>
    </row>
    <row r="11" spans="1:7" ht="20.100000000000001" customHeight="1">
      <c r="A11" s="4" t="s">
        <v>49</v>
      </c>
      <c r="B11" s="11">
        <v>367045</v>
      </c>
      <c r="C11" s="4" t="s">
        <v>50</v>
      </c>
    </row>
    <row r="12" spans="1:7" ht="20.100000000000001" customHeight="1">
      <c r="A12" s="4" t="s">
        <v>9</v>
      </c>
      <c r="B12" s="10">
        <v>537537</v>
      </c>
      <c r="C12" s="4" t="s">
        <v>31</v>
      </c>
    </row>
    <row r="13" spans="1:7" ht="20.100000000000001" customHeight="1">
      <c r="A13" s="5"/>
      <c r="B13" s="12"/>
      <c r="C13" s="5"/>
    </row>
    <row r="14" spans="1:7" ht="20.100000000000001" customHeight="1">
      <c r="A14" s="4" t="s">
        <v>51</v>
      </c>
      <c r="B14" s="10"/>
      <c r="C14" s="4" t="s">
        <v>52</v>
      </c>
    </row>
    <row r="15" spans="1:7" ht="20.100000000000001" customHeight="1">
      <c r="A15" s="4" t="s">
        <v>53</v>
      </c>
      <c r="B15" s="11">
        <v>723805</v>
      </c>
      <c r="C15" s="4" t="s">
        <v>56</v>
      </c>
    </row>
    <row r="16" spans="1:7" ht="20.100000000000001" customHeight="1">
      <c r="A16" s="4" t="s">
        <v>54</v>
      </c>
      <c r="B16" s="10">
        <v>601567</v>
      </c>
      <c r="C16" s="4" t="s">
        <v>57</v>
      </c>
    </row>
    <row r="17" spans="1:3" ht="20.100000000000001" customHeight="1">
      <c r="A17" s="4" t="s">
        <v>55</v>
      </c>
      <c r="B17" s="11">
        <v>1325372</v>
      </c>
      <c r="C17" s="4" t="s">
        <v>31</v>
      </c>
    </row>
    <row r="18" spans="1:3" ht="20.100000000000001" customHeight="1">
      <c r="A18" s="8"/>
      <c r="B18" s="13"/>
      <c r="C18" s="8"/>
    </row>
    <row r="19" spans="1:3" ht="20.100000000000001" customHeight="1">
      <c r="A19" s="58" t="s">
        <v>58</v>
      </c>
      <c r="B19" s="14"/>
      <c r="C19" s="7" t="s">
        <v>59</v>
      </c>
    </row>
    <row r="20" spans="1:3" ht="20.100000000000001" customHeight="1">
      <c r="A20" s="15" t="s">
        <v>60</v>
      </c>
      <c r="B20" s="9">
        <v>29169</v>
      </c>
      <c r="C20" s="15" t="s">
        <v>61</v>
      </c>
    </row>
  </sheetData>
  <mergeCells count="2">
    <mergeCell ref="B1:C1"/>
    <mergeCell ref="B2:C2"/>
  </mergeCells>
  <hyperlinks>
    <hyperlink ref="D1" location="الفهرس!A1" display="R" xr:uid="{B1AB8378-3139-4090-9692-F806D4EE9E1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7F8-4B6F-405D-A1BE-A65CFC75FA24}">
  <dimension ref="A1:I15"/>
  <sheetViews>
    <sheetView rightToLeft="1" workbookViewId="0">
      <selection activeCell="D25" sqref="D25"/>
    </sheetView>
  </sheetViews>
  <sheetFormatPr defaultRowHeight="13.2"/>
  <cols>
    <col min="1" max="1" width="15.6640625" customWidth="1"/>
    <col min="2" max="2" width="20.109375" customWidth="1"/>
    <col min="3" max="5" width="15.6640625" customWidth="1"/>
    <col min="6" max="6" width="19.33203125" customWidth="1"/>
    <col min="7" max="7" width="23.5546875" customWidth="1"/>
    <col min="8" max="8" width="15.6640625" customWidth="1"/>
  </cols>
  <sheetData>
    <row r="1" spans="1:9" ht="30" customHeight="1">
      <c r="C1" s="164" t="s">
        <v>339</v>
      </c>
      <c r="D1" s="164"/>
      <c r="E1" s="164"/>
      <c r="F1" s="164"/>
      <c r="G1" s="164"/>
      <c r="H1" s="164"/>
      <c r="I1" s="31" t="s">
        <v>121</v>
      </c>
    </row>
    <row r="2" spans="1:9" ht="30" customHeight="1">
      <c r="C2" s="164" t="s">
        <v>340</v>
      </c>
      <c r="D2" s="164"/>
      <c r="E2" s="164"/>
      <c r="F2" s="164"/>
      <c r="G2" s="164"/>
      <c r="H2" s="164"/>
    </row>
    <row r="3" spans="1:9" ht="20.100000000000001" customHeight="1">
      <c r="A3" s="17"/>
      <c r="B3" s="17"/>
      <c r="C3" s="166" t="s">
        <v>44</v>
      </c>
      <c r="D3" s="166"/>
      <c r="E3" s="165" t="s">
        <v>45</v>
      </c>
      <c r="F3" s="165"/>
      <c r="G3" s="17"/>
      <c r="H3" s="17"/>
    </row>
    <row r="4" spans="1:9" ht="20.100000000000001" customHeight="1">
      <c r="A4" s="165" t="s">
        <v>43</v>
      </c>
      <c r="B4" s="165"/>
      <c r="C4" s="18" t="s">
        <v>53</v>
      </c>
      <c r="D4" s="18" t="s">
        <v>54</v>
      </c>
      <c r="E4" s="18" t="s">
        <v>55</v>
      </c>
      <c r="F4" s="18" t="s">
        <v>62</v>
      </c>
      <c r="G4" s="166" t="s">
        <v>63</v>
      </c>
      <c r="H4" s="166"/>
    </row>
    <row r="5" spans="1:9" ht="20.100000000000001" customHeight="1">
      <c r="A5" s="18"/>
      <c r="B5" s="18"/>
      <c r="C5" s="17" t="s">
        <v>56</v>
      </c>
      <c r="D5" s="17" t="s">
        <v>57</v>
      </c>
      <c r="E5" s="17" t="s">
        <v>31</v>
      </c>
      <c r="F5" s="17" t="s">
        <v>64</v>
      </c>
      <c r="G5" s="17"/>
      <c r="H5" s="17"/>
    </row>
    <row r="6" spans="1:9" ht="20.100000000000001" customHeight="1">
      <c r="A6" s="167" t="s">
        <v>65</v>
      </c>
      <c r="B6" s="10" t="s">
        <v>66</v>
      </c>
      <c r="C6" s="10">
        <v>67687</v>
      </c>
      <c r="D6" s="10">
        <v>50357</v>
      </c>
      <c r="E6" s="10">
        <f t="shared" ref="E6:E13" si="0">SUM(C6:D6)</f>
        <v>118044</v>
      </c>
      <c r="F6" s="25">
        <v>6.3E-2</v>
      </c>
      <c r="G6" s="10" t="s">
        <v>67</v>
      </c>
      <c r="H6" s="167" t="s">
        <v>68</v>
      </c>
    </row>
    <row r="7" spans="1:9" ht="20.100000000000001" customHeight="1">
      <c r="A7" s="167"/>
      <c r="B7" s="11" t="s">
        <v>69</v>
      </c>
      <c r="C7" s="11">
        <v>31416</v>
      </c>
      <c r="D7" s="11">
        <v>21032</v>
      </c>
      <c r="E7" s="11">
        <f t="shared" si="0"/>
        <v>52448</v>
      </c>
      <c r="F7" s="26">
        <v>2.8000000000000001E-2</v>
      </c>
      <c r="G7" s="11" t="s">
        <v>70</v>
      </c>
      <c r="H7" s="167"/>
    </row>
    <row r="8" spans="1:9" ht="20.100000000000001" customHeight="1">
      <c r="A8" s="167"/>
      <c r="B8" s="21" t="s">
        <v>71</v>
      </c>
      <c r="C8" s="22">
        <v>99103</v>
      </c>
      <c r="D8" s="22">
        <v>71389</v>
      </c>
      <c r="E8" s="22">
        <f t="shared" si="0"/>
        <v>170492</v>
      </c>
      <c r="F8" s="23">
        <v>9.1999999999999998E-2</v>
      </c>
      <c r="G8" s="24" t="s">
        <v>31</v>
      </c>
      <c r="H8" s="167"/>
    </row>
    <row r="9" spans="1:9" ht="20.100000000000001" customHeight="1">
      <c r="A9" s="168" t="s">
        <v>72</v>
      </c>
      <c r="B9" s="10" t="s">
        <v>66</v>
      </c>
      <c r="C9" s="10">
        <v>67718</v>
      </c>
      <c r="D9" s="10">
        <v>21663</v>
      </c>
      <c r="E9" s="10">
        <f t="shared" si="0"/>
        <v>89381</v>
      </c>
      <c r="F9" s="25">
        <v>4.8000000000000001E-2</v>
      </c>
      <c r="G9" s="10" t="s">
        <v>67</v>
      </c>
      <c r="H9" s="168" t="s">
        <v>73</v>
      </c>
    </row>
    <row r="10" spans="1:9" ht="20.100000000000001" customHeight="1">
      <c r="A10" s="168"/>
      <c r="B10" s="11" t="s">
        <v>69</v>
      </c>
      <c r="C10" s="11">
        <v>191602</v>
      </c>
      <c r="D10" s="11">
        <v>86062</v>
      </c>
      <c r="E10" s="11">
        <f t="shared" si="0"/>
        <v>277664</v>
      </c>
      <c r="F10" s="26">
        <v>0.15</v>
      </c>
      <c r="G10" s="11" t="s">
        <v>70</v>
      </c>
      <c r="H10" s="168"/>
    </row>
    <row r="11" spans="1:9" ht="20.100000000000001" customHeight="1">
      <c r="A11" s="168"/>
      <c r="B11" s="21" t="s">
        <v>71</v>
      </c>
      <c r="C11" s="22">
        <v>259320</v>
      </c>
      <c r="D11" s="22">
        <v>107725</v>
      </c>
      <c r="E11" s="22">
        <f t="shared" si="0"/>
        <v>367045</v>
      </c>
      <c r="F11" s="23">
        <v>0.19700000000000001</v>
      </c>
      <c r="G11" s="24" t="s">
        <v>31</v>
      </c>
      <c r="H11" s="168"/>
    </row>
    <row r="12" spans="1:9" ht="20.100000000000001" customHeight="1">
      <c r="A12" s="141"/>
      <c r="B12" s="10" t="s">
        <v>74</v>
      </c>
      <c r="C12" s="10">
        <v>358423</v>
      </c>
      <c r="D12" s="10">
        <v>179114</v>
      </c>
      <c r="E12" s="10">
        <f t="shared" si="0"/>
        <v>537537</v>
      </c>
      <c r="F12" s="25">
        <v>0.28899999999999998</v>
      </c>
      <c r="G12" s="10" t="s">
        <v>75</v>
      </c>
      <c r="H12" s="126"/>
    </row>
    <row r="13" spans="1:9" ht="20.100000000000001" customHeight="1">
      <c r="A13" s="142"/>
      <c r="B13" s="21" t="s">
        <v>51</v>
      </c>
      <c r="C13" s="27">
        <v>723805</v>
      </c>
      <c r="D13" s="27">
        <v>601567</v>
      </c>
      <c r="E13" s="27">
        <f t="shared" si="0"/>
        <v>1325372</v>
      </c>
      <c r="F13" s="26">
        <v>0.71099999999999997</v>
      </c>
      <c r="G13" s="21" t="s">
        <v>52</v>
      </c>
      <c r="H13" s="142"/>
    </row>
    <row r="14" spans="1:9" ht="20.100000000000001" customHeight="1">
      <c r="A14" s="165" t="s">
        <v>76</v>
      </c>
      <c r="B14" s="165"/>
      <c r="C14" s="19">
        <f>SUM(C12:C13)</f>
        <v>1082228</v>
      </c>
      <c r="D14" s="19">
        <f>SUM(D12:D13)</f>
        <v>780681</v>
      </c>
      <c r="E14" s="19">
        <f>SUM(E12:E13)</f>
        <v>1862909</v>
      </c>
      <c r="F14" s="20">
        <v>1</v>
      </c>
      <c r="G14" s="166" t="s">
        <v>77</v>
      </c>
      <c r="H14" s="166"/>
    </row>
    <row r="15" spans="1:9" ht="20.100000000000001" customHeight="1">
      <c r="A15" s="111" t="s">
        <v>78</v>
      </c>
      <c r="B15" s="16"/>
      <c r="C15" s="16"/>
      <c r="D15" s="16"/>
      <c r="E15" s="16"/>
      <c r="F15" s="16"/>
      <c r="H15" s="28" t="s">
        <v>79</v>
      </c>
    </row>
  </sheetData>
  <mergeCells count="12">
    <mergeCell ref="H6:H8"/>
    <mergeCell ref="H9:H11"/>
    <mergeCell ref="C1:H1"/>
    <mergeCell ref="C2:H2"/>
    <mergeCell ref="A14:B14"/>
    <mergeCell ref="G14:H14"/>
    <mergeCell ref="E3:F3"/>
    <mergeCell ref="C3:D3"/>
    <mergeCell ref="G4:H4"/>
    <mergeCell ref="A4:B4"/>
    <mergeCell ref="A6:A8"/>
    <mergeCell ref="A9:A11"/>
  </mergeCells>
  <hyperlinks>
    <hyperlink ref="I1" location="الفهرس!A1" display="R" xr:uid="{033365F4-A471-44A6-9D97-66829B5E8169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DEF2-297F-4F1F-830F-541807B7C7E6}">
  <dimension ref="A1:F15"/>
  <sheetViews>
    <sheetView rightToLeft="1" workbookViewId="0">
      <selection activeCell="B15" sqref="B15"/>
    </sheetView>
  </sheetViews>
  <sheetFormatPr defaultRowHeight="20.100000000000001" customHeight="1"/>
  <cols>
    <col min="1" max="1" width="30.6640625" customWidth="1"/>
    <col min="2" max="2" width="79.5546875" customWidth="1"/>
  </cols>
  <sheetData>
    <row r="1" spans="1:6" ht="30" customHeight="1">
      <c r="B1" s="125" t="s">
        <v>353</v>
      </c>
      <c r="C1" s="31" t="s">
        <v>121</v>
      </c>
      <c r="D1" s="33"/>
      <c r="E1" s="33"/>
    </row>
    <row r="2" spans="1:6" ht="30" customHeight="1">
      <c r="B2" s="125" t="s">
        <v>100</v>
      </c>
      <c r="C2" s="32"/>
      <c r="D2" s="32"/>
      <c r="E2" s="32"/>
      <c r="F2" s="32"/>
    </row>
    <row r="4" spans="1:6" ht="20.100000000000001" customHeight="1">
      <c r="A4" s="4" t="s">
        <v>122</v>
      </c>
      <c r="B4" s="4" t="s">
        <v>123</v>
      </c>
    </row>
    <row r="5" spans="1:6" ht="20.100000000000001" customHeight="1">
      <c r="A5" s="4" t="s">
        <v>124</v>
      </c>
      <c r="B5" s="4" t="s">
        <v>45</v>
      </c>
    </row>
    <row r="6" spans="1:6" ht="20.100000000000001" customHeight="1">
      <c r="A6" s="36">
        <v>1428</v>
      </c>
      <c r="B6" s="10">
        <v>2454325</v>
      </c>
    </row>
    <row r="7" spans="1:6" ht="20.100000000000001" customHeight="1">
      <c r="A7" s="37">
        <v>1429</v>
      </c>
      <c r="B7" s="11">
        <v>2408849</v>
      </c>
    </row>
    <row r="8" spans="1:6" ht="20.100000000000001" customHeight="1">
      <c r="A8" s="36">
        <v>1430</v>
      </c>
      <c r="B8" s="10">
        <v>2313278</v>
      </c>
    </row>
    <row r="9" spans="1:6" ht="20.100000000000001" customHeight="1">
      <c r="A9" s="37">
        <v>1431</v>
      </c>
      <c r="B9" s="11">
        <v>2789399</v>
      </c>
    </row>
    <row r="10" spans="1:6" ht="20.100000000000001" customHeight="1">
      <c r="A10" s="36">
        <v>1432</v>
      </c>
      <c r="B10" s="10">
        <v>2927717</v>
      </c>
    </row>
    <row r="11" spans="1:6" ht="20.100000000000001" customHeight="1">
      <c r="A11" s="37">
        <v>1433</v>
      </c>
      <c r="B11" s="11">
        <v>3161573</v>
      </c>
    </row>
    <row r="12" spans="1:6" ht="20.100000000000001" customHeight="1">
      <c r="A12" s="36">
        <v>1434</v>
      </c>
      <c r="B12" s="10">
        <v>1980249</v>
      </c>
    </row>
    <row r="13" spans="1:6" ht="20.100000000000001" customHeight="1">
      <c r="A13" s="37">
        <v>1435</v>
      </c>
      <c r="B13" s="11">
        <v>2085238</v>
      </c>
    </row>
    <row r="14" spans="1:6" ht="20.100000000000001" customHeight="1">
      <c r="A14" s="36">
        <v>1436</v>
      </c>
      <c r="B14" s="10">
        <v>1952817</v>
      </c>
    </row>
    <row r="15" spans="1:6" ht="20.100000000000001" customHeight="1">
      <c r="A15" s="37">
        <v>1437</v>
      </c>
      <c r="B15" s="11">
        <v>1862909</v>
      </c>
    </row>
  </sheetData>
  <hyperlinks>
    <hyperlink ref="C1" location="الفهرس!A1" display="R" xr:uid="{F911DBF4-0401-43D0-B4E2-EF8908CA79F6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07F-6339-439C-907C-FD9F75292273}">
  <dimension ref="A1:O20"/>
  <sheetViews>
    <sheetView rightToLeft="1" workbookViewId="0">
      <selection activeCell="B15" sqref="B15"/>
    </sheetView>
  </sheetViews>
  <sheetFormatPr defaultRowHeight="20.100000000000001" customHeight="1"/>
  <cols>
    <col min="1" max="1" width="22.6640625" customWidth="1"/>
    <col min="2" max="2" width="30.6640625" customWidth="1"/>
    <col min="3" max="4" width="35.6640625" customWidth="1"/>
  </cols>
  <sheetData>
    <row r="1" spans="1:6" ht="30" customHeight="1">
      <c r="B1" s="164" t="s">
        <v>102</v>
      </c>
      <c r="C1" s="164"/>
      <c r="D1" s="164"/>
      <c r="E1" s="31" t="s">
        <v>121</v>
      </c>
    </row>
    <row r="2" spans="1:6" ht="30" customHeight="1">
      <c r="B2" s="164" t="s">
        <v>101</v>
      </c>
      <c r="C2" s="164"/>
      <c r="D2" s="164"/>
      <c r="E2" s="114"/>
      <c r="F2" s="32"/>
    </row>
    <row r="4" spans="1:6" ht="20.100000000000001" customHeight="1">
      <c r="A4" s="4" t="s">
        <v>122</v>
      </c>
      <c r="B4" s="4" t="s">
        <v>126</v>
      </c>
      <c r="C4" s="4" t="s">
        <v>127</v>
      </c>
      <c r="D4" s="4" t="s">
        <v>128</v>
      </c>
    </row>
    <row r="5" spans="1:6" ht="20.100000000000001" customHeight="1">
      <c r="A5" s="4" t="s">
        <v>129</v>
      </c>
      <c r="B5" s="4" t="s">
        <v>77</v>
      </c>
      <c r="C5" s="4" t="s">
        <v>42</v>
      </c>
      <c r="D5" s="4" t="s">
        <v>52</v>
      </c>
    </row>
    <row r="6" spans="1:6" ht="20.100000000000001" customHeight="1">
      <c r="A6" s="36">
        <v>1428</v>
      </c>
      <c r="B6" s="10">
        <f>C6+D6</f>
        <v>2454325</v>
      </c>
      <c r="C6" s="10">
        <v>746511</v>
      </c>
      <c r="D6" s="10">
        <v>1707814</v>
      </c>
    </row>
    <row r="7" spans="1:6" ht="20.100000000000001" customHeight="1">
      <c r="A7" s="37">
        <v>1429</v>
      </c>
      <c r="B7" s="11">
        <f t="shared" ref="B7:B15" si="0">C7+D7</f>
        <v>2408849</v>
      </c>
      <c r="C7" s="11">
        <v>679008</v>
      </c>
      <c r="D7" s="11">
        <v>1729841</v>
      </c>
    </row>
    <row r="8" spans="1:6" ht="20.100000000000001" customHeight="1">
      <c r="A8" s="36">
        <v>1430</v>
      </c>
      <c r="B8" s="10">
        <f t="shared" si="0"/>
        <v>2313278</v>
      </c>
      <c r="C8" s="10">
        <v>699313</v>
      </c>
      <c r="D8" s="10">
        <v>1613965</v>
      </c>
    </row>
    <row r="9" spans="1:6" ht="20.100000000000001" customHeight="1">
      <c r="A9" s="37">
        <v>1431</v>
      </c>
      <c r="B9" s="11">
        <f t="shared" si="0"/>
        <v>2789399</v>
      </c>
      <c r="C9" s="11">
        <v>989798</v>
      </c>
      <c r="D9" s="11">
        <v>1799601</v>
      </c>
    </row>
    <row r="10" spans="1:6" ht="20.100000000000001" customHeight="1">
      <c r="A10" s="36">
        <v>1432</v>
      </c>
      <c r="B10" s="10">
        <f t="shared" si="0"/>
        <v>2927717</v>
      </c>
      <c r="C10" s="10">
        <v>1099522</v>
      </c>
      <c r="D10" s="10">
        <v>1828195</v>
      </c>
    </row>
    <row r="11" spans="1:6" ht="20.100000000000001" customHeight="1">
      <c r="A11" s="37">
        <v>1433</v>
      </c>
      <c r="B11" s="11">
        <f t="shared" si="0"/>
        <v>3161573</v>
      </c>
      <c r="C11" s="11">
        <v>1408641</v>
      </c>
      <c r="D11" s="11">
        <v>1752932</v>
      </c>
    </row>
    <row r="12" spans="1:6" ht="20.100000000000001" customHeight="1">
      <c r="A12" s="36">
        <v>1434</v>
      </c>
      <c r="B12" s="10">
        <f t="shared" si="0"/>
        <v>1980249</v>
      </c>
      <c r="C12" s="10">
        <v>600718</v>
      </c>
      <c r="D12" s="10">
        <v>1379531</v>
      </c>
    </row>
    <row r="13" spans="1:6" ht="20.100000000000001" customHeight="1">
      <c r="A13" s="37">
        <v>1435</v>
      </c>
      <c r="B13" s="11">
        <f t="shared" si="0"/>
        <v>2085238</v>
      </c>
      <c r="C13" s="11">
        <v>696185</v>
      </c>
      <c r="D13" s="11">
        <v>1389053</v>
      </c>
    </row>
    <row r="14" spans="1:6" ht="20.100000000000001" customHeight="1">
      <c r="A14" s="36">
        <v>1436</v>
      </c>
      <c r="B14" s="10">
        <f t="shared" si="0"/>
        <v>1952817</v>
      </c>
      <c r="C14" s="10">
        <v>567876</v>
      </c>
      <c r="D14" s="10">
        <v>1384941</v>
      </c>
    </row>
    <row r="15" spans="1:6" ht="20.100000000000001" customHeight="1">
      <c r="A15" s="37">
        <v>1437</v>
      </c>
      <c r="B15" s="11">
        <f t="shared" si="0"/>
        <v>1862909</v>
      </c>
      <c r="C15" s="11">
        <v>537537</v>
      </c>
      <c r="D15" s="11">
        <v>1325372</v>
      </c>
    </row>
    <row r="20" spans="12:15" ht="20.100000000000001" customHeight="1">
      <c r="L20">
        <f>N20+M20</f>
        <v>2</v>
      </c>
      <c r="M20">
        <v>1</v>
      </c>
      <c r="N20">
        <v>1</v>
      </c>
      <c r="O20">
        <f>SUM(L20:N20)</f>
        <v>4</v>
      </c>
    </row>
  </sheetData>
  <mergeCells count="2">
    <mergeCell ref="B1:D1"/>
    <mergeCell ref="B2:D2"/>
  </mergeCells>
  <hyperlinks>
    <hyperlink ref="E1" location="الفهرس!A1" display="R" xr:uid="{B250D268-92B7-407E-B078-3FF721C4A5C6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1CD-7168-42AA-9AF0-C513DDC45F11}">
  <dimension ref="A1:Q15"/>
  <sheetViews>
    <sheetView rightToLeft="1" workbookViewId="0">
      <selection activeCell="B13" sqref="B13:H15"/>
    </sheetView>
  </sheetViews>
  <sheetFormatPr defaultColWidth="9.109375" defaultRowHeight="20.100000000000001" customHeight="1"/>
  <cols>
    <col min="1" max="1" width="30.6640625" style="86" customWidth="1"/>
    <col min="2" max="8" width="10.6640625" style="86" customWidth="1"/>
    <col min="9" max="9" width="30.6640625" style="86" customWidth="1"/>
    <col min="10" max="16384" width="9.109375" style="86"/>
  </cols>
  <sheetData>
    <row r="1" spans="1:17" ht="30" customHeight="1">
      <c r="C1" s="164" t="s">
        <v>370</v>
      </c>
      <c r="D1" s="164"/>
      <c r="E1" s="164"/>
      <c r="F1" s="164"/>
      <c r="G1" s="164"/>
      <c r="H1" s="164"/>
      <c r="I1" s="164"/>
      <c r="J1" s="115" t="s">
        <v>121</v>
      </c>
      <c r="Q1" s="115"/>
    </row>
    <row r="2" spans="1:17" ht="30" customHeight="1">
      <c r="C2" s="164" t="s">
        <v>103</v>
      </c>
      <c r="D2" s="164"/>
      <c r="E2" s="164"/>
      <c r="F2" s="164"/>
      <c r="G2" s="164"/>
      <c r="H2" s="164"/>
      <c r="I2" s="164"/>
    </row>
    <row r="3" spans="1:17" ht="20.100000000000001" customHeight="1">
      <c r="A3" s="166" t="s">
        <v>137</v>
      </c>
      <c r="B3" s="166" t="s">
        <v>130</v>
      </c>
      <c r="C3" s="166"/>
      <c r="D3" s="165" t="s">
        <v>131</v>
      </c>
      <c r="E3" s="165"/>
      <c r="F3" s="166" t="s">
        <v>132</v>
      </c>
      <c r="G3" s="166"/>
      <c r="H3" s="88"/>
      <c r="I3" s="166" t="s">
        <v>138</v>
      </c>
    </row>
    <row r="4" spans="1:17" ht="20.100000000000001" customHeight="1">
      <c r="A4" s="166"/>
      <c r="B4" s="165" t="s">
        <v>133</v>
      </c>
      <c r="C4" s="165"/>
      <c r="D4" s="165" t="s">
        <v>134</v>
      </c>
      <c r="E4" s="165"/>
      <c r="F4" s="166" t="s">
        <v>31</v>
      </c>
      <c r="G4" s="166"/>
      <c r="H4" s="38"/>
      <c r="I4" s="166"/>
    </row>
    <row r="5" spans="1:17" ht="20.100000000000001" customHeight="1">
      <c r="A5" s="166"/>
      <c r="B5" s="87" t="s">
        <v>135</v>
      </c>
      <c r="C5" s="87" t="s">
        <v>54</v>
      </c>
      <c r="D5" s="87" t="s">
        <v>135</v>
      </c>
      <c r="E5" s="87" t="s">
        <v>54</v>
      </c>
      <c r="F5" s="87" t="s">
        <v>135</v>
      </c>
      <c r="G5" s="88" t="s">
        <v>54</v>
      </c>
      <c r="H5" s="88" t="s">
        <v>136</v>
      </c>
      <c r="I5" s="166"/>
    </row>
    <row r="6" spans="1:17" ht="20.100000000000001" customHeight="1">
      <c r="A6" s="166"/>
      <c r="B6" s="87" t="s">
        <v>56</v>
      </c>
      <c r="C6" s="88" t="s">
        <v>57</v>
      </c>
      <c r="D6" s="88" t="s">
        <v>56</v>
      </c>
      <c r="E6" s="88" t="s">
        <v>57</v>
      </c>
      <c r="F6" s="88" t="s">
        <v>56</v>
      </c>
      <c r="G6" s="88" t="s">
        <v>57</v>
      </c>
      <c r="H6" s="88" t="s">
        <v>31</v>
      </c>
      <c r="I6" s="166"/>
    </row>
    <row r="7" spans="1:17" ht="20.100000000000001" customHeight="1">
      <c r="A7" s="116" t="s">
        <v>144</v>
      </c>
      <c r="B7" s="146">
        <v>23372</v>
      </c>
      <c r="C7" s="146">
        <v>17436</v>
      </c>
      <c r="D7" s="146">
        <v>23837</v>
      </c>
      <c r="E7" s="146">
        <v>9208</v>
      </c>
      <c r="F7" s="146">
        <v>47209</v>
      </c>
      <c r="G7" s="146">
        <v>26644</v>
      </c>
      <c r="H7" s="146">
        <f t="shared" ref="H7:H13" si="0">SUM(F7:G7)</f>
        <v>73853</v>
      </c>
      <c r="I7" s="116" t="s">
        <v>149</v>
      </c>
    </row>
    <row r="8" spans="1:17" ht="20.100000000000001" customHeight="1">
      <c r="A8" s="117" t="s">
        <v>145</v>
      </c>
      <c r="B8" s="99">
        <v>1677</v>
      </c>
      <c r="C8" s="99">
        <v>357</v>
      </c>
      <c r="D8" s="99">
        <v>486</v>
      </c>
      <c r="E8" s="99">
        <v>185</v>
      </c>
      <c r="F8" s="99">
        <v>2163</v>
      </c>
      <c r="G8" s="99">
        <v>542</v>
      </c>
      <c r="H8" s="99">
        <f t="shared" si="0"/>
        <v>2705</v>
      </c>
      <c r="I8" s="117" t="s">
        <v>150</v>
      </c>
    </row>
    <row r="9" spans="1:17" ht="20.100000000000001" customHeight="1">
      <c r="A9" s="116" t="s">
        <v>146</v>
      </c>
      <c r="B9" s="146">
        <v>5109</v>
      </c>
      <c r="C9" s="146">
        <v>3392</v>
      </c>
      <c r="D9" s="146">
        <v>1302</v>
      </c>
      <c r="E9" s="146">
        <v>362</v>
      </c>
      <c r="F9" s="146">
        <v>6411</v>
      </c>
      <c r="G9" s="146">
        <v>3754</v>
      </c>
      <c r="H9" s="146">
        <f t="shared" si="0"/>
        <v>10165</v>
      </c>
      <c r="I9" s="116" t="s">
        <v>139</v>
      </c>
    </row>
    <row r="10" spans="1:17" ht="20.100000000000001" customHeight="1">
      <c r="A10" s="117" t="s">
        <v>140</v>
      </c>
      <c r="B10" s="99">
        <v>14027</v>
      </c>
      <c r="C10" s="99">
        <v>11517</v>
      </c>
      <c r="D10" s="99">
        <v>14199</v>
      </c>
      <c r="E10" s="99">
        <v>3893</v>
      </c>
      <c r="F10" s="99">
        <v>28226</v>
      </c>
      <c r="G10" s="99">
        <v>15410</v>
      </c>
      <c r="H10" s="99">
        <f t="shared" si="0"/>
        <v>43636</v>
      </c>
      <c r="I10" s="117" t="s">
        <v>151</v>
      </c>
    </row>
    <row r="11" spans="1:17" ht="20.100000000000001" customHeight="1">
      <c r="A11" s="116" t="s">
        <v>147</v>
      </c>
      <c r="B11" s="146">
        <v>7557</v>
      </c>
      <c r="C11" s="146">
        <v>5530</v>
      </c>
      <c r="D11" s="146">
        <v>3779</v>
      </c>
      <c r="E11" s="146">
        <v>1143</v>
      </c>
      <c r="F11" s="146">
        <v>11336</v>
      </c>
      <c r="G11" s="146">
        <v>6673</v>
      </c>
      <c r="H11" s="146">
        <f t="shared" si="0"/>
        <v>18009</v>
      </c>
      <c r="I11" s="116" t="s">
        <v>152</v>
      </c>
    </row>
    <row r="12" spans="1:17" ht="20.100000000000001" customHeight="1">
      <c r="A12" s="117" t="s">
        <v>148</v>
      </c>
      <c r="B12" s="99">
        <v>15945</v>
      </c>
      <c r="C12" s="99">
        <v>12125</v>
      </c>
      <c r="D12" s="99">
        <v>24115</v>
      </c>
      <c r="E12" s="99">
        <v>6872</v>
      </c>
      <c r="F12" s="99">
        <v>40060</v>
      </c>
      <c r="G12" s="99">
        <v>18997</v>
      </c>
      <c r="H12" s="99">
        <f t="shared" si="0"/>
        <v>59057</v>
      </c>
      <c r="I12" s="117" t="s">
        <v>153</v>
      </c>
    </row>
    <row r="13" spans="1:17" ht="20.100000000000001" customHeight="1">
      <c r="A13" s="39" t="s">
        <v>9</v>
      </c>
      <c r="B13" s="39">
        <f t="shared" ref="B13:G13" si="1">SUM(B7:B12)</f>
        <v>67687</v>
      </c>
      <c r="C13" s="39">
        <f t="shared" si="1"/>
        <v>50357</v>
      </c>
      <c r="D13" s="39">
        <f t="shared" si="1"/>
        <v>67718</v>
      </c>
      <c r="E13" s="39">
        <f t="shared" si="1"/>
        <v>21663</v>
      </c>
      <c r="F13" s="39">
        <f t="shared" si="1"/>
        <v>135405</v>
      </c>
      <c r="G13" s="39">
        <f t="shared" si="1"/>
        <v>72020</v>
      </c>
      <c r="H13" s="39">
        <f t="shared" si="0"/>
        <v>207425</v>
      </c>
      <c r="I13" s="39" t="s">
        <v>31</v>
      </c>
    </row>
    <row r="14" spans="1:17" ht="20.100000000000001" customHeight="1">
      <c r="A14" s="117" t="s">
        <v>141</v>
      </c>
      <c r="B14" s="99">
        <v>31416</v>
      </c>
      <c r="C14" s="99">
        <v>21032</v>
      </c>
      <c r="D14" s="99">
        <v>191602</v>
      </c>
      <c r="E14" s="99">
        <v>86062</v>
      </c>
      <c r="F14" s="99">
        <v>223018</v>
      </c>
      <c r="G14" s="99">
        <v>107094</v>
      </c>
      <c r="H14" s="99">
        <v>330112</v>
      </c>
      <c r="I14" s="117" t="s">
        <v>142</v>
      </c>
    </row>
    <row r="15" spans="1:17" ht="20.100000000000001" customHeight="1">
      <c r="A15" s="39" t="s">
        <v>143</v>
      </c>
      <c r="B15" s="147">
        <f t="shared" ref="B15:H15" si="2">SUM(B13:B14)</f>
        <v>99103</v>
      </c>
      <c r="C15" s="147">
        <f t="shared" si="2"/>
        <v>71389</v>
      </c>
      <c r="D15" s="147">
        <f t="shared" si="2"/>
        <v>259320</v>
      </c>
      <c r="E15" s="147">
        <f t="shared" si="2"/>
        <v>107725</v>
      </c>
      <c r="F15" s="147">
        <f t="shared" si="2"/>
        <v>358423</v>
      </c>
      <c r="G15" s="147">
        <f t="shared" si="2"/>
        <v>179114</v>
      </c>
      <c r="H15" s="147">
        <f t="shared" si="2"/>
        <v>537537</v>
      </c>
      <c r="I15" s="39" t="s">
        <v>31</v>
      </c>
    </row>
  </sheetData>
  <mergeCells count="10">
    <mergeCell ref="C1:I1"/>
    <mergeCell ref="C2:I2"/>
    <mergeCell ref="A3:A6"/>
    <mergeCell ref="I3:I6"/>
    <mergeCell ref="B3:C3"/>
    <mergeCell ref="B4:C4"/>
    <mergeCell ref="D3:E3"/>
    <mergeCell ref="D4:E4"/>
    <mergeCell ref="F3:G3"/>
    <mergeCell ref="F4:G4"/>
  </mergeCells>
  <hyperlinks>
    <hyperlink ref="J1" location="الفهرس!A1" display="R" xr:uid="{AB6060F7-A938-42D7-8829-35BC2381CB24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74F1-C1F7-4CE6-AA22-00DB9DA37B1B}">
  <dimension ref="A1:J17"/>
  <sheetViews>
    <sheetView rightToLeft="1" workbookViewId="0">
      <selection activeCell="B16" sqref="B16"/>
    </sheetView>
  </sheetViews>
  <sheetFormatPr defaultRowHeight="20.100000000000001" customHeight="1"/>
  <cols>
    <col min="1" max="9" width="15.6640625" customWidth="1"/>
  </cols>
  <sheetData>
    <row r="1" spans="1:10" ht="30" customHeight="1">
      <c r="D1" s="164" t="s">
        <v>371</v>
      </c>
      <c r="E1" s="164"/>
      <c r="F1" s="164"/>
      <c r="G1" s="164"/>
      <c r="H1" s="164"/>
      <c r="I1" s="164"/>
      <c r="J1" s="31" t="s">
        <v>121</v>
      </c>
    </row>
    <row r="2" spans="1:10" ht="30" customHeight="1">
      <c r="D2" s="164" t="s">
        <v>105</v>
      </c>
      <c r="E2" s="164"/>
      <c r="F2" s="164"/>
      <c r="G2" s="164"/>
      <c r="H2" s="164"/>
      <c r="I2" s="164"/>
    </row>
    <row r="4" spans="1:10" ht="20.100000000000001" customHeight="1">
      <c r="A4" s="1" t="s">
        <v>4</v>
      </c>
      <c r="B4" s="1" t="s">
        <v>10</v>
      </c>
      <c r="C4" s="1" t="s">
        <v>11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12</v>
      </c>
      <c r="I4" s="1" t="s">
        <v>13</v>
      </c>
    </row>
    <row r="5" spans="1:10" ht="29.25" customHeight="1">
      <c r="A5" s="1" t="s">
        <v>15</v>
      </c>
      <c r="B5" s="1" t="s">
        <v>16</v>
      </c>
      <c r="C5" s="1" t="s">
        <v>16</v>
      </c>
      <c r="D5" s="1" t="s">
        <v>18</v>
      </c>
      <c r="E5" s="1" t="s">
        <v>19</v>
      </c>
      <c r="F5" s="1" t="s">
        <v>341</v>
      </c>
      <c r="G5" s="1" t="s">
        <v>20</v>
      </c>
      <c r="H5" s="1" t="s">
        <v>31</v>
      </c>
      <c r="I5" s="1" t="s">
        <v>33</v>
      </c>
    </row>
    <row r="6" spans="1:10" ht="20.100000000000001" customHeight="1">
      <c r="A6" s="1"/>
      <c r="B6" s="1" t="s">
        <v>14</v>
      </c>
      <c r="C6" s="1" t="s">
        <v>36</v>
      </c>
      <c r="D6" s="1"/>
      <c r="E6" s="1"/>
      <c r="F6" s="1" t="s">
        <v>17</v>
      </c>
      <c r="G6" s="1"/>
      <c r="H6" s="1"/>
      <c r="I6" s="1"/>
    </row>
    <row r="7" spans="1:10" ht="20.100000000000001" customHeight="1">
      <c r="A7" s="1" t="s">
        <v>21</v>
      </c>
      <c r="B7" s="116">
        <v>809</v>
      </c>
      <c r="C7" s="116">
        <v>23</v>
      </c>
      <c r="D7" s="116">
        <v>80</v>
      </c>
      <c r="E7" s="116">
        <v>381</v>
      </c>
      <c r="F7" s="116">
        <v>84</v>
      </c>
      <c r="G7" s="116">
        <v>942</v>
      </c>
      <c r="H7" s="116">
        <f t="shared" ref="H7:H16" si="0">SUM(B7:G7)</f>
        <v>2319</v>
      </c>
      <c r="I7" s="2" t="s">
        <v>183</v>
      </c>
    </row>
    <row r="8" spans="1:10" ht="20.100000000000001" customHeight="1">
      <c r="A8" s="1" t="s">
        <v>22</v>
      </c>
      <c r="B8" s="117">
        <v>328</v>
      </c>
      <c r="C8" s="117">
        <v>5</v>
      </c>
      <c r="D8" s="117">
        <v>75</v>
      </c>
      <c r="E8" s="117">
        <v>428</v>
      </c>
      <c r="F8" s="117">
        <v>115</v>
      </c>
      <c r="G8" s="117">
        <v>1131</v>
      </c>
      <c r="H8" s="117">
        <f t="shared" si="0"/>
        <v>2082</v>
      </c>
      <c r="I8" s="3" t="s">
        <v>274</v>
      </c>
    </row>
    <row r="9" spans="1:10" ht="20.100000000000001" customHeight="1">
      <c r="A9" s="1" t="s">
        <v>23</v>
      </c>
      <c r="B9" s="116">
        <v>554</v>
      </c>
      <c r="C9" s="116">
        <v>9</v>
      </c>
      <c r="D9" s="116">
        <v>100</v>
      </c>
      <c r="E9" s="116">
        <v>782</v>
      </c>
      <c r="F9" s="116">
        <v>169</v>
      </c>
      <c r="G9" s="116">
        <v>983</v>
      </c>
      <c r="H9" s="116">
        <f t="shared" si="0"/>
        <v>2597</v>
      </c>
      <c r="I9" s="2" t="s">
        <v>38</v>
      </c>
    </row>
    <row r="10" spans="1:10" ht="20.100000000000001" customHeight="1">
      <c r="A10" s="1" t="s">
        <v>24</v>
      </c>
      <c r="B10" s="117">
        <v>882</v>
      </c>
      <c r="C10" s="117">
        <v>46</v>
      </c>
      <c r="D10" s="117">
        <v>130</v>
      </c>
      <c r="E10" s="117">
        <v>1732</v>
      </c>
      <c r="F10" s="117">
        <v>86</v>
      </c>
      <c r="G10" s="117">
        <v>1653</v>
      </c>
      <c r="H10" s="117">
        <f t="shared" si="0"/>
        <v>4529</v>
      </c>
      <c r="I10" s="3" t="s">
        <v>275</v>
      </c>
    </row>
    <row r="11" spans="1:10" ht="20.100000000000001" customHeight="1">
      <c r="A11" s="1" t="s">
        <v>25</v>
      </c>
      <c r="B11" s="116">
        <v>1614</v>
      </c>
      <c r="C11" s="116">
        <v>67</v>
      </c>
      <c r="D11" s="116">
        <v>445</v>
      </c>
      <c r="E11" s="116">
        <v>992</v>
      </c>
      <c r="F11" s="116">
        <v>259</v>
      </c>
      <c r="G11" s="116">
        <v>1273</v>
      </c>
      <c r="H11" s="116">
        <f t="shared" si="0"/>
        <v>4650</v>
      </c>
      <c r="I11" s="2" t="s">
        <v>275</v>
      </c>
    </row>
    <row r="12" spans="1:10" ht="20.100000000000001" customHeight="1">
      <c r="A12" s="1" t="s">
        <v>26</v>
      </c>
      <c r="B12" s="117">
        <v>9463</v>
      </c>
      <c r="C12" s="117">
        <v>78</v>
      </c>
      <c r="D12" s="117">
        <v>1245</v>
      </c>
      <c r="E12" s="117">
        <v>8830</v>
      </c>
      <c r="F12" s="117">
        <v>1772</v>
      </c>
      <c r="G12" s="117">
        <v>4824</v>
      </c>
      <c r="H12" s="117">
        <f t="shared" si="0"/>
        <v>26212</v>
      </c>
      <c r="I12" s="3" t="s">
        <v>276</v>
      </c>
    </row>
    <row r="13" spans="1:10" ht="20.100000000000001" customHeight="1">
      <c r="A13" s="1" t="s">
        <v>28</v>
      </c>
      <c r="B13" s="116">
        <v>24752</v>
      </c>
      <c r="C13" s="116">
        <v>1878</v>
      </c>
      <c r="D13" s="116">
        <v>4193</v>
      </c>
      <c r="E13" s="116">
        <v>21228</v>
      </c>
      <c r="F13" s="116">
        <v>11265</v>
      </c>
      <c r="G13" s="116">
        <v>30376</v>
      </c>
      <c r="H13" s="116">
        <f t="shared" si="0"/>
        <v>93692</v>
      </c>
      <c r="I13" s="2" t="s">
        <v>277</v>
      </c>
    </row>
    <row r="14" spans="1:10" ht="20.100000000000001" customHeight="1">
      <c r="A14" s="1" t="s">
        <v>29</v>
      </c>
      <c r="B14" s="117">
        <v>34388</v>
      </c>
      <c r="C14" s="117">
        <v>481</v>
      </c>
      <c r="D14" s="117">
        <v>3625</v>
      </c>
      <c r="E14" s="117">
        <v>9078</v>
      </c>
      <c r="F14" s="117">
        <v>4058</v>
      </c>
      <c r="G14" s="117">
        <v>16991</v>
      </c>
      <c r="H14" s="117">
        <f t="shared" si="0"/>
        <v>68621</v>
      </c>
      <c r="I14" s="3" t="s">
        <v>278</v>
      </c>
    </row>
    <row r="15" spans="1:10" ht="20.100000000000001" customHeight="1">
      <c r="A15" s="1" t="s">
        <v>30</v>
      </c>
      <c r="B15" s="116">
        <v>1063</v>
      </c>
      <c r="C15" s="116">
        <v>118</v>
      </c>
      <c r="D15" s="116">
        <v>272</v>
      </c>
      <c r="E15" s="116">
        <v>185</v>
      </c>
      <c r="F15" s="116">
        <v>201</v>
      </c>
      <c r="G15" s="116">
        <v>884</v>
      </c>
      <c r="H15" s="116">
        <f t="shared" si="0"/>
        <v>2723</v>
      </c>
      <c r="I15" s="2" t="s">
        <v>38</v>
      </c>
    </row>
    <row r="16" spans="1:10" ht="20.100000000000001" customHeight="1">
      <c r="A16" s="1" t="s">
        <v>34</v>
      </c>
      <c r="B16" s="117">
        <f t="shared" ref="B16:G16" si="1">SUM(B7:B15)</f>
        <v>73853</v>
      </c>
      <c r="C16" s="117">
        <f t="shared" si="1"/>
        <v>2705</v>
      </c>
      <c r="D16" s="117">
        <f t="shared" si="1"/>
        <v>10165</v>
      </c>
      <c r="E16" s="117">
        <f t="shared" si="1"/>
        <v>43636</v>
      </c>
      <c r="F16" s="117">
        <f t="shared" si="1"/>
        <v>18009</v>
      </c>
      <c r="G16" s="117">
        <f t="shared" si="1"/>
        <v>59057</v>
      </c>
      <c r="H16" s="117">
        <f t="shared" si="0"/>
        <v>207425</v>
      </c>
      <c r="I16" s="139">
        <v>1</v>
      </c>
    </row>
    <row r="17" spans="1:9" ht="20.100000000000001" customHeight="1">
      <c r="A17" s="1" t="s">
        <v>32</v>
      </c>
      <c r="B17" s="2" t="s">
        <v>279</v>
      </c>
      <c r="C17" s="2" t="s">
        <v>38</v>
      </c>
      <c r="D17" s="2" t="s">
        <v>280</v>
      </c>
      <c r="E17" s="2" t="s">
        <v>281</v>
      </c>
      <c r="F17" s="2" t="s">
        <v>27</v>
      </c>
      <c r="G17" s="2" t="s">
        <v>282</v>
      </c>
      <c r="H17" s="140">
        <v>1</v>
      </c>
      <c r="I17" s="1" t="s">
        <v>33</v>
      </c>
    </row>
  </sheetData>
  <mergeCells count="2">
    <mergeCell ref="D1:I1"/>
    <mergeCell ref="D2:I2"/>
  </mergeCells>
  <hyperlinks>
    <hyperlink ref="J1" location="الفهرس!A1" display="R" xr:uid="{E0D4755E-2CBB-4054-9BB5-C3104045793B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2E2C-8FE7-4A1F-B0B4-931026E54777}">
  <dimension ref="A1:J17"/>
  <sheetViews>
    <sheetView rightToLeft="1" workbookViewId="0">
      <selection activeCell="B7" sqref="B7:H16"/>
    </sheetView>
  </sheetViews>
  <sheetFormatPr defaultRowHeight="15.9" customHeight="1"/>
  <cols>
    <col min="1" max="1" width="15.6640625" customWidth="1"/>
    <col min="2" max="9" width="16.6640625" customWidth="1"/>
  </cols>
  <sheetData>
    <row r="1" spans="1:10" ht="30" customHeight="1">
      <c r="C1" s="169" t="s">
        <v>373</v>
      </c>
      <c r="D1" s="169"/>
      <c r="E1" s="169"/>
      <c r="F1" s="169"/>
      <c r="G1" s="169"/>
      <c r="H1" s="169"/>
      <c r="I1" s="169"/>
      <c r="J1" s="31" t="s">
        <v>121</v>
      </c>
    </row>
    <row r="2" spans="1:10" ht="30" customHeight="1">
      <c r="C2" s="164" t="s">
        <v>107</v>
      </c>
      <c r="D2" s="164"/>
      <c r="E2" s="164"/>
      <c r="F2" s="164"/>
      <c r="G2" s="164"/>
      <c r="H2" s="164"/>
      <c r="I2" s="164"/>
    </row>
    <row r="4" spans="1:10" ht="15.9" customHeight="1">
      <c r="A4" s="1" t="s">
        <v>4</v>
      </c>
      <c r="B4" s="1" t="s">
        <v>10</v>
      </c>
      <c r="C4" s="1" t="s">
        <v>11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12</v>
      </c>
      <c r="I4" s="1" t="s">
        <v>13</v>
      </c>
    </row>
    <row r="5" spans="1:10" ht="15.9" customHeight="1">
      <c r="A5" s="1" t="s">
        <v>15</v>
      </c>
      <c r="B5" s="1" t="s">
        <v>16</v>
      </c>
      <c r="C5" s="1" t="s">
        <v>16</v>
      </c>
      <c r="D5" s="1" t="s">
        <v>18</v>
      </c>
      <c r="E5" s="1" t="s">
        <v>19</v>
      </c>
      <c r="F5" s="1" t="s">
        <v>35</v>
      </c>
      <c r="G5" s="1" t="s">
        <v>20</v>
      </c>
      <c r="H5" s="1" t="s">
        <v>31</v>
      </c>
      <c r="I5" s="1" t="s">
        <v>33</v>
      </c>
    </row>
    <row r="6" spans="1:10" ht="15.9" customHeight="1">
      <c r="A6" s="1"/>
      <c r="B6" s="1" t="s">
        <v>14</v>
      </c>
      <c r="C6" s="1" t="s">
        <v>36</v>
      </c>
      <c r="D6" s="1"/>
      <c r="E6" s="1"/>
      <c r="F6" s="1" t="s">
        <v>17</v>
      </c>
      <c r="G6" s="1"/>
      <c r="H6" s="1"/>
      <c r="I6" s="1"/>
    </row>
    <row r="7" spans="1:10" ht="15.9" customHeight="1">
      <c r="A7" s="1" t="s">
        <v>21</v>
      </c>
      <c r="B7" s="116">
        <v>213</v>
      </c>
      <c r="C7" s="116">
        <v>4</v>
      </c>
      <c r="D7" s="116">
        <v>58</v>
      </c>
      <c r="E7" s="116">
        <v>225</v>
      </c>
      <c r="F7" s="116">
        <v>34</v>
      </c>
      <c r="G7" s="116">
        <v>282</v>
      </c>
      <c r="H7" s="116">
        <f t="shared" ref="H7:H16" si="0">SUM(B7:G7)</f>
        <v>816</v>
      </c>
      <c r="I7" s="155">
        <v>7.0000000000000001E-3</v>
      </c>
    </row>
    <row r="8" spans="1:10" ht="15.9" customHeight="1">
      <c r="A8" s="1" t="s">
        <v>22</v>
      </c>
      <c r="B8" s="117">
        <v>148</v>
      </c>
      <c r="C8" s="117">
        <v>4</v>
      </c>
      <c r="D8" s="117">
        <v>64</v>
      </c>
      <c r="E8" s="117">
        <v>339</v>
      </c>
      <c r="F8" s="117">
        <v>64</v>
      </c>
      <c r="G8" s="117">
        <v>808</v>
      </c>
      <c r="H8" s="117">
        <f t="shared" si="0"/>
        <v>1427</v>
      </c>
      <c r="I8" s="154">
        <v>1.2E-2</v>
      </c>
    </row>
    <row r="9" spans="1:10" ht="15.9" customHeight="1">
      <c r="A9" s="1" t="s">
        <v>23</v>
      </c>
      <c r="B9" s="116">
        <v>199</v>
      </c>
      <c r="C9" s="116">
        <v>0</v>
      </c>
      <c r="D9" s="116">
        <v>77</v>
      </c>
      <c r="E9" s="116">
        <v>606</v>
      </c>
      <c r="F9" s="116">
        <v>27</v>
      </c>
      <c r="G9" s="116">
        <v>352</v>
      </c>
      <c r="H9" s="116">
        <f t="shared" si="0"/>
        <v>1261</v>
      </c>
      <c r="I9" s="155">
        <v>1.0999999999999999E-2</v>
      </c>
    </row>
    <row r="10" spans="1:10" ht="15.9" customHeight="1">
      <c r="A10" s="1" t="s">
        <v>24</v>
      </c>
      <c r="B10" s="117">
        <v>308</v>
      </c>
      <c r="C10" s="117">
        <v>4</v>
      </c>
      <c r="D10" s="117">
        <v>57</v>
      </c>
      <c r="E10" s="117">
        <v>1447</v>
      </c>
      <c r="F10" s="117">
        <v>25</v>
      </c>
      <c r="G10" s="117">
        <v>1001</v>
      </c>
      <c r="H10" s="117">
        <f t="shared" si="0"/>
        <v>2842</v>
      </c>
      <c r="I10" s="154">
        <v>2.4E-2</v>
      </c>
    </row>
    <row r="11" spans="1:10" ht="15.9" customHeight="1">
      <c r="A11" s="1" t="s">
        <v>25</v>
      </c>
      <c r="B11" s="116">
        <v>616</v>
      </c>
      <c r="C11" s="116">
        <v>12</v>
      </c>
      <c r="D11" s="116">
        <v>331</v>
      </c>
      <c r="E11" s="116">
        <v>575</v>
      </c>
      <c r="F11" s="116">
        <v>91</v>
      </c>
      <c r="G11" s="116">
        <v>175</v>
      </c>
      <c r="H11" s="116">
        <f t="shared" si="0"/>
        <v>1800</v>
      </c>
      <c r="I11" s="155">
        <v>1.4999999999999999E-2</v>
      </c>
    </row>
    <row r="12" spans="1:10" ht="15.9" customHeight="1">
      <c r="A12" s="1" t="s">
        <v>26</v>
      </c>
      <c r="B12" s="117">
        <v>6638</v>
      </c>
      <c r="C12" s="117">
        <v>52</v>
      </c>
      <c r="D12" s="117">
        <v>986</v>
      </c>
      <c r="E12" s="117">
        <v>5146</v>
      </c>
      <c r="F12" s="117">
        <v>1346</v>
      </c>
      <c r="G12" s="117">
        <v>1933</v>
      </c>
      <c r="H12" s="117">
        <f t="shared" si="0"/>
        <v>16101</v>
      </c>
      <c r="I12" s="154">
        <v>0.13700000000000001</v>
      </c>
    </row>
    <row r="13" spans="1:10" ht="15.9" customHeight="1">
      <c r="A13" s="1" t="s">
        <v>28</v>
      </c>
      <c r="B13" s="116">
        <v>15199</v>
      </c>
      <c r="C13" s="116">
        <v>1592</v>
      </c>
      <c r="D13" s="116">
        <v>3505</v>
      </c>
      <c r="E13" s="116">
        <v>12603</v>
      </c>
      <c r="F13" s="116">
        <v>8594</v>
      </c>
      <c r="G13" s="116">
        <v>14625</v>
      </c>
      <c r="H13" s="116">
        <f t="shared" si="0"/>
        <v>56118</v>
      </c>
      <c r="I13" s="155">
        <v>0.47499999999999998</v>
      </c>
    </row>
    <row r="14" spans="1:10" ht="15.9" customHeight="1">
      <c r="A14" s="1" t="s">
        <v>29</v>
      </c>
      <c r="B14" s="117">
        <v>16895</v>
      </c>
      <c r="C14" s="117">
        <v>253</v>
      </c>
      <c r="D14" s="117">
        <v>3241</v>
      </c>
      <c r="E14" s="117">
        <v>4481</v>
      </c>
      <c r="F14" s="117">
        <v>2748</v>
      </c>
      <c r="G14" s="117">
        <v>8288</v>
      </c>
      <c r="H14" s="117">
        <f t="shared" si="0"/>
        <v>35906</v>
      </c>
      <c r="I14" s="154">
        <v>0.30399999999999999</v>
      </c>
    </row>
    <row r="15" spans="1:10" ht="15.9" customHeight="1">
      <c r="A15" s="1" t="s">
        <v>30</v>
      </c>
      <c r="B15" s="116">
        <v>592</v>
      </c>
      <c r="C15" s="116">
        <v>113</v>
      </c>
      <c r="D15" s="116">
        <v>182</v>
      </c>
      <c r="E15" s="116">
        <v>122</v>
      </c>
      <c r="F15" s="116">
        <v>158</v>
      </c>
      <c r="G15" s="116">
        <v>606</v>
      </c>
      <c r="H15" s="116">
        <f t="shared" si="0"/>
        <v>1773</v>
      </c>
      <c r="I15" s="155">
        <v>1.4999999999999999E-2</v>
      </c>
    </row>
    <row r="16" spans="1:10" ht="15.9" customHeight="1">
      <c r="A16" s="1" t="s">
        <v>34</v>
      </c>
      <c r="B16" s="117">
        <f t="shared" ref="B16:G16" si="1">SUM(B7:B15)</f>
        <v>40808</v>
      </c>
      <c r="C16" s="117">
        <f t="shared" si="1"/>
        <v>2034</v>
      </c>
      <c r="D16" s="117">
        <f t="shared" si="1"/>
        <v>8501</v>
      </c>
      <c r="E16" s="117">
        <f t="shared" si="1"/>
        <v>25544</v>
      </c>
      <c r="F16" s="117">
        <f t="shared" si="1"/>
        <v>13087</v>
      </c>
      <c r="G16" s="117">
        <f t="shared" si="1"/>
        <v>28070</v>
      </c>
      <c r="H16" s="117">
        <f t="shared" si="0"/>
        <v>118044</v>
      </c>
      <c r="I16" s="139">
        <v>1</v>
      </c>
    </row>
    <row r="17" spans="1:9" ht="15.9" customHeight="1">
      <c r="A17" s="1" t="s">
        <v>32</v>
      </c>
      <c r="B17" s="2" t="s">
        <v>283</v>
      </c>
      <c r="C17" s="2" t="s">
        <v>210</v>
      </c>
      <c r="D17" s="2" t="s">
        <v>284</v>
      </c>
      <c r="E17" s="2" t="s">
        <v>285</v>
      </c>
      <c r="F17" s="2" t="s">
        <v>286</v>
      </c>
      <c r="G17" s="2" t="s">
        <v>287</v>
      </c>
      <c r="H17" s="140">
        <v>1</v>
      </c>
      <c r="I17" s="1" t="s">
        <v>33</v>
      </c>
    </row>
  </sheetData>
  <mergeCells count="2">
    <mergeCell ref="C1:I1"/>
    <mergeCell ref="C2:I2"/>
  </mergeCells>
  <hyperlinks>
    <hyperlink ref="J1" location="الفهرس!A1" display="R" xr:uid="{B5C7D642-02F0-4614-8137-62BFE0D307F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7C76-990C-4837-8501-669696E12860}">
  <dimension ref="A1:G26"/>
  <sheetViews>
    <sheetView rightToLeft="1" workbookViewId="0">
      <selection activeCell="D26" sqref="D26"/>
    </sheetView>
  </sheetViews>
  <sheetFormatPr defaultRowHeight="13.2"/>
  <cols>
    <col min="1" max="1" width="19.33203125" customWidth="1"/>
    <col min="2" max="5" width="19.6640625" customWidth="1"/>
    <col min="6" max="6" width="26.88671875" customWidth="1"/>
  </cols>
  <sheetData>
    <row r="1" spans="1:7" ht="30" customHeight="1">
      <c r="C1" s="164" t="s">
        <v>374</v>
      </c>
      <c r="D1" s="164"/>
      <c r="E1" s="164"/>
      <c r="F1" s="164"/>
      <c r="G1" s="31" t="s">
        <v>121</v>
      </c>
    </row>
    <row r="2" spans="1:7" ht="30" customHeight="1">
      <c r="C2" s="169" t="s">
        <v>352</v>
      </c>
      <c r="D2" s="169"/>
      <c r="E2" s="169"/>
      <c r="F2" s="169"/>
    </row>
    <row r="3" spans="1:7" ht="20.100000000000001" customHeight="1">
      <c r="A3" s="166" t="s">
        <v>193</v>
      </c>
      <c r="B3" s="166" t="s">
        <v>194</v>
      </c>
      <c r="C3" s="166"/>
      <c r="D3" s="40" t="s">
        <v>45</v>
      </c>
      <c r="E3" s="40" t="s">
        <v>198</v>
      </c>
      <c r="F3" s="41" t="s">
        <v>199</v>
      </c>
    </row>
    <row r="4" spans="1:7" ht="20.100000000000001" customHeight="1">
      <c r="A4" s="166"/>
      <c r="B4" s="40" t="s">
        <v>195</v>
      </c>
      <c r="C4" s="40" t="s">
        <v>196</v>
      </c>
      <c r="D4" s="40" t="s">
        <v>197</v>
      </c>
      <c r="E4" s="40" t="s">
        <v>64</v>
      </c>
      <c r="F4" s="41"/>
    </row>
    <row r="5" spans="1:7" ht="20.100000000000001" customHeight="1">
      <c r="A5" s="43" t="s">
        <v>154</v>
      </c>
      <c r="B5" s="146">
        <v>25621</v>
      </c>
      <c r="C5" s="146">
        <v>9375</v>
      </c>
      <c r="D5" s="146">
        <f t="shared" ref="D5:D26" si="0">SUM(B5:C5)</f>
        <v>34996</v>
      </c>
      <c r="E5" s="156">
        <v>0.39200000000000002</v>
      </c>
      <c r="F5" s="43" t="s">
        <v>173</v>
      </c>
    </row>
    <row r="6" spans="1:7" ht="20.100000000000001" customHeight="1">
      <c r="A6" s="44" t="s">
        <v>155</v>
      </c>
      <c r="B6" s="99">
        <v>12258</v>
      </c>
      <c r="C6" s="99">
        <v>2331</v>
      </c>
      <c r="D6" s="99">
        <f t="shared" si="0"/>
        <v>14589</v>
      </c>
      <c r="E6" s="100">
        <v>0.16300000000000001</v>
      </c>
      <c r="F6" s="44" t="s">
        <v>174</v>
      </c>
    </row>
    <row r="7" spans="1:7" ht="20.100000000000001" customHeight="1">
      <c r="A7" s="43" t="s">
        <v>157</v>
      </c>
      <c r="B7" s="146">
        <v>6873</v>
      </c>
      <c r="C7" s="146">
        <v>1573</v>
      </c>
      <c r="D7" s="146">
        <f t="shared" si="0"/>
        <v>8446</v>
      </c>
      <c r="E7" s="156">
        <v>9.4E-2</v>
      </c>
      <c r="F7" s="43" t="s">
        <v>176</v>
      </c>
    </row>
    <row r="8" spans="1:7" ht="20.100000000000001" customHeight="1">
      <c r="A8" s="44" t="s">
        <v>156</v>
      </c>
      <c r="B8" s="99">
        <v>4833</v>
      </c>
      <c r="C8" s="99">
        <v>1974</v>
      </c>
      <c r="D8" s="99">
        <f t="shared" si="0"/>
        <v>6807</v>
      </c>
      <c r="E8" s="100">
        <v>7.5999999999999998E-2</v>
      </c>
      <c r="F8" s="44" t="s">
        <v>175</v>
      </c>
    </row>
    <row r="9" spans="1:7" ht="20.100000000000001" customHeight="1">
      <c r="A9" s="43" t="s">
        <v>158</v>
      </c>
      <c r="B9" s="146">
        <v>3146</v>
      </c>
      <c r="C9" s="146">
        <v>971</v>
      </c>
      <c r="D9" s="146">
        <f t="shared" si="0"/>
        <v>4117</v>
      </c>
      <c r="E9" s="156">
        <v>4.5999999999999999E-2</v>
      </c>
      <c r="F9" s="43" t="s">
        <v>177</v>
      </c>
    </row>
    <row r="10" spans="1:7" ht="20.100000000000001" customHeight="1">
      <c r="A10" s="44" t="s">
        <v>160</v>
      </c>
      <c r="B10" s="99">
        <v>3158</v>
      </c>
      <c r="C10" s="99">
        <v>236</v>
      </c>
      <c r="D10" s="99">
        <f t="shared" si="0"/>
        <v>3394</v>
      </c>
      <c r="E10" s="100">
        <v>3.7999999999999999E-2</v>
      </c>
      <c r="F10" s="44" t="s">
        <v>179</v>
      </c>
    </row>
    <row r="11" spans="1:7" ht="20.100000000000001" customHeight="1">
      <c r="A11" s="43" t="s">
        <v>159</v>
      </c>
      <c r="B11" s="146">
        <v>2338</v>
      </c>
      <c r="C11" s="146">
        <v>868</v>
      </c>
      <c r="D11" s="146">
        <f t="shared" si="0"/>
        <v>3206</v>
      </c>
      <c r="E11" s="156">
        <v>3.5999999999999997E-2</v>
      </c>
      <c r="F11" s="43" t="s">
        <v>178</v>
      </c>
    </row>
    <row r="12" spans="1:7" ht="20.100000000000001" customHeight="1">
      <c r="A12" s="44" t="s">
        <v>161</v>
      </c>
      <c r="B12" s="99">
        <v>1296</v>
      </c>
      <c r="C12" s="99">
        <v>571</v>
      </c>
      <c r="D12" s="99">
        <f t="shared" si="0"/>
        <v>1867</v>
      </c>
      <c r="E12" s="100">
        <v>2.1000000000000001E-2</v>
      </c>
      <c r="F12" s="44" t="s">
        <v>180</v>
      </c>
    </row>
    <row r="13" spans="1:7" ht="20.100000000000001" customHeight="1">
      <c r="A13" s="43" t="s">
        <v>162</v>
      </c>
      <c r="B13" s="146">
        <v>862</v>
      </c>
      <c r="C13" s="146">
        <v>887</v>
      </c>
      <c r="D13" s="146">
        <f t="shared" si="0"/>
        <v>1749</v>
      </c>
      <c r="E13" s="156">
        <v>0.02</v>
      </c>
      <c r="F13" s="43" t="s">
        <v>181</v>
      </c>
    </row>
    <row r="14" spans="1:7" ht="20.100000000000001" customHeight="1">
      <c r="A14" s="44" t="s">
        <v>163</v>
      </c>
      <c r="B14" s="99">
        <v>1188</v>
      </c>
      <c r="C14" s="99">
        <v>370</v>
      </c>
      <c r="D14" s="99">
        <f t="shared" si="0"/>
        <v>1558</v>
      </c>
      <c r="E14" s="100">
        <v>1.7999999999999999E-2</v>
      </c>
      <c r="F14" s="44" t="s">
        <v>182</v>
      </c>
    </row>
    <row r="15" spans="1:7" ht="20.100000000000001" customHeight="1">
      <c r="A15" s="43" t="s">
        <v>288</v>
      </c>
      <c r="B15" s="146">
        <v>487</v>
      </c>
      <c r="C15" s="146">
        <v>236</v>
      </c>
      <c r="D15" s="146">
        <f t="shared" si="0"/>
        <v>723</v>
      </c>
      <c r="E15" s="156">
        <v>8.0000000000000002E-3</v>
      </c>
      <c r="F15" s="43" t="s">
        <v>289</v>
      </c>
    </row>
    <row r="16" spans="1:7" ht="20.100000000000001" customHeight="1">
      <c r="A16" s="44" t="s">
        <v>167</v>
      </c>
      <c r="B16" s="99">
        <v>346</v>
      </c>
      <c r="C16" s="99">
        <v>256</v>
      </c>
      <c r="D16" s="99">
        <f t="shared" si="0"/>
        <v>602</v>
      </c>
      <c r="E16" s="100">
        <v>7.0000000000000001E-3</v>
      </c>
      <c r="F16" s="44" t="s">
        <v>187</v>
      </c>
    </row>
    <row r="17" spans="1:6" ht="20.100000000000001" customHeight="1">
      <c r="A17" s="43" t="s">
        <v>164</v>
      </c>
      <c r="B17" s="146">
        <v>361</v>
      </c>
      <c r="C17" s="146">
        <v>210</v>
      </c>
      <c r="D17" s="146">
        <f t="shared" si="0"/>
        <v>571</v>
      </c>
      <c r="E17" s="156">
        <v>6.0000000000000001E-3</v>
      </c>
      <c r="F17" s="43" t="s">
        <v>184</v>
      </c>
    </row>
    <row r="18" spans="1:6" ht="20.100000000000001" customHeight="1">
      <c r="A18" s="44" t="s">
        <v>168</v>
      </c>
      <c r="B18" s="99">
        <v>359</v>
      </c>
      <c r="C18" s="99">
        <v>183</v>
      </c>
      <c r="D18" s="99">
        <f t="shared" si="0"/>
        <v>542</v>
      </c>
      <c r="E18" s="100">
        <v>6.0000000000000001E-3</v>
      </c>
      <c r="F18" s="44" t="s">
        <v>188</v>
      </c>
    </row>
    <row r="19" spans="1:6" ht="20.100000000000001" customHeight="1">
      <c r="A19" s="43" t="s">
        <v>170</v>
      </c>
      <c r="B19" s="146">
        <v>377</v>
      </c>
      <c r="C19" s="146">
        <v>160</v>
      </c>
      <c r="D19" s="146">
        <f t="shared" si="0"/>
        <v>537</v>
      </c>
      <c r="E19" s="156">
        <v>6.0000000000000001E-3</v>
      </c>
      <c r="F19" s="43" t="s">
        <v>190</v>
      </c>
    </row>
    <row r="20" spans="1:6" ht="20.100000000000001" customHeight="1">
      <c r="A20" s="44" t="s">
        <v>166</v>
      </c>
      <c r="B20" s="99">
        <v>268</v>
      </c>
      <c r="C20" s="99">
        <v>152</v>
      </c>
      <c r="D20" s="99">
        <f t="shared" si="0"/>
        <v>420</v>
      </c>
      <c r="E20" s="100">
        <v>5.0000000000000001E-3</v>
      </c>
      <c r="F20" s="44" t="s">
        <v>186</v>
      </c>
    </row>
    <row r="21" spans="1:6" ht="20.100000000000001" customHeight="1">
      <c r="A21" s="43" t="s">
        <v>171</v>
      </c>
      <c r="B21" s="146">
        <v>263</v>
      </c>
      <c r="C21" s="146">
        <v>120</v>
      </c>
      <c r="D21" s="146">
        <f t="shared" si="0"/>
        <v>383</v>
      </c>
      <c r="E21" s="156">
        <v>4.0000000000000001E-3</v>
      </c>
      <c r="F21" s="43" t="s">
        <v>191</v>
      </c>
    </row>
    <row r="22" spans="1:6" ht="20.100000000000001" customHeight="1">
      <c r="A22" s="44" t="s">
        <v>165</v>
      </c>
      <c r="B22" s="99">
        <v>277</v>
      </c>
      <c r="C22" s="99">
        <v>105</v>
      </c>
      <c r="D22" s="99">
        <f t="shared" si="0"/>
        <v>382</v>
      </c>
      <c r="E22" s="100">
        <v>4.0000000000000001E-3</v>
      </c>
      <c r="F22" s="44" t="s">
        <v>185</v>
      </c>
    </row>
    <row r="23" spans="1:6" ht="20.100000000000001" customHeight="1">
      <c r="A23" s="43" t="s">
        <v>290</v>
      </c>
      <c r="B23" s="146">
        <v>221</v>
      </c>
      <c r="C23" s="146">
        <v>97</v>
      </c>
      <c r="D23" s="146">
        <f t="shared" si="0"/>
        <v>318</v>
      </c>
      <c r="E23" s="156">
        <v>4.0000000000000001E-3</v>
      </c>
      <c r="F23" s="43" t="s">
        <v>291</v>
      </c>
    </row>
    <row r="24" spans="1:6" ht="20.100000000000001" customHeight="1">
      <c r="A24" s="44" t="s">
        <v>169</v>
      </c>
      <c r="B24" s="99">
        <v>256</v>
      </c>
      <c r="C24" s="99">
        <v>39</v>
      </c>
      <c r="D24" s="99">
        <f t="shared" si="0"/>
        <v>295</v>
      </c>
      <c r="E24" s="100">
        <v>3.0000000000000001E-3</v>
      </c>
      <c r="F24" s="44" t="s">
        <v>189</v>
      </c>
    </row>
    <row r="25" spans="1:6" ht="20.100000000000001" customHeight="1">
      <c r="A25" s="43" t="s">
        <v>172</v>
      </c>
      <c r="B25" s="146">
        <v>2930</v>
      </c>
      <c r="C25" s="146">
        <v>949</v>
      </c>
      <c r="D25" s="146">
        <f t="shared" si="0"/>
        <v>3879</v>
      </c>
      <c r="E25" s="156">
        <v>4.2999999999999997E-2</v>
      </c>
      <c r="F25" s="43" t="s">
        <v>200</v>
      </c>
    </row>
    <row r="26" spans="1:6" s="55" customFormat="1" ht="20.100000000000001" customHeight="1">
      <c r="A26" s="4" t="s">
        <v>208</v>
      </c>
      <c r="B26" s="39">
        <f>SUM(B5:B25)</f>
        <v>67718</v>
      </c>
      <c r="C26" s="39">
        <f>SUM(C5:C25)</f>
        <v>21663</v>
      </c>
      <c r="D26" s="39">
        <f t="shared" si="0"/>
        <v>89381</v>
      </c>
      <c r="E26" s="51">
        <v>1</v>
      </c>
      <c r="F26" s="45" t="s">
        <v>31</v>
      </c>
    </row>
  </sheetData>
  <mergeCells count="4">
    <mergeCell ref="C1:F1"/>
    <mergeCell ref="C2:F2"/>
    <mergeCell ref="A3:A4"/>
    <mergeCell ref="B3:C3"/>
  </mergeCells>
  <hyperlinks>
    <hyperlink ref="G1" location="الفهرس!A1" display="R" xr:uid="{BE7A74FC-0F25-43EB-BA65-95511DF6A631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الفهرس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حسين</dc:creator>
  <cp:lastModifiedBy>Andrés Rodríguez Cantú</cp:lastModifiedBy>
  <cp:lastPrinted>2012-05-27T08:02:28Z</cp:lastPrinted>
  <dcterms:created xsi:type="dcterms:W3CDTF">1996-10-14T23:33:28Z</dcterms:created>
  <dcterms:modified xsi:type="dcterms:W3CDTF">2025-09-05T22:25:44Z</dcterms:modified>
</cp:coreProperties>
</file>