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yecto-SAM\2022_10_18\"/>
    </mc:Choice>
  </mc:AlternateContent>
  <xr:revisionPtr revIDLastSave="0" documentId="13_ncr:1_{664653AA-B8C8-40FA-A070-7015CDE20F4E}" xr6:coauthVersionLast="47" xr6:coauthVersionMax="47" xr10:uidLastSave="{00000000-0000-0000-0000-000000000000}"/>
  <bookViews>
    <workbookView xWindow="-110" yWindow="-110" windowWidth="19420" windowHeight="10300" activeTab="1" xr2:uid="{BA031FD6-91D6-4C65-98F9-8806405BB3F1}"/>
  </bookViews>
  <sheets>
    <sheet name="Dia 1" sheetId="2" r:id="rId1"/>
    <sheet name="Dia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M26" i="2"/>
  <c r="M16" i="2"/>
  <c r="M26" i="1"/>
  <c r="M16" i="1"/>
  <c r="M6" i="1"/>
  <c r="I16" i="2"/>
  <c r="I15" i="2"/>
  <c r="D16" i="2"/>
  <c r="D15" i="2"/>
  <c r="I26" i="2"/>
  <c r="D26" i="2"/>
  <c r="I25" i="2"/>
  <c r="D25" i="2"/>
  <c r="I6" i="2"/>
  <c r="D6" i="2"/>
  <c r="I5" i="2"/>
  <c r="D5" i="2"/>
  <c r="I26" i="1"/>
  <c r="D26" i="1"/>
  <c r="I25" i="1"/>
  <c r="D25" i="1"/>
  <c r="I16" i="1"/>
  <c r="D16" i="1"/>
  <c r="I15" i="1"/>
  <c r="D15" i="1"/>
  <c r="I6" i="1"/>
  <c r="I5" i="1"/>
  <c r="D6" i="1"/>
  <c r="D5" i="1"/>
</calcChain>
</file>

<file path=xl/sharedStrings.xml><?xml version="1.0" encoding="utf-8"?>
<sst xmlns="http://schemas.openxmlformats.org/spreadsheetml/2006/main" count="134" uniqueCount="35">
  <si>
    <t xml:space="preserve">Femur </t>
  </si>
  <si>
    <t>Tibia</t>
  </si>
  <si>
    <t>Longitud</t>
  </si>
  <si>
    <t xml:space="preserve">Pos.Sensor </t>
  </si>
  <si>
    <t xml:space="preserve">Contorno </t>
  </si>
  <si>
    <t>Peso</t>
  </si>
  <si>
    <t>Altura</t>
  </si>
  <si>
    <t>Pierna Dominante</t>
  </si>
  <si>
    <t xml:space="preserve">Izquierda </t>
  </si>
  <si>
    <t xml:space="preserve">Derecha </t>
  </si>
  <si>
    <t>BMI</t>
  </si>
  <si>
    <t>Derecha</t>
  </si>
  <si>
    <t>24.7</t>
  </si>
  <si>
    <r>
      <t xml:space="preserve">Nota: </t>
    </r>
    <r>
      <rPr>
        <sz val="11"/>
        <color theme="1"/>
        <rFont val="Times New Roman"/>
        <family val="1"/>
      </rPr>
      <t>Pruebas realizadas con 24 horas de duferencia.</t>
    </r>
  </si>
  <si>
    <r>
      <rPr>
        <b/>
        <sz val="10"/>
        <color theme="1"/>
        <rFont val="Times New Roman"/>
        <family val="1"/>
      </rPr>
      <t>Sujeto:</t>
    </r>
    <r>
      <rPr>
        <sz val="10"/>
        <color theme="1"/>
        <rFont val="Times New Roman"/>
        <family val="1"/>
      </rPr>
      <t xml:space="preserve"> José</t>
    </r>
  </si>
  <si>
    <r>
      <rPr>
        <b/>
        <sz val="10"/>
        <color theme="1"/>
        <rFont val="Times New Roman"/>
        <family val="1"/>
      </rPr>
      <t xml:space="preserve">Investigador: </t>
    </r>
    <r>
      <rPr>
        <sz val="10"/>
        <color theme="1"/>
        <rFont val="Times New Roman"/>
        <family val="1"/>
      </rPr>
      <t>Natalia</t>
    </r>
  </si>
  <si>
    <r>
      <rPr>
        <b/>
        <sz val="10"/>
        <color theme="1"/>
        <rFont val="Times New Roman"/>
        <family val="1"/>
      </rPr>
      <t>Investigador:</t>
    </r>
    <r>
      <rPr>
        <sz val="10"/>
        <color theme="1"/>
        <rFont val="Times New Roman"/>
        <family val="1"/>
      </rPr>
      <t xml:space="preserve"> Claudia</t>
    </r>
  </si>
  <si>
    <r>
      <t xml:space="preserve">Comentarios: </t>
    </r>
    <r>
      <rPr>
        <sz val="10"/>
        <color theme="1"/>
        <rFont val="Times New Roman"/>
        <family val="1"/>
      </rPr>
      <t xml:space="preserve">Entre 2 y 3 se soltó sensor de la tibia, 1 rep con saltito entre cada prueba. Rep de desplante muy profunda, 5 rep en total. </t>
    </r>
  </si>
  <si>
    <r>
      <rPr>
        <b/>
        <sz val="10"/>
        <color theme="1"/>
        <rFont val="Times New Roman"/>
        <family val="1"/>
      </rPr>
      <t>Sujeto:</t>
    </r>
    <r>
      <rPr>
        <sz val="10"/>
        <color theme="1"/>
        <rFont val="Times New Roman"/>
        <family val="1"/>
      </rPr>
      <t xml:space="preserve"> Claudia </t>
    </r>
  </si>
  <si>
    <r>
      <rPr>
        <b/>
        <sz val="10"/>
        <color theme="1"/>
        <rFont val="Times New Roman"/>
        <family val="1"/>
      </rPr>
      <t>Investigador:</t>
    </r>
    <r>
      <rPr>
        <sz val="10"/>
        <color theme="1"/>
        <rFont val="Times New Roman"/>
        <family val="1"/>
      </rPr>
      <t xml:space="preserve"> José</t>
    </r>
  </si>
  <si>
    <r>
      <rPr>
        <b/>
        <sz val="10"/>
        <color theme="1"/>
        <rFont val="Times New Roman"/>
        <family val="1"/>
      </rPr>
      <t>Sujeto:</t>
    </r>
    <r>
      <rPr>
        <sz val="10"/>
        <color theme="1"/>
        <rFont val="Times New Roman"/>
        <family val="1"/>
      </rPr>
      <t xml:space="preserve"> Natalia</t>
    </r>
  </si>
  <si>
    <r>
      <t>Comentarios: l</t>
    </r>
    <r>
      <rPr>
        <sz val="10"/>
        <color theme="1"/>
        <rFont val="Times New Roman"/>
        <family val="1"/>
      </rPr>
      <t>a postura en el pie era muy largo.</t>
    </r>
  </si>
  <si>
    <t>José</t>
  </si>
  <si>
    <t xml:space="preserve">Claudia </t>
  </si>
  <si>
    <t>Natalia</t>
  </si>
  <si>
    <r>
      <t xml:space="preserve">Comentarios: </t>
    </r>
    <r>
      <rPr>
        <sz val="10"/>
        <color theme="1"/>
        <rFont val="Times New Roman"/>
        <family val="1"/>
      </rPr>
      <t>Se soltó la batería del sensor 13 mientras se equipaba.</t>
    </r>
  </si>
  <si>
    <r>
      <t xml:space="preserve">Comentarios: </t>
    </r>
    <r>
      <rPr>
        <sz val="10"/>
        <color theme="1"/>
        <rFont val="Times New Roman"/>
        <family val="1"/>
      </rPr>
      <t>Pantaloneta subida, no siempre regresó a rodilla estirada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</si>
  <si>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Se repitió sentadilla a 60°</t>
    </r>
    <r>
      <rPr>
        <b/>
        <sz val="10"/>
        <color theme="1"/>
        <rFont val="Times New Roman"/>
        <family val="1"/>
      </rPr>
      <t>.</t>
    </r>
  </si>
  <si>
    <r>
      <t>Comentarios:</t>
    </r>
    <r>
      <rPr>
        <sz val="10"/>
        <color theme="1"/>
        <rFont val="Times New Roman"/>
        <family val="1"/>
      </rPr>
      <t xml:space="preserve"> N/A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</si>
  <si>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NA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</si>
  <si>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Se ve Cansada y enferma; inicio acostada; irregularidad prueba de flexión.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Sentadilla a 60° se repite despues de una rotacion hacia la derecha de 90° aprox.</t>
    </r>
  </si>
  <si>
    <r>
      <t xml:space="preserve">Comentarios: </t>
    </r>
    <r>
      <rPr>
        <sz val="10"/>
        <color theme="1"/>
        <rFont val="Times New Roman"/>
        <family val="1"/>
      </rPr>
      <t>Durante la colocación de los sensores, la SD del sensor 11 se atoró etre las pcbs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</si>
  <si>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N/A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</si>
  <si>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No hay evento de sincronización entre las sentadillas a dos piernas</t>
    </r>
    <r>
      <rPr>
        <b/>
        <sz val="10"/>
        <color theme="1"/>
        <rFont val="Times New Roman"/>
        <family val="1"/>
      </rPr>
      <t>.</t>
    </r>
  </si>
  <si>
    <r>
      <t xml:space="preserve">Comentarios: </t>
    </r>
    <r>
      <rPr>
        <sz val="10"/>
        <color theme="1"/>
        <rFont val="Times New Roman"/>
        <family val="1"/>
      </rPr>
      <t>Tocó el piso en el primer desplante con balance board</t>
    </r>
    <r>
      <rPr>
        <b/>
        <sz val="10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</si>
</sst>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4" fillId="0" borderId="11" xfId="0" applyFont="1" applyBorder="1"/>
    <xf numFmtId="0" fontId="4" fillId="0" borderId="1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4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164" fontId="3" fillId="0" borderId="16" xfId="0" applyNumberFormat="1" applyFont="1" applyBorder="1"/>
    <xf numFmtId="164" fontId="3" fillId="0" borderId="13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72EB-1485-4DE1-A7FB-5404FE032E50}">
  <dimension ref="B1:M29"/>
  <sheetViews>
    <sheetView topLeftCell="A25" workbookViewId="0">
      <selection activeCell="G7" sqref="G7:J9"/>
    </sheetView>
  </sheetViews>
  <sheetFormatPr baseColWidth="10" defaultRowHeight="14.5" x14ac:dyDescent="0.35"/>
  <cols>
    <col min="12" max="12" width="16.54296875" customWidth="1"/>
  </cols>
  <sheetData>
    <row r="1" spans="2:13" ht="15" thickBot="1" x14ac:dyDescent="0.4"/>
    <row r="2" spans="2:13" ht="15" thickBot="1" x14ac:dyDescent="0.4">
      <c r="B2" s="40" t="s">
        <v>14</v>
      </c>
      <c r="C2" s="41"/>
      <c r="D2" s="40" t="s">
        <v>15</v>
      </c>
      <c r="E2" s="41"/>
      <c r="F2" s="2"/>
      <c r="G2" s="40" t="s">
        <v>14</v>
      </c>
      <c r="H2" s="41"/>
      <c r="I2" s="40" t="s">
        <v>16</v>
      </c>
      <c r="J2" s="41"/>
      <c r="K2" s="2"/>
      <c r="L2" s="42" t="s">
        <v>22</v>
      </c>
      <c r="M2" s="43"/>
    </row>
    <row r="3" spans="2:13" ht="15" thickBot="1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5</v>
      </c>
      <c r="M3" s="4">
        <v>65.3</v>
      </c>
    </row>
    <row r="4" spans="2:13" ht="15" thickBot="1" x14ac:dyDescent="0.4">
      <c r="B4" s="2"/>
      <c r="C4" s="5" t="s">
        <v>2</v>
      </c>
      <c r="D4" s="5" t="s">
        <v>3</v>
      </c>
      <c r="E4" s="5" t="s">
        <v>4</v>
      </c>
      <c r="F4" s="2"/>
      <c r="G4" s="2"/>
      <c r="H4" s="5" t="s">
        <v>2</v>
      </c>
      <c r="I4" s="5" t="s">
        <v>3</v>
      </c>
      <c r="J4" s="5" t="s">
        <v>4</v>
      </c>
      <c r="K4" s="2"/>
      <c r="L4" s="6" t="s">
        <v>6</v>
      </c>
      <c r="M4" s="7">
        <v>1.77</v>
      </c>
    </row>
    <row r="5" spans="2:13" ht="15" thickBot="1" x14ac:dyDescent="0.4">
      <c r="B5" s="8" t="s">
        <v>0</v>
      </c>
      <c r="C5" s="9">
        <v>42</v>
      </c>
      <c r="D5" s="10">
        <f>+C5*0.75</f>
        <v>31.5</v>
      </c>
      <c r="E5" s="11">
        <v>38</v>
      </c>
      <c r="F5" s="2"/>
      <c r="G5" s="8" t="s">
        <v>0</v>
      </c>
      <c r="H5" s="9">
        <v>41.3</v>
      </c>
      <c r="I5" s="10">
        <f>+H5*0.75</f>
        <v>30.974999999999998</v>
      </c>
      <c r="J5" s="11">
        <v>41.5</v>
      </c>
      <c r="K5" s="2"/>
      <c r="L5" s="3" t="s">
        <v>7</v>
      </c>
      <c r="M5" s="7" t="s">
        <v>8</v>
      </c>
    </row>
    <row r="6" spans="2:13" ht="15" thickBot="1" x14ac:dyDescent="0.4">
      <c r="B6" s="8" t="s">
        <v>1</v>
      </c>
      <c r="C6" s="12">
        <v>40.5</v>
      </c>
      <c r="D6" s="13">
        <f>+C6*0.75</f>
        <v>30.375</v>
      </c>
      <c r="E6" s="14">
        <v>23.5</v>
      </c>
      <c r="F6" s="2"/>
      <c r="G6" s="8" t="s">
        <v>1</v>
      </c>
      <c r="H6" s="12">
        <v>45.5</v>
      </c>
      <c r="I6" s="13">
        <f>+H6*0.75</f>
        <v>34.125</v>
      </c>
      <c r="J6" s="14">
        <v>23.9</v>
      </c>
      <c r="K6" s="2"/>
      <c r="L6" s="6" t="s">
        <v>10</v>
      </c>
      <c r="M6" s="21" t="b">
        <f>'Dia 2'!B39=M3/M4^2</f>
        <v>0</v>
      </c>
    </row>
    <row r="7" spans="2:13" x14ac:dyDescent="0.35">
      <c r="B7" s="25" t="s">
        <v>17</v>
      </c>
      <c r="C7" s="26"/>
      <c r="D7" s="26"/>
      <c r="E7" s="27"/>
      <c r="F7" s="2"/>
      <c r="G7" s="31" t="s">
        <v>29</v>
      </c>
      <c r="H7" s="32"/>
      <c r="I7" s="32"/>
      <c r="J7" s="33"/>
      <c r="K7" s="2"/>
      <c r="L7" s="2"/>
      <c r="M7" s="2"/>
    </row>
    <row r="8" spans="2:13" x14ac:dyDescent="0.35">
      <c r="B8" s="25"/>
      <c r="C8" s="26"/>
      <c r="D8" s="26"/>
      <c r="E8" s="27"/>
      <c r="F8" s="2"/>
      <c r="G8" s="31"/>
      <c r="H8" s="32"/>
      <c r="I8" s="32"/>
      <c r="J8" s="33"/>
      <c r="K8" s="2"/>
      <c r="L8" s="2"/>
      <c r="M8" s="2"/>
    </row>
    <row r="9" spans="2:13" ht="15" thickBot="1" x14ac:dyDescent="0.4">
      <c r="B9" s="28"/>
      <c r="C9" s="29"/>
      <c r="D9" s="29"/>
      <c r="E9" s="30"/>
      <c r="F9" s="2"/>
      <c r="G9" s="34"/>
      <c r="H9" s="35"/>
      <c r="I9" s="35"/>
      <c r="J9" s="36"/>
      <c r="K9" s="2"/>
      <c r="L9" s="2"/>
      <c r="M9" s="2"/>
    </row>
    <row r="10" spans="2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5" thickBot="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5" thickBot="1" x14ac:dyDescent="0.4">
      <c r="B12" s="40" t="s">
        <v>18</v>
      </c>
      <c r="C12" s="41"/>
      <c r="D12" s="40" t="s">
        <v>15</v>
      </c>
      <c r="E12" s="41"/>
      <c r="F12" s="2"/>
      <c r="G12" s="40" t="s">
        <v>18</v>
      </c>
      <c r="H12" s="41"/>
      <c r="I12" s="40" t="s">
        <v>19</v>
      </c>
      <c r="J12" s="41"/>
      <c r="K12" s="2"/>
      <c r="L12" s="42" t="s">
        <v>23</v>
      </c>
      <c r="M12" s="43"/>
    </row>
    <row r="13" spans="2:13" ht="15" thickBot="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3" t="s">
        <v>5</v>
      </c>
      <c r="M13" s="4">
        <v>45.5</v>
      </c>
    </row>
    <row r="14" spans="2:13" ht="15" thickBot="1" x14ac:dyDescent="0.4">
      <c r="B14" s="2"/>
      <c r="C14" s="5" t="s">
        <v>2</v>
      </c>
      <c r="D14" s="5" t="s">
        <v>3</v>
      </c>
      <c r="E14" s="5" t="s">
        <v>4</v>
      </c>
      <c r="F14" s="2"/>
      <c r="G14" s="2"/>
      <c r="H14" s="5" t="s">
        <v>2</v>
      </c>
      <c r="I14" s="5" t="s">
        <v>3</v>
      </c>
      <c r="J14" s="5" t="s">
        <v>4</v>
      </c>
      <c r="K14" s="2"/>
      <c r="L14" s="6" t="s">
        <v>6</v>
      </c>
      <c r="M14" s="7">
        <v>1.53</v>
      </c>
    </row>
    <row r="15" spans="2:13" ht="15" thickBot="1" x14ac:dyDescent="0.4">
      <c r="B15" s="8" t="s">
        <v>0</v>
      </c>
      <c r="C15" s="9">
        <v>42</v>
      </c>
      <c r="D15" s="10">
        <f>C15*0.75</f>
        <v>31.5</v>
      </c>
      <c r="E15" s="11">
        <v>34.799999999999997</v>
      </c>
      <c r="F15" s="2"/>
      <c r="G15" s="8" t="s">
        <v>0</v>
      </c>
      <c r="H15" s="9">
        <v>40</v>
      </c>
      <c r="I15" s="10">
        <f>+H15*0.75</f>
        <v>30</v>
      </c>
      <c r="J15" s="11">
        <v>38</v>
      </c>
      <c r="K15" s="2"/>
      <c r="L15" s="3" t="s">
        <v>7</v>
      </c>
      <c r="M15" s="7" t="s">
        <v>11</v>
      </c>
    </row>
    <row r="16" spans="2:13" ht="15" thickBot="1" x14ac:dyDescent="0.4">
      <c r="B16" s="8" t="s">
        <v>1</v>
      </c>
      <c r="C16" s="12">
        <v>37</v>
      </c>
      <c r="D16" s="15">
        <f>+C16*0.75</f>
        <v>27.75</v>
      </c>
      <c r="E16" s="14">
        <v>21.6</v>
      </c>
      <c r="F16" s="2"/>
      <c r="G16" s="8" t="s">
        <v>1</v>
      </c>
      <c r="H16" s="12">
        <v>36.5</v>
      </c>
      <c r="I16" s="15">
        <f>+H16*0.75</f>
        <v>27.375</v>
      </c>
      <c r="J16" s="14">
        <v>23</v>
      </c>
      <c r="K16" s="2"/>
      <c r="L16" s="6" t="s">
        <v>10</v>
      </c>
      <c r="M16" s="21">
        <f>M13/M14^2</f>
        <v>19.436968687257039</v>
      </c>
    </row>
    <row r="17" spans="2:13" x14ac:dyDescent="0.35">
      <c r="B17" s="25" t="s">
        <v>25</v>
      </c>
      <c r="C17" s="26"/>
      <c r="D17" s="26"/>
      <c r="E17" s="27"/>
      <c r="F17" s="2"/>
      <c r="G17" s="31" t="s">
        <v>28</v>
      </c>
      <c r="H17" s="32"/>
      <c r="I17" s="32"/>
      <c r="J17" s="33"/>
      <c r="K17" s="2"/>
      <c r="L17" s="2"/>
      <c r="M17" s="2"/>
    </row>
    <row r="18" spans="2:13" x14ac:dyDescent="0.35">
      <c r="B18" s="25"/>
      <c r="C18" s="26"/>
      <c r="D18" s="26"/>
      <c r="E18" s="27"/>
      <c r="F18" s="2"/>
      <c r="G18" s="31"/>
      <c r="H18" s="32"/>
      <c r="I18" s="32"/>
      <c r="J18" s="33"/>
      <c r="K18" s="2"/>
      <c r="L18" s="2"/>
      <c r="M18" s="2"/>
    </row>
    <row r="19" spans="2:13" ht="15" thickBot="1" x14ac:dyDescent="0.4">
      <c r="B19" s="28"/>
      <c r="C19" s="29"/>
      <c r="D19" s="29"/>
      <c r="E19" s="30"/>
      <c r="F19" s="2"/>
      <c r="G19" s="34"/>
      <c r="H19" s="35"/>
      <c r="I19" s="35"/>
      <c r="J19" s="36"/>
      <c r="K19" s="2"/>
      <c r="L19" s="2"/>
      <c r="M19" s="2"/>
    </row>
    <row r="20" spans="2:13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5" thickBot="1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5" thickBot="1" x14ac:dyDescent="0.4">
      <c r="B22" s="40" t="s">
        <v>20</v>
      </c>
      <c r="C22" s="41"/>
      <c r="D22" s="40" t="s">
        <v>16</v>
      </c>
      <c r="E22" s="41"/>
      <c r="F22" s="2"/>
      <c r="G22" s="40" t="s">
        <v>20</v>
      </c>
      <c r="H22" s="41"/>
      <c r="I22" s="40" t="s">
        <v>19</v>
      </c>
      <c r="J22" s="41"/>
      <c r="K22" s="2"/>
      <c r="L22" s="42" t="s">
        <v>24</v>
      </c>
      <c r="M22" s="43"/>
    </row>
    <row r="23" spans="2:13" ht="15" thickBot="1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3" t="s">
        <v>5</v>
      </c>
      <c r="M23" s="4">
        <v>64.5</v>
      </c>
    </row>
    <row r="24" spans="2:13" ht="15" thickBot="1" x14ac:dyDescent="0.4">
      <c r="B24" s="2"/>
      <c r="C24" s="5" t="s">
        <v>2</v>
      </c>
      <c r="D24" s="5" t="s">
        <v>3</v>
      </c>
      <c r="E24" s="5" t="s">
        <v>4</v>
      </c>
      <c r="F24" s="2"/>
      <c r="G24" s="2"/>
      <c r="H24" s="5" t="s">
        <v>2</v>
      </c>
      <c r="I24" s="5" t="s">
        <v>3</v>
      </c>
      <c r="J24" s="5" t="s">
        <v>4</v>
      </c>
      <c r="K24" s="2"/>
      <c r="L24" s="6" t="s">
        <v>6</v>
      </c>
      <c r="M24" s="7">
        <v>1.66</v>
      </c>
    </row>
    <row r="25" spans="2:13" ht="15" thickBot="1" x14ac:dyDescent="0.4">
      <c r="B25" s="8" t="s">
        <v>0</v>
      </c>
      <c r="C25" s="9">
        <v>45</v>
      </c>
      <c r="D25" s="16">
        <f>+C25*0.75</f>
        <v>33.75</v>
      </c>
      <c r="E25" s="11">
        <v>48</v>
      </c>
      <c r="F25" s="2"/>
      <c r="G25" s="8" t="s">
        <v>0</v>
      </c>
      <c r="H25" s="9">
        <v>47</v>
      </c>
      <c r="I25" s="16">
        <f>+H25*0.75</f>
        <v>35.25</v>
      </c>
      <c r="J25" s="11">
        <v>44.7</v>
      </c>
      <c r="K25" s="2"/>
      <c r="L25" s="3" t="s">
        <v>7</v>
      </c>
      <c r="M25" s="7" t="s">
        <v>8</v>
      </c>
    </row>
    <row r="26" spans="2:13" ht="15" thickBot="1" x14ac:dyDescent="0.4">
      <c r="B26" s="8" t="s">
        <v>1</v>
      </c>
      <c r="C26" s="12">
        <v>42</v>
      </c>
      <c r="D26" s="13">
        <f>+C26*0.75</f>
        <v>31.5</v>
      </c>
      <c r="E26" s="14" t="s">
        <v>12</v>
      </c>
      <c r="F26" s="2"/>
      <c r="G26" s="8" t="s">
        <v>1</v>
      </c>
      <c r="H26" s="12">
        <v>38.5</v>
      </c>
      <c r="I26" s="15">
        <f>+H26*0.75</f>
        <v>28.875</v>
      </c>
      <c r="J26" s="14">
        <v>25</v>
      </c>
      <c r="K26" s="2"/>
      <c r="L26" s="6" t="s">
        <v>10</v>
      </c>
      <c r="M26" s="21">
        <f>M23/M24^2</f>
        <v>23.406880534184936</v>
      </c>
    </row>
    <row r="27" spans="2:13" x14ac:dyDescent="0.35">
      <c r="B27" s="25" t="s">
        <v>26</v>
      </c>
      <c r="C27" s="26"/>
      <c r="D27" s="26"/>
      <c r="E27" s="27"/>
      <c r="F27" s="2"/>
      <c r="G27" s="31" t="s">
        <v>27</v>
      </c>
      <c r="H27" s="32"/>
      <c r="I27" s="32"/>
      <c r="J27" s="33"/>
      <c r="K27" s="2"/>
      <c r="L27" s="2"/>
      <c r="M27" s="2"/>
    </row>
    <row r="28" spans="2:13" x14ac:dyDescent="0.35">
      <c r="B28" s="25"/>
      <c r="C28" s="26"/>
      <c r="D28" s="26"/>
      <c r="E28" s="27"/>
      <c r="F28" s="2"/>
      <c r="G28" s="31"/>
      <c r="H28" s="32"/>
      <c r="I28" s="32"/>
      <c r="J28" s="33"/>
      <c r="K28" s="2"/>
      <c r="L28" s="2"/>
      <c r="M28" s="2"/>
    </row>
    <row r="29" spans="2:13" ht="15" thickBot="1" x14ac:dyDescent="0.4">
      <c r="B29" s="28"/>
      <c r="C29" s="29"/>
      <c r="D29" s="29"/>
      <c r="E29" s="30"/>
      <c r="F29" s="2"/>
      <c r="G29" s="34"/>
      <c r="H29" s="35"/>
      <c r="I29" s="35"/>
      <c r="J29" s="36"/>
      <c r="K29" s="2"/>
      <c r="L29" s="2"/>
      <c r="M29" s="2"/>
    </row>
  </sheetData>
  <mergeCells count="21">
    <mergeCell ref="B7:E9"/>
    <mergeCell ref="G7:J9"/>
    <mergeCell ref="B2:C2"/>
    <mergeCell ref="D2:E2"/>
    <mergeCell ref="G2:H2"/>
    <mergeCell ref="I2:J2"/>
    <mergeCell ref="L2:M2"/>
    <mergeCell ref="L22:M22"/>
    <mergeCell ref="B27:E29"/>
    <mergeCell ref="G27:J29"/>
    <mergeCell ref="B12:C12"/>
    <mergeCell ref="D12:E12"/>
    <mergeCell ref="G12:H12"/>
    <mergeCell ref="I12:J12"/>
    <mergeCell ref="L12:M12"/>
    <mergeCell ref="G17:J19"/>
    <mergeCell ref="B17:E19"/>
    <mergeCell ref="B22:C22"/>
    <mergeCell ref="D22:E22"/>
    <mergeCell ref="G22:H22"/>
    <mergeCell ref="I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9A03-7459-4109-8EEC-E1BA00C97FDA}">
  <dimension ref="B1:M32"/>
  <sheetViews>
    <sheetView tabSelected="1" zoomScale="89" workbookViewId="0">
      <selection activeCell="G7" sqref="G7:J9"/>
    </sheetView>
  </sheetViews>
  <sheetFormatPr baseColWidth="10" defaultRowHeight="14.5" x14ac:dyDescent="0.35"/>
  <cols>
    <col min="12" max="12" width="16.90625" customWidth="1"/>
    <col min="13" max="13" width="11.54296875" bestFit="1" customWidth="1"/>
    <col min="15" max="15" width="9.81640625" customWidth="1"/>
  </cols>
  <sheetData>
    <row r="1" spans="2:13" ht="15" thickBot="1" x14ac:dyDescent="0.4"/>
    <row r="2" spans="2:13" ht="15" thickBot="1" x14ac:dyDescent="0.4">
      <c r="B2" s="40" t="s">
        <v>14</v>
      </c>
      <c r="C2" s="41"/>
      <c r="D2" s="40" t="s">
        <v>15</v>
      </c>
      <c r="E2" s="41"/>
      <c r="F2" s="2"/>
      <c r="G2" s="40" t="s">
        <v>14</v>
      </c>
      <c r="H2" s="41"/>
      <c r="I2" s="40" t="s">
        <v>16</v>
      </c>
      <c r="J2" s="41"/>
      <c r="K2" s="2"/>
      <c r="L2" s="37" t="s">
        <v>22</v>
      </c>
      <c r="M2" s="38"/>
    </row>
    <row r="3" spans="2:13" ht="15" thickBot="1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17" t="s">
        <v>5</v>
      </c>
      <c r="M3" s="4">
        <v>63.9</v>
      </c>
    </row>
    <row r="4" spans="2:13" ht="15" thickBot="1" x14ac:dyDescent="0.4">
      <c r="B4" s="2"/>
      <c r="C4" s="5" t="s">
        <v>2</v>
      </c>
      <c r="D4" s="5" t="s">
        <v>3</v>
      </c>
      <c r="E4" s="5" t="s">
        <v>4</v>
      </c>
      <c r="F4" s="2"/>
      <c r="G4" s="2"/>
      <c r="H4" s="5" t="s">
        <v>2</v>
      </c>
      <c r="I4" s="5" t="s">
        <v>3</v>
      </c>
      <c r="J4" s="5" t="s">
        <v>4</v>
      </c>
      <c r="K4" s="2"/>
      <c r="L4" s="18" t="s">
        <v>6</v>
      </c>
      <c r="M4" s="7">
        <v>1.77</v>
      </c>
    </row>
    <row r="5" spans="2:13" ht="15" thickBot="1" x14ac:dyDescent="0.4">
      <c r="B5" s="8" t="s">
        <v>0</v>
      </c>
      <c r="C5" s="9">
        <v>42.5</v>
      </c>
      <c r="D5" s="16">
        <f>+C5*0.75</f>
        <v>31.875</v>
      </c>
      <c r="E5" s="11">
        <v>39</v>
      </c>
      <c r="F5" s="2"/>
      <c r="G5" s="8" t="s">
        <v>0</v>
      </c>
      <c r="H5" s="9">
        <v>41</v>
      </c>
      <c r="I5" s="16">
        <f>+H5*0.75</f>
        <v>30.75</v>
      </c>
      <c r="J5" s="11">
        <v>42</v>
      </c>
      <c r="K5" s="2"/>
      <c r="L5" s="17" t="s">
        <v>7</v>
      </c>
      <c r="M5" s="7" t="s">
        <v>8</v>
      </c>
    </row>
    <row r="6" spans="2:13" ht="15" thickBot="1" x14ac:dyDescent="0.4">
      <c r="B6" s="8" t="s">
        <v>1</v>
      </c>
      <c r="C6" s="12">
        <v>43.5</v>
      </c>
      <c r="D6" s="15">
        <f>+C6*0.75</f>
        <v>32.625</v>
      </c>
      <c r="E6" s="14">
        <v>23.8</v>
      </c>
      <c r="F6" s="2"/>
      <c r="G6" s="8" t="s">
        <v>1</v>
      </c>
      <c r="H6" s="12">
        <v>46</v>
      </c>
      <c r="I6" s="13">
        <f>+H6*0.75</f>
        <v>34.5</v>
      </c>
      <c r="J6" s="14">
        <v>24.7</v>
      </c>
      <c r="K6" s="2"/>
      <c r="L6" s="18" t="s">
        <v>10</v>
      </c>
      <c r="M6" s="21">
        <f>M3/M4^2</f>
        <v>20.396437805228381</v>
      </c>
    </row>
    <row r="7" spans="2:13" x14ac:dyDescent="0.35">
      <c r="B7" s="25" t="s">
        <v>33</v>
      </c>
      <c r="C7" s="26"/>
      <c r="D7" s="26"/>
      <c r="E7" s="27"/>
      <c r="F7" s="2"/>
      <c r="G7" s="25" t="s">
        <v>34</v>
      </c>
      <c r="H7" s="26"/>
      <c r="I7" s="26"/>
      <c r="J7" s="27"/>
      <c r="K7" s="2"/>
      <c r="L7" s="2"/>
      <c r="M7" s="2"/>
    </row>
    <row r="8" spans="2:13" x14ac:dyDescent="0.35">
      <c r="B8" s="25"/>
      <c r="C8" s="26"/>
      <c r="D8" s="26"/>
      <c r="E8" s="27"/>
      <c r="F8" s="2"/>
      <c r="G8" s="25"/>
      <c r="H8" s="26"/>
      <c r="I8" s="26"/>
      <c r="J8" s="27"/>
      <c r="K8" s="2"/>
      <c r="L8" s="2"/>
      <c r="M8" s="2"/>
    </row>
    <row r="9" spans="2:13" ht="15" thickBot="1" x14ac:dyDescent="0.4">
      <c r="B9" s="28"/>
      <c r="C9" s="29"/>
      <c r="D9" s="29"/>
      <c r="E9" s="30"/>
      <c r="F9" s="2"/>
      <c r="G9" s="28"/>
      <c r="H9" s="29"/>
      <c r="I9" s="29"/>
      <c r="J9" s="30"/>
      <c r="K9" s="2"/>
      <c r="L9" s="2"/>
      <c r="M9" s="2"/>
    </row>
    <row r="10" spans="2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5" thickBot="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5" thickBot="1" x14ac:dyDescent="0.4">
      <c r="B12" s="40" t="s">
        <v>18</v>
      </c>
      <c r="C12" s="41"/>
      <c r="D12" s="40" t="s">
        <v>15</v>
      </c>
      <c r="E12" s="41"/>
      <c r="F12" s="2"/>
      <c r="G12" s="40" t="s">
        <v>18</v>
      </c>
      <c r="H12" s="41"/>
      <c r="I12" s="40" t="s">
        <v>19</v>
      </c>
      <c r="J12" s="41"/>
      <c r="K12" s="2"/>
      <c r="L12" s="37" t="s">
        <v>23</v>
      </c>
      <c r="M12" s="38"/>
    </row>
    <row r="13" spans="2:13" ht="15" thickBot="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17" t="s">
        <v>5</v>
      </c>
      <c r="M13" s="4">
        <v>45.9</v>
      </c>
    </row>
    <row r="14" spans="2:13" ht="15" thickBot="1" x14ac:dyDescent="0.4">
      <c r="B14" s="2"/>
      <c r="C14" s="5" t="s">
        <v>2</v>
      </c>
      <c r="D14" s="5" t="s">
        <v>3</v>
      </c>
      <c r="E14" s="5" t="s">
        <v>4</v>
      </c>
      <c r="F14" s="2"/>
      <c r="G14" s="2"/>
      <c r="H14" s="5" t="s">
        <v>2</v>
      </c>
      <c r="I14" s="5" t="s">
        <v>3</v>
      </c>
      <c r="J14" s="5" t="s">
        <v>4</v>
      </c>
      <c r="K14" s="2"/>
      <c r="L14" s="18" t="s">
        <v>6</v>
      </c>
      <c r="M14" s="7">
        <v>1.53</v>
      </c>
    </row>
    <row r="15" spans="2:13" ht="15" thickBot="1" x14ac:dyDescent="0.4">
      <c r="B15" s="8" t="s">
        <v>0</v>
      </c>
      <c r="C15" s="9">
        <v>39.5</v>
      </c>
      <c r="D15" s="16">
        <f>+C15*0.75</f>
        <v>29.625</v>
      </c>
      <c r="E15" s="11">
        <v>36.5</v>
      </c>
      <c r="F15" s="2"/>
      <c r="G15" s="8" t="s">
        <v>0</v>
      </c>
      <c r="H15" s="9">
        <v>35.5</v>
      </c>
      <c r="I15" s="16">
        <f>+H15*0.75</f>
        <v>26.625</v>
      </c>
      <c r="J15" s="11">
        <v>35</v>
      </c>
      <c r="K15" s="2"/>
      <c r="L15" s="17" t="s">
        <v>7</v>
      </c>
      <c r="M15" s="7" t="s">
        <v>9</v>
      </c>
    </row>
    <row r="16" spans="2:13" ht="15" thickBot="1" x14ac:dyDescent="0.4">
      <c r="B16" s="8" t="s">
        <v>1</v>
      </c>
      <c r="C16" s="12">
        <v>37.4</v>
      </c>
      <c r="D16" s="15">
        <f>+C16*0.75</f>
        <v>28.049999999999997</v>
      </c>
      <c r="E16" s="14">
        <v>21.3</v>
      </c>
      <c r="F16" s="2"/>
      <c r="G16" s="8" t="s">
        <v>1</v>
      </c>
      <c r="H16" s="12">
        <v>35.299999999999997</v>
      </c>
      <c r="I16" s="15">
        <f>+H16*0.75</f>
        <v>26.474999999999998</v>
      </c>
      <c r="J16" s="14">
        <v>21.5</v>
      </c>
      <c r="K16" s="2"/>
      <c r="L16" s="18" t="s">
        <v>10</v>
      </c>
      <c r="M16" s="21">
        <f>M13/M14^2</f>
        <v>19.6078431372549</v>
      </c>
    </row>
    <row r="17" spans="2:13" x14ac:dyDescent="0.35">
      <c r="B17" s="31" t="s">
        <v>32</v>
      </c>
      <c r="C17" s="32"/>
      <c r="D17" s="32"/>
      <c r="E17" s="33"/>
      <c r="F17" s="2"/>
      <c r="G17" s="31" t="s">
        <v>21</v>
      </c>
      <c r="H17" s="32"/>
      <c r="I17" s="32"/>
      <c r="J17" s="33"/>
      <c r="K17" s="2"/>
      <c r="L17" s="2"/>
      <c r="M17" s="2"/>
    </row>
    <row r="18" spans="2:13" x14ac:dyDescent="0.35">
      <c r="B18" s="31"/>
      <c r="C18" s="32"/>
      <c r="D18" s="32"/>
      <c r="E18" s="33"/>
      <c r="F18" s="2"/>
      <c r="G18" s="31"/>
      <c r="H18" s="32"/>
      <c r="I18" s="32"/>
      <c r="J18" s="33"/>
      <c r="K18" s="2"/>
      <c r="L18" s="2"/>
      <c r="M18" s="2"/>
    </row>
    <row r="19" spans="2:13" ht="15" thickBot="1" x14ac:dyDescent="0.4">
      <c r="B19" s="34"/>
      <c r="C19" s="35"/>
      <c r="D19" s="35"/>
      <c r="E19" s="36"/>
      <c r="F19" s="2"/>
      <c r="G19" s="34"/>
      <c r="H19" s="35"/>
      <c r="I19" s="35"/>
      <c r="J19" s="36"/>
      <c r="K19" s="2"/>
      <c r="L19" s="2"/>
      <c r="M19" s="2"/>
    </row>
    <row r="20" spans="2:13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5" thickBot="1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5" thickBot="1" x14ac:dyDescent="0.4">
      <c r="B22" s="40" t="s">
        <v>20</v>
      </c>
      <c r="C22" s="41"/>
      <c r="D22" s="40" t="s">
        <v>16</v>
      </c>
      <c r="E22" s="41"/>
      <c r="F22" s="2"/>
      <c r="G22" s="40" t="s">
        <v>20</v>
      </c>
      <c r="H22" s="41"/>
      <c r="I22" s="40" t="s">
        <v>19</v>
      </c>
      <c r="J22" s="41"/>
      <c r="K22" s="2"/>
      <c r="L22" s="37" t="s">
        <v>24</v>
      </c>
      <c r="M22" s="39"/>
    </row>
    <row r="23" spans="2:13" ht="15" thickBot="1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17" t="s">
        <v>5</v>
      </c>
      <c r="M23" s="19">
        <v>65.599999999999994</v>
      </c>
    </row>
    <row r="24" spans="2:13" ht="15" thickBot="1" x14ac:dyDescent="0.4">
      <c r="B24" s="2"/>
      <c r="C24" s="5" t="s">
        <v>2</v>
      </c>
      <c r="D24" s="5" t="s">
        <v>3</v>
      </c>
      <c r="E24" s="5" t="s">
        <v>4</v>
      </c>
      <c r="F24" s="2"/>
      <c r="G24" s="2"/>
      <c r="H24" s="5" t="s">
        <v>2</v>
      </c>
      <c r="I24" s="5" t="s">
        <v>3</v>
      </c>
      <c r="J24" s="5" t="s">
        <v>4</v>
      </c>
      <c r="K24" s="2"/>
      <c r="L24" s="18" t="s">
        <v>6</v>
      </c>
      <c r="M24" s="7">
        <v>1.66</v>
      </c>
    </row>
    <row r="25" spans="2:13" ht="15" thickBot="1" x14ac:dyDescent="0.4">
      <c r="B25" s="8" t="s">
        <v>0</v>
      </c>
      <c r="C25" s="9">
        <v>44.6</v>
      </c>
      <c r="D25" s="16">
        <f>+C25*0.75</f>
        <v>33.450000000000003</v>
      </c>
      <c r="E25" s="11">
        <v>48.3</v>
      </c>
      <c r="F25" s="2"/>
      <c r="G25" s="8" t="s">
        <v>0</v>
      </c>
      <c r="H25" s="9">
        <v>48.5</v>
      </c>
      <c r="I25" s="10">
        <f>+H25*0.75</f>
        <v>36.375</v>
      </c>
      <c r="J25" s="11">
        <v>45</v>
      </c>
      <c r="K25" s="2"/>
      <c r="L25" s="17" t="s">
        <v>7</v>
      </c>
      <c r="M25" s="20" t="s">
        <v>8</v>
      </c>
    </row>
    <row r="26" spans="2:13" ht="15" thickBot="1" x14ac:dyDescent="0.4">
      <c r="B26" s="8" t="s">
        <v>1</v>
      </c>
      <c r="C26" s="12">
        <v>44</v>
      </c>
      <c r="D26" s="13">
        <f>+C26*0.75</f>
        <v>33</v>
      </c>
      <c r="E26" s="14">
        <v>24</v>
      </c>
      <c r="F26" s="2"/>
      <c r="G26" s="8" t="s">
        <v>1</v>
      </c>
      <c r="H26" s="12">
        <v>41</v>
      </c>
      <c r="I26" s="13">
        <f>+H26*0.75</f>
        <v>30.75</v>
      </c>
      <c r="J26" s="14">
        <v>23</v>
      </c>
      <c r="K26" s="2"/>
      <c r="L26" s="18" t="s">
        <v>10</v>
      </c>
      <c r="M26" s="22">
        <f>M23/M24^2</f>
        <v>23.806067644070257</v>
      </c>
    </row>
    <row r="27" spans="2:13" x14ac:dyDescent="0.35">
      <c r="B27" s="25" t="s">
        <v>30</v>
      </c>
      <c r="C27" s="26"/>
      <c r="D27" s="26"/>
      <c r="E27" s="27"/>
      <c r="F27" s="2"/>
      <c r="G27" s="25" t="s">
        <v>31</v>
      </c>
      <c r="H27" s="26"/>
      <c r="I27" s="26"/>
      <c r="J27" s="27"/>
      <c r="K27" s="2"/>
      <c r="L27" s="2"/>
      <c r="M27" s="2"/>
    </row>
    <row r="28" spans="2:13" x14ac:dyDescent="0.35">
      <c r="B28" s="25"/>
      <c r="C28" s="26"/>
      <c r="D28" s="26"/>
      <c r="E28" s="27"/>
      <c r="F28" s="2"/>
      <c r="G28" s="25"/>
      <c r="H28" s="26"/>
      <c r="I28" s="26"/>
      <c r="J28" s="27"/>
      <c r="K28" s="2"/>
      <c r="L28" s="2"/>
      <c r="M28" s="2"/>
    </row>
    <row r="29" spans="2:13" ht="15" thickBot="1" x14ac:dyDescent="0.4">
      <c r="B29" s="28"/>
      <c r="C29" s="29"/>
      <c r="D29" s="29"/>
      <c r="E29" s="30"/>
      <c r="F29" s="2"/>
      <c r="G29" s="28"/>
      <c r="H29" s="29"/>
      <c r="I29" s="29"/>
      <c r="J29" s="30"/>
      <c r="K29" s="2"/>
      <c r="L29" s="2"/>
      <c r="M29" s="2"/>
    </row>
    <row r="30" spans="2:13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5">
      <c r="B32" s="23" t="s">
        <v>13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</sheetData>
  <mergeCells count="22">
    <mergeCell ref="G12:H12"/>
    <mergeCell ref="I12:J12"/>
    <mergeCell ref="B2:C2"/>
    <mergeCell ref="D2:E2"/>
    <mergeCell ref="B7:E9"/>
    <mergeCell ref="G2:H2"/>
    <mergeCell ref="B32:M32"/>
    <mergeCell ref="B27:E29"/>
    <mergeCell ref="G27:J29"/>
    <mergeCell ref="L2:M2"/>
    <mergeCell ref="L12:M12"/>
    <mergeCell ref="L22:M22"/>
    <mergeCell ref="B17:E19"/>
    <mergeCell ref="G17:J19"/>
    <mergeCell ref="B22:C22"/>
    <mergeCell ref="D22:E22"/>
    <mergeCell ref="G22:H22"/>
    <mergeCell ref="I22:J22"/>
    <mergeCell ref="I2:J2"/>
    <mergeCell ref="G7:J9"/>
    <mergeCell ref="B12:C12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 1</vt:lpstr>
      <vt:lpstr>Dia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Amorocho</dc:creator>
  <cp:lastModifiedBy>Jose Amorocho</cp:lastModifiedBy>
  <dcterms:created xsi:type="dcterms:W3CDTF">2022-10-19T14:43:29Z</dcterms:created>
  <dcterms:modified xsi:type="dcterms:W3CDTF">2022-10-25T20:31:19Z</dcterms:modified>
</cp:coreProperties>
</file>