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632ff99cc24e3c/Documents/DATA ANALYSIS TRAINING/"/>
    </mc:Choice>
  </mc:AlternateContent>
  <xr:revisionPtr revIDLastSave="0" documentId="8_{95A213E9-BB99-479A-BD16-FD14B38C13B6}" xr6:coauthVersionLast="47" xr6:coauthVersionMax="47" xr10:uidLastSave="{00000000-0000-0000-0000-000000000000}"/>
  <bookViews>
    <workbookView xWindow="-110" yWindow="-110" windowWidth="19420" windowHeight="10420" activeTab="4" xr2:uid="{25940DB0-683D-48B1-ACDB-E91ABB446E9C}"/>
  </bookViews>
  <sheets>
    <sheet name="No Conditions" sheetId="1" r:id="rId1"/>
    <sheet name="Sheet2" sheetId="2" r:id="rId2"/>
    <sheet name="Conditions" sheetId="3" r:id="rId3"/>
    <sheet name="Sheet1" sheetId="4" r:id="rId4"/>
    <sheet name="Sheet3" sheetId="5" r:id="rId5"/>
  </sheets>
  <definedNames>
    <definedName name="productlist">Sheet1!$M$3:$M$10</definedName>
    <definedName name="Productname" localSheetId="3">Sheet1!$L:$L</definedName>
    <definedName name="productName">Sheet1!$L:$L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2" l="1"/>
  <c r="J13" i="4" a="1"/>
  <c r="J13" i="4" s="1"/>
  <c r="H8" i="3"/>
  <c r="H7" i="3"/>
  <c r="H6" i="3"/>
  <c r="H5" i="3"/>
  <c r="H4" i="3"/>
  <c r="C24" i="1"/>
  <c r="H12" i="1"/>
  <c r="H11" i="1"/>
  <c r="H8" i="1"/>
  <c r="H7" i="1"/>
  <c r="H6" i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<sst xmlns="http://schemas.openxmlformats.org/spreadsheetml/2006/main" count="157" uniqueCount="107">
  <si>
    <t>Goodluck jonathan</t>
  </si>
  <si>
    <t>Bukar Ibrahim</t>
  </si>
  <si>
    <t>Jolly Nyame</t>
  </si>
  <si>
    <t>Adamu Mua'zu</t>
  </si>
  <si>
    <t>Lucky Igbinedion</t>
  </si>
  <si>
    <t>Peter Obi</t>
  </si>
  <si>
    <t>Gbenga Daniel</t>
  </si>
  <si>
    <t>Ahamed Makarfi</t>
  </si>
  <si>
    <t>Christopher Alao-Akala</t>
  </si>
  <si>
    <t>Achike Udeme</t>
  </si>
  <si>
    <t>Bukola Saraki</t>
  </si>
  <si>
    <t>Ali Modu Sheriff</t>
  </si>
  <si>
    <t>Saw Egwu</t>
  </si>
  <si>
    <t>Olusegun Agagu</t>
  </si>
  <si>
    <t>George Akume</t>
  </si>
  <si>
    <t>Chimaroke Nnamani</t>
  </si>
  <si>
    <t>Abudullahi Adamu</t>
  </si>
  <si>
    <t>Attairu Bafarana</t>
  </si>
  <si>
    <t>Bola Tinubu</t>
  </si>
  <si>
    <t>Donald Duke</t>
  </si>
  <si>
    <t>Cross river</t>
  </si>
  <si>
    <t>Lagos</t>
  </si>
  <si>
    <t>Sokoto</t>
  </si>
  <si>
    <t>Nasarawa</t>
  </si>
  <si>
    <t>Enugu</t>
  </si>
  <si>
    <t>Benue</t>
  </si>
  <si>
    <t>Ondo</t>
  </si>
  <si>
    <t>Ebonyi</t>
  </si>
  <si>
    <t>Borno</t>
  </si>
  <si>
    <t>kwara</t>
  </si>
  <si>
    <t>Imo</t>
  </si>
  <si>
    <t>Oyo</t>
  </si>
  <si>
    <t>Kaduna</t>
  </si>
  <si>
    <t>Ogun</t>
  </si>
  <si>
    <t>Anambara</t>
  </si>
  <si>
    <t>Edo</t>
  </si>
  <si>
    <t>Bauchi</t>
  </si>
  <si>
    <t>Taraba</t>
  </si>
  <si>
    <t>Yobe</t>
  </si>
  <si>
    <t>Bayelsa</t>
  </si>
  <si>
    <t>Name</t>
  </si>
  <si>
    <t>Company</t>
  </si>
  <si>
    <t>Salary</t>
  </si>
  <si>
    <t>Grand Total</t>
  </si>
  <si>
    <t>Average salary</t>
  </si>
  <si>
    <t>Highest salary</t>
  </si>
  <si>
    <t>Lowest salary</t>
  </si>
  <si>
    <t>Total no o Staff</t>
  </si>
  <si>
    <t>Fourth highest slary</t>
  </si>
  <si>
    <t>Third lowest salary</t>
  </si>
  <si>
    <t>Shortcut= Ctrl+shift+down arrow-- from up to the down</t>
  </si>
  <si>
    <t>Alt+=</t>
  </si>
  <si>
    <t>Bayelsa Total salary</t>
  </si>
  <si>
    <t>Average Oyo salary</t>
  </si>
  <si>
    <t>Highest Edo salary</t>
  </si>
  <si>
    <t>Lowest  Taraba salary</t>
  </si>
  <si>
    <t>Total no of Staff in Nasarawa</t>
  </si>
  <si>
    <t>SUM</t>
  </si>
  <si>
    <t>AVERAGE</t>
  </si>
  <si>
    <t>MAX</t>
  </si>
  <si>
    <t>MIN</t>
  </si>
  <si>
    <t>SUMIF</t>
  </si>
  <si>
    <t>AVERAGEIF</t>
  </si>
  <si>
    <t>MAXIF</t>
  </si>
  <si>
    <t>MINIF</t>
  </si>
  <si>
    <t>SUMIFS</t>
  </si>
  <si>
    <t>AVERAGEIFS</t>
  </si>
  <si>
    <t>MAXIFS</t>
  </si>
  <si>
    <t>MINIFS</t>
  </si>
  <si>
    <t>when no condition are attached following functions are applicable</t>
  </si>
  <si>
    <t>COUNT</t>
  </si>
  <si>
    <t>COUNTA</t>
  </si>
  <si>
    <t>(numbers)</t>
  </si>
  <si>
    <t>(Alphanumeric)</t>
  </si>
  <si>
    <t>Use this function when your condition is just one</t>
  </si>
  <si>
    <t>Use this functions when your conditions is more than one</t>
  </si>
  <si>
    <t>Short cut</t>
  </si>
  <si>
    <t>To highlight the entire column</t>
  </si>
  <si>
    <t>ctrl+space bar</t>
  </si>
  <si>
    <t>To highlight the entire row</t>
  </si>
  <si>
    <t>shift + space bar</t>
  </si>
  <si>
    <t>Customer name</t>
  </si>
  <si>
    <t>Product name</t>
  </si>
  <si>
    <t>Amount</t>
  </si>
  <si>
    <t>john</t>
  </si>
  <si>
    <t>rice</t>
  </si>
  <si>
    <t xml:space="preserve">Transaction date </t>
  </si>
  <si>
    <t>yemi</t>
  </si>
  <si>
    <t>bread</t>
  </si>
  <si>
    <t>ella</t>
  </si>
  <si>
    <t>Alt +A+V+V</t>
  </si>
  <si>
    <t>Data Validation</t>
  </si>
  <si>
    <t>To create dropdown</t>
  </si>
  <si>
    <t>Formular-name</t>
  </si>
  <si>
    <t>dudu</t>
  </si>
  <si>
    <t>book</t>
  </si>
  <si>
    <t>phone</t>
  </si>
  <si>
    <t>esther</t>
  </si>
  <si>
    <t>pencil</t>
  </si>
  <si>
    <t>emma</t>
  </si>
  <si>
    <t>eggs</t>
  </si>
  <si>
    <t>segun</t>
  </si>
  <si>
    <t>erazer</t>
  </si>
  <si>
    <t>teju</t>
  </si>
  <si>
    <t>joy</t>
  </si>
  <si>
    <t>pen</t>
  </si>
  <si>
    <t>jotter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</si>
</sst>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368300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8C9617-14F1-8DC8-3E66-E8D5B7E0EA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1177" r="41312" b="13322"/>
        <a:stretch/>
      </xdr:blipFill>
      <xdr:spPr>
        <a:xfrm>
          <a:off x="0" y="0"/>
          <a:ext cx="10731500" cy="570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4DE0-98E9-4F4E-AD07-AED06E5378DF}">
  <dimension ref="A2:H24"/>
  <sheetViews>
    <sheetView workbookViewId="0">
      <selection activeCell="D17" sqref="D17"/>
    </sheetView>
  </sheetViews>
  <sheetFormatPr defaultRowHeight="14.5" x14ac:dyDescent="0.35"/>
  <cols>
    <col min="1" max="1" width="19.54296875" customWidth="1"/>
    <col min="3" max="3" width="12.7265625" bestFit="1" customWidth="1"/>
    <col min="7" max="7" width="18.08984375" customWidth="1"/>
    <col min="8" max="8" width="12.7265625" bestFit="1" customWidth="1"/>
    <col min="10" max="10" width="44.90625" bestFit="1" customWidth="1"/>
  </cols>
  <sheetData>
    <row r="2" spans="1:8" x14ac:dyDescent="0.35">
      <c r="A2" t="s">
        <v>40</v>
      </c>
      <c r="B2" t="s">
        <v>41</v>
      </c>
      <c r="C2" t="s">
        <v>42</v>
      </c>
    </row>
    <row r="3" spans="1:8" x14ac:dyDescent="0.35">
      <c r="A3" t="s">
        <v>0</v>
      </c>
      <c r="B3" t="s">
        <v>39</v>
      </c>
      <c r="C3" s="1">
        <v>4974390</v>
      </c>
    </row>
    <row r="4" spans="1:8" x14ac:dyDescent="0.35">
      <c r="A4" t="s">
        <v>1</v>
      </c>
      <c r="B4" t="s">
        <v>38</v>
      </c>
      <c r="C4" s="1">
        <v>4972165</v>
      </c>
      <c r="G4" t="s">
        <v>43</v>
      </c>
      <c r="H4" s="2">
        <f>SUM(C3:C22)</f>
        <v>56165334</v>
      </c>
    </row>
    <row r="5" spans="1:8" x14ac:dyDescent="0.35">
      <c r="A5" t="s">
        <v>2</v>
      </c>
      <c r="B5" t="s">
        <v>37</v>
      </c>
      <c r="C5" s="1">
        <v>4948277</v>
      </c>
      <c r="G5" t="s">
        <v>44</v>
      </c>
      <c r="H5" s="2">
        <f>AVERAGE(C3:C22)</f>
        <v>2808266.7</v>
      </c>
    </row>
    <row r="6" spans="1:8" x14ac:dyDescent="0.35">
      <c r="A6" t="s">
        <v>3</v>
      </c>
      <c r="B6" t="s">
        <v>36</v>
      </c>
      <c r="C6" s="1">
        <v>4740966</v>
      </c>
      <c r="G6" t="s">
        <v>45</v>
      </c>
      <c r="H6" s="2">
        <f>MAX(C3:C22)</f>
        <v>4974390</v>
      </c>
    </row>
    <row r="7" spans="1:8" x14ac:dyDescent="0.35">
      <c r="A7" t="s">
        <v>4</v>
      </c>
      <c r="B7" t="s">
        <v>35</v>
      </c>
      <c r="C7" s="1">
        <v>4286346</v>
      </c>
      <c r="G7" t="s">
        <v>46</v>
      </c>
      <c r="H7" s="2">
        <f>MIN(C3:C22)</f>
        <v>1130642</v>
      </c>
    </row>
    <row r="8" spans="1:8" x14ac:dyDescent="0.35">
      <c r="A8" t="s">
        <v>5</v>
      </c>
      <c r="B8" t="s">
        <v>34</v>
      </c>
      <c r="C8" s="1">
        <v>4068987</v>
      </c>
      <c r="G8" t="s">
        <v>47</v>
      </c>
      <c r="H8">
        <f>COUNTA(A3:A22)</f>
        <v>20</v>
      </c>
    </row>
    <row r="9" spans="1:8" x14ac:dyDescent="0.35">
      <c r="A9" t="s">
        <v>6</v>
      </c>
      <c r="B9" t="s">
        <v>33</v>
      </c>
      <c r="C9" s="1">
        <v>3896653</v>
      </c>
    </row>
    <row r="10" spans="1:8" x14ac:dyDescent="0.35">
      <c r="A10" t="s">
        <v>7</v>
      </c>
      <c r="B10" t="s">
        <v>32</v>
      </c>
      <c r="C10" s="1">
        <v>3426608</v>
      </c>
    </row>
    <row r="11" spans="1:8" x14ac:dyDescent="0.35">
      <c r="A11" t="s">
        <v>8</v>
      </c>
      <c r="B11" t="s">
        <v>31</v>
      </c>
      <c r="C11" s="1">
        <v>3028264</v>
      </c>
      <c r="G11" t="s">
        <v>48</v>
      </c>
      <c r="H11" s="1">
        <f>LARGE(C3:C22,4)</f>
        <v>4740966</v>
      </c>
    </row>
    <row r="12" spans="1:8" x14ac:dyDescent="0.35">
      <c r="A12" t="s">
        <v>9</v>
      </c>
      <c r="B12" t="s">
        <v>30</v>
      </c>
      <c r="C12" s="1">
        <v>2318996</v>
      </c>
      <c r="G12" t="s">
        <v>49</v>
      </c>
      <c r="H12" s="1">
        <f>SMALL(C3:C22,3)</f>
        <v>1358916</v>
      </c>
    </row>
    <row r="13" spans="1:8" x14ac:dyDescent="0.35">
      <c r="A13" t="s">
        <v>10</v>
      </c>
      <c r="B13" t="s">
        <v>29</v>
      </c>
      <c r="C13" s="1">
        <v>2312631</v>
      </c>
    </row>
    <row r="14" spans="1:8" x14ac:dyDescent="0.35">
      <c r="A14" t="s">
        <v>11</v>
      </c>
      <c r="B14" t="s">
        <v>28</v>
      </c>
      <c r="C14" s="1">
        <v>2121528</v>
      </c>
    </row>
    <row r="15" spans="1:8" x14ac:dyDescent="0.35">
      <c r="A15" t="s">
        <v>12</v>
      </c>
      <c r="B15" t="s">
        <v>27</v>
      </c>
      <c r="C15" s="1">
        <v>1643270</v>
      </c>
    </row>
    <row r="16" spans="1:8" x14ac:dyDescent="0.35">
      <c r="A16" t="s">
        <v>13</v>
      </c>
      <c r="B16" t="s">
        <v>26</v>
      </c>
      <c r="C16" s="1">
        <v>1562243</v>
      </c>
    </row>
    <row r="17" spans="1:4" x14ac:dyDescent="0.35">
      <c r="A17" t="s">
        <v>14</v>
      </c>
      <c r="B17" t="s">
        <v>25</v>
      </c>
      <c r="C17" s="1">
        <v>1407751</v>
      </c>
    </row>
    <row r="18" spans="1:4" x14ac:dyDescent="0.35">
      <c r="A18" t="s">
        <v>15</v>
      </c>
      <c r="B18" t="s">
        <v>24</v>
      </c>
      <c r="C18" s="1">
        <v>1375956</v>
      </c>
    </row>
    <row r="19" spans="1:4" x14ac:dyDescent="0.35">
      <c r="A19" t="s">
        <v>16</v>
      </c>
      <c r="B19" t="s">
        <v>23</v>
      </c>
      <c r="C19" s="1">
        <v>1364301</v>
      </c>
    </row>
    <row r="20" spans="1:4" x14ac:dyDescent="0.35">
      <c r="A20" t="s">
        <v>17</v>
      </c>
      <c r="B20" t="s">
        <v>22</v>
      </c>
      <c r="C20" s="1">
        <v>1358916</v>
      </c>
    </row>
    <row r="21" spans="1:4" x14ac:dyDescent="0.35">
      <c r="A21" t="s">
        <v>18</v>
      </c>
      <c r="B21" t="s">
        <v>21</v>
      </c>
      <c r="C21" s="1">
        <v>1226444</v>
      </c>
    </row>
    <row r="22" spans="1:4" x14ac:dyDescent="0.35">
      <c r="A22" t="s">
        <v>19</v>
      </c>
      <c r="B22" t="s">
        <v>20</v>
      </c>
      <c r="C22" s="1">
        <v>1130642</v>
      </c>
    </row>
    <row r="24" spans="1:4" x14ac:dyDescent="0.35">
      <c r="C24" s="2">
        <f>SUM(C3:C23)</f>
        <v>56165334</v>
      </c>
      <c r="D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6E83-3588-4B21-AC52-1D7EB12B659C}">
  <dimension ref="A1:B25"/>
  <sheetViews>
    <sheetView topLeftCell="A2" workbookViewId="0">
      <selection activeCell="A21" sqref="A21:A26"/>
    </sheetView>
  </sheetViews>
  <sheetFormatPr defaultRowHeight="14.5" x14ac:dyDescent="0.35"/>
  <cols>
    <col min="1" max="1" width="39.81640625" bestFit="1" customWidth="1"/>
    <col min="2" max="2" width="47" bestFit="1" customWidth="1"/>
  </cols>
  <sheetData>
    <row r="1" spans="1:2" x14ac:dyDescent="0.35">
      <c r="A1" t="s">
        <v>74</v>
      </c>
      <c r="B1" t="s">
        <v>75</v>
      </c>
    </row>
    <row r="2" spans="1:2" x14ac:dyDescent="0.35">
      <c r="A2" t="s">
        <v>61</v>
      </c>
      <c r="B2" t="s">
        <v>65</v>
      </c>
    </row>
    <row r="3" spans="1:2" x14ac:dyDescent="0.35">
      <c r="A3" t="s">
        <v>62</v>
      </c>
      <c r="B3" t="s">
        <v>66</v>
      </c>
    </row>
    <row r="4" spans="1:2" x14ac:dyDescent="0.35">
      <c r="A4" t="s">
        <v>63</v>
      </c>
      <c r="B4" t="s">
        <v>67</v>
      </c>
    </row>
    <row r="5" spans="1:2" x14ac:dyDescent="0.35">
      <c r="A5" t="s">
        <v>64</v>
      </c>
      <c r="B5" t="s">
        <v>68</v>
      </c>
    </row>
    <row r="8" spans="1:2" x14ac:dyDescent="0.35">
      <c r="A8" t="s">
        <v>57</v>
      </c>
    </row>
    <row r="9" spans="1:2" x14ac:dyDescent="0.35">
      <c r="A9" t="s">
        <v>58</v>
      </c>
    </row>
    <row r="10" spans="1:2" x14ac:dyDescent="0.35">
      <c r="A10" t="s">
        <v>59</v>
      </c>
      <c r="B10" t="s">
        <v>69</v>
      </c>
    </row>
    <row r="11" spans="1:2" x14ac:dyDescent="0.35">
      <c r="A11" t="s">
        <v>60</v>
      </c>
    </row>
    <row r="12" spans="1:2" x14ac:dyDescent="0.35">
      <c r="A12" t="s">
        <v>70</v>
      </c>
      <c r="B12" t="s">
        <v>72</v>
      </c>
    </row>
    <row r="13" spans="1:2" x14ac:dyDescent="0.35">
      <c r="A13" t="s">
        <v>71</v>
      </c>
      <c r="B13" t="s">
        <v>73</v>
      </c>
    </row>
    <row r="16" spans="1:2" x14ac:dyDescent="0.35">
      <c r="A16" t="s">
        <v>76</v>
      </c>
    </row>
    <row r="17" spans="1:2" x14ac:dyDescent="0.35">
      <c r="A17" t="s">
        <v>77</v>
      </c>
      <c r="B17" t="s">
        <v>78</v>
      </c>
    </row>
    <row r="18" spans="1:2" x14ac:dyDescent="0.35">
      <c r="A18" t="s">
        <v>79</v>
      </c>
      <c r="B18" t="s">
        <v>80</v>
      </c>
    </row>
    <row r="19" spans="1:2" x14ac:dyDescent="0.35">
      <c r="A19" t="s">
        <v>91</v>
      </c>
      <c r="B19" t="s">
        <v>90</v>
      </c>
    </row>
    <row r="20" spans="1:2" x14ac:dyDescent="0.35">
      <c r="A20" t="s">
        <v>92</v>
      </c>
      <c r="B20" t="s">
        <v>93</v>
      </c>
    </row>
    <row r="21" spans="1:2" x14ac:dyDescent="0.35">
      <c r="A21" t="s">
        <v>50</v>
      </c>
    </row>
    <row r="25" spans="1:2" x14ac:dyDescent="0.35">
      <c r="A25">
        <f>LARGE('No Conditions'!C3:C22,1)</f>
        <v>4974390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3544-C904-4427-9B97-C31DF43B6261}">
  <dimension ref="A2:H22"/>
  <sheetViews>
    <sheetView workbookViewId="0">
      <selection activeCell="F15" sqref="F15"/>
    </sheetView>
  </sheetViews>
  <sheetFormatPr defaultRowHeight="14.5" x14ac:dyDescent="0.35"/>
  <cols>
    <col min="1" max="1" width="19.54296875" bestFit="1" customWidth="1"/>
    <col min="2" max="2" width="9.453125" bestFit="1" customWidth="1"/>
    <col min="3" max="3" width="10.1796875" bestFit="1" customWidth="1"/>
    <col min="6" max="6" width="39.81640625" bestFit="1" customWidth="1"/>
    <col min="7" max="7" width="26.90625" customWidth="1"/>
    <col min="8" max="8" width="13.81640625" bestFit="1" customWidth="1"/>
  </cols>
  <sheetData>
    <row r="2" spans="1:8" x14ac:dyDescent="0.35">
      <c r="A2" t="s">
        <v>40</v>
      </c>
      <c r="B2" t="s">
        <v>41</v>
      </c>
      <c r="C2" t="s">
        <v>42</v>
      </c>
    </row>
    <row r="3" spans="1:8" x14ac:dyDescent="0.35">
      <c r="A3" t="s">
        <v>3</v>
      </c>
      <c r="B3" t="s">
        <v>36</v>
      </c>
      <c r="C3" s="1">
        <v>4740966</v>
      </c>
    </row>
    <row r="4" spans="1:8" x14ac:dyDescent="0.35">
      <c r="A4" t="s">
        <v>0</v>
      </c>
      <c r="B4" t="s">
        <v>39</v>
      </c>
      <c r="C4" s="1">
        <v>4974390</v>
      </c>
      <c r="G4" t="s">
        <v>52</v>
      </c>
      <c r="H4" s="1">
        <f>SUMIF(B3:B22,B4,C3:C22)</f>
        <v>11164905</v>
      </c>
    </row>
    <row r="5" spans="1:8" x14ac:dyDescent="0.35">
      <c r="A5" t="s">
        <v>5</v>
      </c>
      <c r="B5" t="s">
        <v>39</v>
      </c>
      <c r="C5" s="1">
        <v>4068987</v>
      </c>
      <c r="G5" t="s">
        <v>53</v>
      </c>
      <c r="H5" s="1">
        <f>AVERAGEIF(B3:B22,B16,C3:C22)</f>
        <v>1983141</v>
      </c>
    </row>
    <row r="6" spans="1:8" x14ac:dyDescent="0.35">
      <c r="A6" t="s">
        <v>11</v>
      </c>
      <c r="B6" t="s">
        <v>39</v>
      </c>
      <c r="C6" s="1">
        <v>2121528</v>
      </c>
      <c r="G6" t="s">
        <v>54</v>
      </c>
      <c r="H6">
        <f>_xlfn.MAXIFS(C3:C22,B3:B22,B7)</f>
        <v>4286346</v>
      </c>
    </row>
    <row r="7" spans="1:8" x14ac:dyDescent="0.35">
      <c r="A7" t="s">
        <v>4</v>
      </c>
      <c r="B7" t="s">
        <v>35</v>
      </c>
      <c r="C7" s="1">
        <v>4286346</v>
      </c>
      <c r="G7" t="s">
        <v>55</v>
      </c>
      <c r="H7">
        <f>_xlfn.MINIFS(C3:C22,B3:B22,B18)</f>
        <v>1226444</v>
      </c>
    </row>
    <row r="8" spans="1:8" x14ac:dyDescent="0.35">
      <c r="A8" t="s">
        <v>9</v>
      </c>
      <c r="B8" t="s">
        <v>35</v>
      </c>
      <c r="C8" s="1">
        <v>2318996</v>
      </c>
      <c r="G8" t="s">
        <v>56</v>
      </c>
      <c r="H8">
        <f>COUNTIF(B3:B22,B11)</f>
        <v>4</v>
      </c>
    </row>
    <row r="9" spans="1:8" x14ac:dyDescent="0.35">
      <c r="A9" t="s">
        <v>14</v>
      </c>
      <c r="B9" t="s">
        <v>35</v>
      </c>
      <c r="C9" s="1">
        <v>1407751</v>
      </c>
    </row>
    <row r="10" spans="1:8" x14ac:dyDescent="0.35">
      <c r="A10" t="s">
        <v>15</v>
      </c>
      <c r="B10" t="s">
        <v>24</v>
      </c>
      <c r="C10" s="1">
        <v>1375956</v>
      </c>
    </row>
    <row r="11" spans="1:8" x14ac:dyDescent="0.35">
      <c r="A11" t="s">
        <v>7</v>
      </c>
      <c r="B11" t="s">
        <v>23</v>
      </c>
      <c r="C11" s="1">
        <v>3426608</v>
      </c>
    </row>
    <row r="12" spans="1:8" x14ac:dyDescent="0.35">
      <c r="A12" t="s">
        <v>10</v>
      </c>
      <c r="B12" t="s">
        <v>23</v>
      </c>
      <c r="C12" s="1">
        <v>2312631</v>
      </c>
    </row>
    <row r="13" spans="1:8" x14ac:dyDescent="0.35">
      <c r="A13" t="s">
        <v>16</v>
      </c>
      <c r="B13" t="s">
        <v>23</v>
      </c>
      <c r="C13" s="1">
        <v>1364301</v>
      </c>
    </row>
    <row r="14" spans="1:8" x14ac:dyDescent="0.35">
      <c r="A14" t="s">
        <v>19</v>
      </c>
      <c r="B14" t="s">
        <v>23</v>
      </c>
      <c r="C14" s="1">
        <v>1130642</v>
      </c>
    </row>
    <row r="15" spans="1:8" x14ac:dyDescent="0.35">
      <c r="A15" t="s">
        <v>8</v>
      </c>
      <c r="B15" t="s">
        <v>31</v>
      </c>
      <c r="C15" s="1">
        <v>3028264</v>
      </c>
    </row>
    <row r="16" spans="1:8" x14ac:dyDescent="0.35">
      <c r="A16" t="s">
        <v>13</v>
      </c>
      <c r="B16" t="s">
        <v>31</v>
      </c>
      <c r="C16" s="1">
        <v>1562243</v>
      </c>
    </row>
    <row r="17" spans="1:3" x14ac:dyDescent="0.35">
      <c r="A17" t="s">
        <v>17</v>
      </c>
      <c r="B17" t="s">
        <v>31</v>
      </c>
      <c r="C17" s="1">
        <v>1358916</v>
      </c>
    </row>
    <row r="18" spans="1:3" x14ac:dyDescent="0.35">
      <c r="A18" t="s">
        <v>2</v>
      </c>
      <c r="B18" t="s">
        <v>37</v>
      </c>
      <c r="C18" s="1">
        <v>4948277</v>
      </c>
    </row>
    <row r="19" spans="1:3" x14ac:dyDescent="0.35">
      <c r="A19" t="s">
        <v>6</v>
      </c>
      <c r="B19" t="s">
        <v>37</v>
      </c>
      <c r="C19" s="1">
        <v>3896653</v>
      </c>
    </row>
    <row r="20" spans="1:3" x14ac:dyDescent="0.35">
      <c r="A20" t="s">
        <v>12</v>
      </c>
      <c r="B20" t="s">
        <v>37</v>
      </c>
      <c r="C20" s="1">
        <v>1643270</v>
      </c>
    </row>
    <row r="21" spans="1:3" x14ac:dyDescent="0.35">
      <c r="A21" t="s">
        <v>18</v>
      </c>
      <c r="B21" t="s">
        <v>37</v>
      </c>
      <c r="C21" s="1">
        <v>1226444</v>
      </c>
    </row>
    <row r="22" spans="1:3" x14ac:dyDescent="0.35">
      <c r="A22" t="s">
        <v>1</v>
      </c>
      <c r="B22" t="s">
        <v>38</v>
      </c>
      <c r="C22" s="1">
        <v>4972165</v>
      </c>
    </row>
  </sheetData>
  <sortState xmlns:xlrd2="http://schemas.microsoft.com/office/spreadsheetml/2017/richdata2" ref="A3:C22">
    <sortCondition ref="B8:B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E890-377C-49DD-8A7D-125502102B20}">
  <dimension ref="D3:L20"/>
  <sheetViews>
    <sheetView workbookViewId="0">
      <selection activeCell="F15" sqref="F15"/>
    </sheetView>
  </sheetViews>
  <sheetFormatPr defaultRowHeight="14.5" x14ac:dyDescent="0.35"/>
  <cols>
    <col min="1" max="3" width="2.81640625" customWidth="1"/>
    <col min="4" max="4" width="13.81640625" bestFit="1" customWidth="1"/>
    <col min="5" max="5" width="12.08984375" bestFit="1" customWidth="1"/>
    <col min="6" max="6" width="14.81640625" bestFit="1" customWidth="1"/>
  </cols>
  <sheetData>
    <row r="3" spans="4:12" x14ac:dyDescent="0.35">
      <c r="D3" t="s">
        <v>81</v>
      </c>
      <c r="E3" t="s">
        <v>82</v>
      </c>
      <c r="F3" t="s">
        <v>86</v>
      </c>
      <c r="G3" t="s">
        <v>83</v>
      </c>
      <c r="L3" t="s">
        <v>85</v>
      </c>
    </row>
    <row r="4" spans="4:12" x14ac:dyDescent="0.35">
      <c r="D4" t="s">
        <v>84</v>
      </c>
      <c r="E4" t="s">
        <v>85</v>
      </c>
      <c r="F4" s="3">
        <v>45292</v>
      </c>
      <c r="G4">
        <v>100</v>
      </c>
      <c r="L4" t="s">
        <v>88</v>
      </c>
    </row>
    <row r="5" spans="4:12" x14ac:dyDescent="0.35">
      <c r="D5" t="s">
        <v>87</v>
      </c>
      <c r="E5" t="s">
        <v>88</v>
      </c>
      <c r="F5" s="3">
        <v>45293</v>
      </c>
      <c r="G5">
        <v>100</v>
      </c>
      <c r="L5" t="s">
        <v>95</v>
      </c>
    </row>
    <row r="6" spans="4:12" x14ac:dyDescent="0.35">
      <c r="D6" t="s">
        <v>94</v>
      </c>
      <c r="E6" t="s">
        <v>95</v>
      </c>
      <c r="F6" s="3">
        <v>45079</v>
      </c>
      <c r="G6">
        <v>100</v>
      </c>
      <c r="L6" t="s">
        <v>96</v>
      </c>
    </row>
    <row r="7" spans="4:12" x14ac:dyDescent="0.35">
      <c r="D7" t="s">
        <v>89</v>
      </c>
      <c r="E7" t="s">
        <v>96</v>
      </c>
      <c r="F7" s="3">
        <v>45459</v>
      </c>
      <c r="G7">
        <v>200</v>
      </c>
      <c r="L7" t="s">
        <v>98</v>
      </c>
    </row>
    <row r="8" spans="4:12" x14ac:dyDescent="0.35">
      <c r="D8" t="s">
        <v>97</v>
      </c>
      <c r="E8" t="s">
        <v>98</v>
      </c>
      <c r="F8" s="3">
        <v>45273</v>
      </c>
      <c r="G8">
        <v>300</v>
      </c>
      <c r="L8" t="s">
        <v>100</v>
      </c>
    </row>
    <row r="9" spans="4:12" x14ac:dyDescent="0.35">
      <c r="D9" t="s">
        <v>99</v>
      </c>
      <c r="E9" t="s">
        <v>100</v>
      </c>
      <c r="F9" s="3">
        <v>44409</v>
      </c>
      <c r="G9">
        <v>400</v>
      </c>
      <c r="L9" t="s">
        <v>102</v>
      </c>
    </row>
    <row r="10" spans="4:12" x14ac:dyDescent="0.35">
      <c r="D10" t="s">
        <v>101</v>
      </c>
      <c r="E10" t="s">
        <v>102</v>
      </c>
      <c r="F10" s="3">
        <v>45389</v>
      </c>
      <c r="G10">
        <v>500</v>
      </c>
    </row>
    <row r="11" spans="4:12" x14ac:dyDescent="0.35">
      <c r="D11" t="s">
        <v>103</v>
      </c>
      <c r="E11" t="s">
        <v>105</v>
      </c>
      <c r="F11" s="3">
        <v>44147</v>
      </c>
      <c r="G11">
        <v>600</v>
      </c>
    </row>
    <row r="12" spans="4:12" x14ac:dyDescent="0.35">
      <c r="D12" t="s">
        <v>104</v>
      </c>
      <c r="E12" t="s">
        <v>106</v>
      </c>
      <c r="F12" s="3">
        <v>44178</v>
      </c>
      <c r="G12">
        <v>100</v>
      </c>
    </row>
    <row r="13" spans="4:12" x14ac:dyDescent="0.35">
      <c r="J13" cm="1">
        <f t="array" ref="J13:J20">productlist</f>
        <v>0</v>
      </c>
    </row>
    <row r="14" spans="4:12" x14ac:dyDescent="0.35">
      <c r="J14">
        <v>0</v>
      </c>
    </row>
    <row r="15" spans="4:12" x14ac:dyDescent="0.35">
      <c r="J15">
        <v>0</v>
      </c>
    </row>
    <row r="16" spans="4:12" x14ac:dyDescent="0.35">
      <c r="J16">
        <v>0</v>
      </c>
    </row>
    <row r="17" spans="10:10" x14ac:dyDescent="0.35">
      <c r="J17">
        <v>0</v>
      </c>
    </row>
    <row r="18" spans="10:10" x14ac:dyDescent="0.35">
      <c r="J18">
        <v>0</v>
      </c>
    </row>
    <row r="19" spans="10:10" x14ac:dyDescent="0.35">
      <c r="J19">
        <v>0</v>
      </c>
    </row>
    <row r="20" spans="10:10" x14ac:dyDescent="0.35">
      <c r="J20">
        <v>0</v>
      </c>
    </row>
  </sheetData>
  <dataValidations count="2">
    <dataValidation type="whole" operator="greaterThan" allowBlank="1" showInputMessage="1" showErrorMessage="1" sqref="G1:G1048576" xr:uid="{0BF6626E-6D6E-48DE-A60D-4F497EC8A285}">
      <formula1>0</formula1>
    </dataValidation>
    <dataValidation type="list" allowBlank="1" showInputMessage="1" showErrorMessage="1" sqref="E4:E11 L3:L9" xr:uid="{90AF080E-E310-4F7E-97EE-DF3A86B9F797}">
      <formula1>productlist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F326-C169-4FDF-9BAD-F4D6A826A9E2}">
  <dimension ref="A1"/>
  <sheetViews>
    <sheetView tabSelected="1" workbookViewId="0">
      <selection activeCell="AF53" sqref="AF50:AF5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No Conditions</vt:lpstr>
      <vt:lpstr>Sheet2</vt:lpstr>
      <vt:lpstr>Conditions</vt:lpstr>
      <vt:lpstr>Sheet1</vt:lpstr>
      <vt:lpstr>Sheet3</vt:lpstr>
      <vt:lpstr>productlist</vt:lpstr>
      <vt:lpstr>Sheet1!Productname</vt:lpstr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Tejumola Odewunmi</dc:creator>
  <cp:lastModifiedBy>Tejumola odewunmi</cp:lastModifiedBy>
  <dcterms:created xsi:type="dcterms:W3CDTF">2024-09-06T10:35:11Z</dcterms:created>
  <dcterms:modified xsi:type="dcterms:W3CDTF">2024-10-26T17:19:07Z</dcterms:modified>
</cp:coreProperties>
</file>