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AN CARLO BOHORQUEZ\Downloads\"/>
    </mc:Choice>
  </mc:AlternateContent>
  <xr:revisionPtr revIDLastSave="0" documentId="13_ncr:1_{FCC1B339-B130-4BD1-A90B-1B9D1E3779FE}" xr6:coauthVersionLast="47" xr6:coauthVersionMax="47" xr10:uidLastSave="{00000000-0000-0000-0000-000000000000}"/>
  <bookViews>
    <workbookView xWindow="3000" yWindow="3000" windowWidth="15360" windowHeight="7785" firstSheet="4" activeTab="4" xr2:uid="{00000000-000D-0000-FFFF-FFFF00000000}"/>
  </bookViews>
  <sheets>
    <sheet name="Gastos recurrentes" sheetId="1" r:id="rId1"/>
    <sheet name="Gastos de infraestructura" sheetId="2" r:id="rId2"/>
    <sheet name="Gastos y costos de producción" sheetId="3" r:id="rId3"/>
    <sheet name="Gastos administrativos y de ven" sheetId="4" r:id="rId4"/>
    <sheet name="Capital de trabaj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E4" i="4"/>
  <c r="E6" i="3"/>
  <c r="E5" i="3"/>
  <c r="E4" i="3"/>
  <c r="D7" i="3" s="1"/>
  <c r="D4" i="5" s="1"/>
  <c r="E4" i="5" s="1"/>
  <c r="E15" i="2"/>
  <c r="E14" i="2"/>
  <c r="E13" i="2"/>
  <c r="D16" i="2" s="1"/>
  <c r="E10" i="2"/>
  <c r="E9" i="2"/>
  <c r="E8" i="2"/>
  <c r="E7" i="2"/>
  <c r="E5" i="2"/>
  <c r="D11" i="2" l="1"/>
  <c r="C11" i="1"/>
  <c r="E5" i="4" s="1"/>
  <c r="D6" i="4" l="1"/>
  <c r="D6" i="5"/>
  <c r="E6" i="5" s="1"/>
  <c r="D7" i="5" s="1"/>
</calcChain>
</file>

<file path=xl/sharedStrings.xml><?xml version="1.0" encoding="utf-8"?>
<sst xmlns="http://schemas.openxmlformats.org/spreadsheetml/2006/main" count="55" uniqueCount="37">
  <si>
    <t>GASTOS RECURRENTES</t>
  </si>
  <si>
    <t>Descripción</t>
  </si>
  <si>
    <t>Valor</t>
  </si>
  <si>
    <t>Gastos legales</t>
  </si>
  <si>
    <t>Arriendo de oficina</t>
  </si>
  <si>
    <t>Servicios públicos</t>
  </si>
  <si>
    <t>Licencias de software</t>
  </si>
  <si>
    <t>Hosting y dominio (.com)</t>
  </si>
  <si>
    <t>Datos móviles (3)</t>
  </si>
  <si>
    <t>TOTAL MENSUAL</t>
  </si>
  <si>
    <t>INFRAESTRUCTURA</t>
  </si>
  <si>
    <t>Cantidad</t>
  </si>
  <si>
    <t>Valor unitario</t>
  </si>
  <si>
    <t>Total</t>
  </si>
  <si>
    <t>EQUIPOS</t>
  </si>
  <si>
    <t>Computador</t>
  </si>
  <si>
    <t>Combo Periféricos</t>
  </si>
  <si>
    <t>Soporte Ajustable Computador</t>
  </si>
  <si>
    <t>Celulares</t>
  </si>
  <si>
    <t>Televisor</t>
  </si>
  <si>
    <t>Impresora</t>
  </si>
  <si>
    <t>TOTAL</t>
  </si>
  <si>
    <t>MUEBLES Y ENSERES</t>
  </si>
  <si>
    <t>Combo Escritorio</t>
  </si>
  <si>
    <t>Juego de Sala</t>
  </si>
  <si>
    <t>Ornamentación</t>
  </si>
  <si>
    <t>GASTOS Y COSTOS DE PRODUCCIÓN</t>
  </si>
  <si>
    <t>Desarrollador front-end</t>
  </si>
  <si>
    <t>Desarrollador back-end</t>
  </si>
  <si>
    <t>Analista de programación</t>
  </si>
  <si>
    <t>GASTOS ADMINISTRATIVOS Y DE VENTAS</t>
  </si>
  <si>
    <t>Publicidad</t>
  </si>
  <si>
    <t>Gastos administrativos</t>
  </si>
  <si>
    <t>CAPITAL DE TRABAJO</t>
  </si>
  <si>
    <t>Mano de obra operacional</t>
  </si>
  <si>
    <t>Gastos de ventas</t>
  </si>
  <si>
    <t>Mano de obra operacional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</si>
</sst>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 $]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164" fontId="3" fillId="5" borderId="6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164" fontId="3" fillId="4" borderId="8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164" fontId="3" fillId="5" borderId="8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164" fontId="1" fillId="4" borderId="8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" fontId="6" fillId="4" borderId="13" xfId="0" applyNumberFormat="1" applyFont="1" applyFill="1" applyBorder="1" applyAlignment="1">
      <alignment horizontal="center" vertical="center"/>
    </xf>
    <xf numFmtId="164" fontId="6" fillId="4" borderId="13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1" fontId="6" fillId="7" borderId="14" xfId="0" applyNumberFormat="1" applyFont="1" applyFill="1" applyBorder="1" applyAlignment="1">
      <alignment horizontal="center" vertical="center"/>
    </xf>
    <xf numFmtId="164" fontId="6" fillId="7" borderId="14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1" fontId="6" fillId="4" borderId="14" xfId="0" applyNumberFormat="1" applyFont="1" applyFill="1" applyBorder="1" applyAlignment="1">
      <alignment horizontal="center" vertical="center"/>
    </xf>
    <xf numFmtId="164" fontId="6" fillId="4" borderId="14" xfId="0" applyNumberFormat="1" applyFont="1" applyFill="1" applyBorder="1" applyAlignment="1">
      <alignment horizontal="center" vertical="center"/>
    </xf>
    <xf numFmtId="164" fontId="6" fillId="4" borderId="8" xfId="0" applyNumberFormat="1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1" fontId="6" fillId="7" borderId="15" xfId="0" applyNumberFormat="1" applyFont="1" applyFill="1" applyBorder="1" applyAlignment="1">
      <alignment horizontal="center" vertical="center"/>
    </xf>
    <xf numFmtId="164" fontId="6" fillId="7" borderId="15" xfId="0" applyNumberFormat="1" applyFont="1" applyFill="1" applyBorder="1" applyAlignment="1">
      <alignment horizontal="center" vertical="center"/>
    </xf>
    <xf numFmtId="164" fontId="6" fillId="7" borderId="10" xfId="0" applyNumberFormat="1" applyFont="1" applyFill="1" applyBorder="1" applyAlignment="1">
      <alignment horizontal="center" vertical="center"/>
    </xf>
    <xf numFmtId="1" fontId="6" fillId="4" borderId="12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" fontId="6" fillId="4" borderId="15" xfId="0" applyNumberFormat="1" applyFont="1" applyFill="1" applyBorder="1" applyAlignment="1">
      <alignment horizontal="center" vertical="center"/>
    </xf>
    <xf numFmtId="164" fontId="6" fillId="4" borderId="15" xfId="0" applyNumberFormat="1" applyFont="1" applyFill="1" applyBorder="1" applyAlignment="1">
      <alignment horizontal="center" vertical="center"/>
    </xf>
    <xf numFmtId="164" fontId="6" fillId="4" borderId="10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" fontId="6" fillId="7" borderId="12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1" fontId="3" fillId="5" borderId="18" xfId="0" applyNumberFormat="1" applyFont="1" applyFill="1" applyBorder="1" applyAlignment="1">
      <alignment horizontal="center" vertical="center"/>
    </xf>
    <xf numFmtId="164" fontId="3" fillId="5" borderId="18" xfId="0" applyNumberFormat="1" applyFont="1" applyFill="1" applyBorder="1" applyAlignment="1">
      <alignment horizontal="center" vertical="center"/>
    </xf>
    <xf numFmtId="164" fontId="3" fillId="5" borderId="19" xfId="0" applyNumberFormat="1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1" fontId="3" fillId="4" borderId="18" xfId="0" applyNumberFormat="1" applyFont="1" applyFill="1" applyBorder="1" applyAlignment="1">
      <alignment horizontal="center" vertical="center"/>
    </xf>
    <xf numFmtId="164" fontId="3" fillId="4" borderId="18" xfId="0" applyNumberFormat="1" applyFont="1" applyFill="1" applyBorder="1" applyAlignment="1">
      <alignment horizontal="center" vertical="center"/>
    </xf>
    <xf numFmtId="164" fontId="3" fillId="4" borderId="19" xfId="0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1" fontId="3" fillId="7" borderId="13" xfId="0" applyNumberFormat="1" applyFont="1" applyFill="1" applyBorder="1" applyAlignment="1">
      <alignment horizontal="center" vertical="center"/>
    </xf>
    <xf numFmtId="164" fontId="3" fillId="7" borderId="13" xfId="0" applyNumberFormat="1" applyFont="1" applyFill="1" applyBorder="1" applyAlignment="1">
      <alignment horizontal="center" vertical="center"/>
    </xf>
    <xf numFmtId="164" fontId="3" fillId="7" borderId="6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" fontId="3" fillId="4" borderId="15" xfId="0" applyNumberFormat="1" applyFont="1" applyFill="1" applyBorder="1" applyAlignment="1">
      <alignment horizontal="center" vertical="center"/>
    </xf>
    <xf numFmtId="164" fontId="3" fillId="4" borderId="15" xfId="0" applyNumberFormat="1" applyFont="1" applyFill="1" applyBorder="1" applyAlignment="1">
      <alignment horizontal="center" vertical="center"/>
    </xf>
    <xf numFmtId="164" fontId="3" fillId="4" borderId="10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" fontId="3" fillId="5" borderId="13" xfId="0" applyNumberFormat="1" applyFont="1" applyFill="1" applyBorder="1" applyAlignment="1">
      <alignment horizontal="center" vertical="center"/>
    </xf>
    <xf numFmtId="164" fontId="3" fillId="5" borderId="13" xfId="0" applyNumberFormat="1" applyFont="1" applyFill="1" applyBorder="1" applyAlignment="1">
      <alignment horizontal="center" vertical="center"/>
    </xf>
    <xf numFmtId="164" fontId="3" fillId="5" borderId="6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" fontId="3" fillId="4" borderId="14" xfId="0" applyNumberFormat="1" applyFont="1" applyFill="1" applyBorder="1" applyAlignment="1">
      <alignment horizontal="center" vertical="center"/>
    </xf>
    <xf numFmtId="164" fontId="3" fillId="4" borderId="14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" fontId="3" fillId="5" borderId="15" xfId="0" applyNumberFormat="1" applyFont="1" applyFill="1" applyBorder="1" applyAlignment="1">
      <alignment horizontal="center" vertical="center"/>
    </xf>
    <xf numFmtId="164" fontId="3" fillId="5" borderId="15" xfId="0" applyNumberFormat="1" applyFont="1" applyFill="1" applyBorder="1" applyAlignment="1">
      <alignment horizontal="center" vertical="center"/>
    </xf>
    <xf numFmtId="164" fontId="3" fillId="5" borderId="1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6" borderId="1" xfId="0" applyFont="1" applyFill="1" applyBorder="1" applyAlignment="1">
      <alignment horizontal="center" vertical="center"/>
    </xf>
    <xf numFmtId="0" fontId="2" fillId="6" borderId="11" xfId="0" applyFont="1" applyFill="1" applyBorder="1"/>
    <xf numFmtId="0" fontId="2" fillId="6" borderId="2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2" fillId="7" borderId="11" xfId="0" applyFont="1" applyFill="1" applyBorder="1"/>
    <xf numFmtId="0" fontId="2" fillId="7" borderId="2" xfId="0" applyFont="1" applyFill="1" applyBorder="1"/>
    <xf numFmtId="164" fontId="6" fillId="4" borderId="16" xfId="0" applyNumberFormat="1" applyFont="1" applyFill="1" applyBorder="1" applyAlignment="1">
      <alignment horizontal="center" vertical="center"/>
    </xf>
    <xf numFmtId="0" fontId="2" fillId="4" borderId="2" xfId="0" applyFont="1" applyFill="1" applyBorder="1"/>
    <xf numFmtId="164" fontId="6" fillId="7" borderId="16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4" borderId="20" xfId="0" applyFont="1" applyFill="1" applyBorder="1"/>
    <xf numFmtId="164" fontId="3" fillId="4" borderId="16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20" xfId="0" applyFont="1" applyFill="1" applyBorder="1"/>
    <xf numFmtId="164" fontId="3" fillId="7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N14"/>
  <sheetViews>
    <sheetView workbookViewId="0">
      <selection activeCell="E15" sqref="E15"/>
    </sheetView>
  </sheetViews>
  <sheetFormatPr baseColWidth="10" defaultColWidth="12.5703125" defaultRowHeight="15.75" customHeight="1" x14ac:dyDescent="0.2"/>
  <cols>
    <col min="1" max="1" width="9.85546875" customWidth="1"/>
    <col min="2" max="2" width="31.42578125" customWidth="1"/>
    <col min="3" max="3" width="18.85546875" customWidth="1"/>
    <col min="4" max="4" width="11.140625" customWidth="1"/>
    <col min="5" max="5" width="14.5703125" customWidth="1"/>
    <col min="6" max="6" width="12.140625" customWidth="1"/>
    <col min="8" max="8" width="17.42578125" customWidth="1"/>
    <col min="9" max="9" width="14.42578125" customWidth="1"/>
  </cols>
  <sheetData>
    <row r="2" spans="2:14" x14ac:dyDescent="0.2">
      <c r="B2" s="75" t="s">
        <v>0</v>
      </c>
      <c r="C2" s="76"/>
    </row>
    <row r="3" spans="2:14" x14ac:dyDescent="0.2">
      <c r="B3" s="1" t="s">
        <v>1</v>
      </c>
      <c r="C3" s="2" t="s">
        <v>2</v>
      </c>
    </row>
    <row r="4" spans="2:14" x14ac:dyDescent="0.2">
      <c r="B4" s="3" t="s">
        <v>3</v>
      </c>
      <c r="C4" s="4">
        <v>200000</v>
      </c>
    </row>
    <row r="5" spans="2:14" x14ac:dyDescent="0.2">
      <c r="B5" s="5" t="s">
        <v>4</v>
      </c>
      <c r="C5" s="6">
        <v>920000</v>
      </c>
    </row>
    <row r="6" spans="2:14" x14ac:dyDescent="0.2">
      <c r="B6" s="7" t="s">
        <v>5</v>
      </c>
      <c r="C6" s="8">
        <v>700000</v>
      </c>
    </row>
    <row r="7" spans="2:14" x14ac:dyDescent="0.2">
      <c r="B7" s="9" t="s">
        <v>36</v>
      </c>
      <c r="C7" s="10">
        <v>15500000</v>
      </c>
    </row>
    <row r="8" spans="2:14" x14ac:dyDescent="0.2">
      <c r="B8" s="11" t="s">
        <v>6</v>
      </c>
      <c r="C8" s="8">
        <v>289999</v>
      </c>
    </row>
    <row r="9" spans="2:14" x14ac:dyDescent="0.2">
      <c r="B9" s="5" t="s">
        <v>7</v>
      </c>
      <c r="C9" s="70">
        <v>4294800</v>
      </c>
    </row>
    <row r="10" spans="2:14" x14ac:dyDescent="0.2">
      <c r="B10" s="12" t="s">
        <v>8</v>
      </c>
      <c r="C10" s="74">
        <v>110000</v>
      </c>
    </row>
    <row r="11" spans="2:14" x14ac:dyDescent="0.2">
      <c r="B11" s="13" t="s">
        <v>9</v>
      </c>
      <c r="C11" s="14">
        <f>SUM(C4:C10)</f>
        <v>22014799</v>
      </c>
    </row>
    <row r="14" spans="2:14" x14ac:dyDescent="0.2">
      <c r="J14" s="77"/>
      <c r="K14" s="78"/>
      <c r="L14" s="78"/>
      <c r="M14" s="78"/>
      <c r="N14" s="78"/>
    </row>
  </sheetData>
  <mergeCells count="2">
    <mergeCell ref="B2:C2"/>
    <mergeCell ref="J14:N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6"/>
  <sheetViews>
    <sheetView workbookViewId="0">
      <selection activeCell="D13" sqref="D13"/>
    </sheetView>
  </sheetViews>
  <sheetFormatPr baseColWidth="10" defaultColWidth="12.5703125" defaultRowHeight="15.75" customHeight="1" x14ac:dyDescent="0.2"/>
  <cols>
    <col min="2" max="2" width="26.5703125" customWidth="1"/>
    <col min="4" max="5" width="18.85546875" customWidth="1"/>
    <col min="6" max="6" width="17.85546875" customWidth="1"/>
  </cols>
  <sheetData>
    <row r="2" spans="2:5" x14ac:dyDescent="0.2">
      <c r="B2" s="79" t="s">
        <v>10</v>
      </c>
      <c r="C2" s="80"/>
      <c r="D2" s="80"/>
      <c r="E2" s="81"/>
    </row>
    <row r="3" spans="2:5" x14ac:dyDescent="0.2">
      <c r="B3" s="15" t="s">
        <v>1</v>
      </c>
      <c r="C3" s="16" t="s">
        <v>11</v>
      </c>
      <c r="D3" s="17" t="s">
        <v>12</v>
      </c>
      <c r="E3" s="18" t="s">
        <v>13</v>
      </c>
    </row>
    <row r="4" spans="2:5" x14ac:dyDescent="0.2">
      <c r="B4" s="82" t="s">
        <v>14</v>
      </c>
      <c r="C4" s="83"/>
      <c r="D4" s="83"/>
      <c r="E4" s="84"/>
    </row>
    <row r="5" spans="2:5" x14ac:dyDescent="0.2">
      <c r="B5" s="19" t="s">
        <v>15</v>
      </c>
      <c r="C5" s="20">
        <v>5</v>
      </c>
      <c r="D5" s="21">
        <v>1500000</v>
      </c>
      <c r="E5" s="22">
        <f>D5*C5</f>
        <v>7500000</v>
      </c>
    </row>
    <row r="6" spans="2:5" x14ac:dyDescent="0.2">
      <c r="B6" s="23" t="s">
        <v>16</v>
      </c>
      <c r="C6" s="24">
        <v>4</v>
      </c>
      <c r="D6" s="25">
        <v>132000</v>
      </c>
      <c r="E6" s="26">
        <v>396000</v>
      </c>
    </row>
    <row r="7" spans="2:5" x14ac:dyDescent="0.2">
      <c r="B7" s="27" t="s">
        <v>17</v>
      </c>
      <c r="C7" s="28">
        <v>2</v>
      </c>
      <c r="D7" s="29">
        <v>150000</v>
      </c>
      <c r="E7" s="30">
        <f t="shared" ref="E7:E10" si="0">D7*C7</f>
        <v>300000</v>
      </c>
    </row>
    <row r="8" spans="2:5" x14ac:dyDescent="0.2">
      <c r="B8" s="23" t="s">
        <v>18</v>
      </c>
      <c r="C8" s="24">
        <v>5</v>
      </c>
      <c r="D8" s="25">
        <v>900000</v>
      </c>
      <c r="E8" s="26">
        <f t="shared" si="0"/>
        <v>4500000</v>
      </c>
    </row>
    <row r="9" spans="2:5" x14ac:dyDescent="0.2">
      <c r="B9" s="27" t="s">
        <v>19</v>
      </c>
      <c r="C9" s="28">
        <v>1</v>
      </c>
      <c r="D9" s="29">
        <v>600000</v>
      </c>
      <c r="E9" s="30">
        <f t="shared" si="0"/>
        <v>600000</v>
      </c>
    </row>
    <row r="10" spans="2:5" x14ac:dyDescent="0.2">
      <c r="B10" s="31" t="s">
        <v>20</v>
      </c>
      <c r="C10" s="32">
        <v>1</v>
      </c>
      <c r="D10" s="33">
        <v>510000</v>
      </c>
      <c r="E10" s="34">
        <f t="shared" si="0"/>
        <v>510000</v>
      </c>
    </row>
    <row r="11" spans="2:5" x14ac:dyDescent="0.2">
      <c r="B11" s="15" t="s">
        <v>21</v>
      </c>
      <c r="C11" s="35">
        <v>12</v>
      </c>
      <c r="D11" s="85">
        <f>SUM(E5:E10)</f>
        <v>13806000</v>
      </c>
      <c r="E11" s="86"/>
    </row>
    <row r="12" spans="2:5" x14ac:dyDescent="0.2">
      <c r="B12" s="82" t="s">
        <v>22</v>
      </c>
      <c r="C12" s="83"/>
      <c r="D12" s="83"/>
      <c r="E12" s="84"/>
    </row>
    <row r="13" spans="2:5" x14ac:dyDescent="0.2">
      <c r="B13" s="19" t="s">
        <v>23</v>
      </c>
      <c r="C13" s="20">
        <v>5</v>
      </c>
      <c r="D13" s="21">
        <v>700000</v>
      </c>
      <c r="E13" s="22">
        <f t="shared" ref="E13:E15" si="1">D13*C13</f>
        <v>3500000</v>
      </c>
    </row>
    <row r="14" spans="2:5" x14ac:dyDescent="0.2">
      <c r="B14" s="23" t="s">
        <v>24</v>
      </c>
      <c r="C14" s="24">
        <v>1</v>
      </c>
      <c r="D14" s="25">
        <v>1459000</v>
      </c>
      <c r="E14" s="26">
        <f t="shared" si="1"/>
        <v>1459000</v>
      </c>
    </row>
    <row r="15" spans="2:5" x14ac:dyDescent="0.2">
      <c r="B15" s="36" t="s">
        <v>25</v>
      </c>
      <c r="C15" s="37">
        <v>1</v>
      </c>
      <c r="D15" s="38">
        <v>860000</v>
      </c>
      <c r="E15" s="39">
        <f t="shared" si="1"/>
        <v>860000</v>
      </c>
    </row>
    <row r="16" spans="2:5" x14ac:dyDescent="0.2">
      <c r="B16" s="40" t="s">
        <v>21</v>
      </c>
      <c r="C16" s="41">
        <v>5</v>
      </c>
      <c r="D16" s="87">
        <f>SUM(E13:E15)</f>
        <v>5819000</v>
      </c>
      <c r="E16" s="84"/>
    </row>
  </sheetData>
  <mergeCells count="5">
    <mergeCell ref="B2:E2"/>
    <mergeCell ref="B4:E4"/>
    <mergeCell ref="D11:E11"/>
    <mergeCell ref="B12:E12"/>
    <mergeCell ref="D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7"/>
  <sheetViews>
    <sheetView workbookViewId="0">
      <selection activeCell="E16" sqref="E16"/>
    </sheetView>
  </sheetViews>
  <sheetFormatPr baseColWidth="10" defaultColWidth="12.5703125" defaultRowHeight="15.75" customHeight="1" x14ac:dyDescent="0.2"/>
  <cols>
    <col min="2" max="2" width="25.140625" customWidth="1"/>
    <col min="4" max="5" width="18.85546875" customWidth="1"/>
  </cols>
  <sheetData>
    <row r="2" spans="2:5" x14ac:dyDescent="0.2">
      <c r="B2" s="88" t="s">
        <v>26</v>
      </c>
      <c r="C2" s="89"/>
      <c r="D2" s="89"/>
      <c r="E2" s="76"/>
    </row>
    <row r="3" spans="2:5" x14ac:dyDescent="0.2">
      <c r="B3" s="13" t="s">
        <v>1</v>
      </c>
      <c r="C3" s="42" t="s">
        <v>11</v>
      </c>
      <c r="D3" s="42" t="s">
        <v>12</v>
      </c>
      <c r="E3" s="43" t="s">
        <v>13</v>
      </c>
    </row>
    <row r="4" spans="2:5" x14ac:dyDescent="0.2">
      <c r="B4" s="44" t="s">
        <v>27</v>
      </c>
      <c r="C4" s="45">
        <v>2</v>
      </c>
      <c r="D4" s="46">
        <v>2500000</v>
      </c>
      <c r="E4" s="47">
        <f t="shared" ref="E4:E5" si="0">C4*D4</f>
        <v>5000000</v>
      </c>
    </row>
    <row r="5" spans="2:5" x14ac:dyDescent="0.2">
      <c r="B5" s="48" t="s">
        <v>28</v>
      </c>
      <c r="C5" s="49">
        <v>2</v>
      </c>
      <c r="D5" s="50">
        <v>2500000</v>
      </c>
      <c r="E5" s="51">
        <f t="shared" si="0"/>
        <v>5000000</v>
      </c>
    </row>
    <row r="6" spans="2:5" x14ac:dyDescent="0.2">
      <c r="B6" s="44" t="s">
        <v>29</v>
      </c>
      <c r="C6" s="45">
        <v>1</v>
      </c>
      <c r="D6" s="46">
        <v>2200000</v>
      </c>
      <c r="E6" s="47">
        <f>D6*C6</f>
        <v>2200000</v>
      </c>
    </row>
    <row r="7" spans="2:5" x14ac:dyDescent="0.2">
      <c r="B7" s="90" t="s">
        <v>21</v>
      </c>
      <c r="C7" s="91"/>
      <c r="D7" s="92">
        <f>SUM(E4:E6)</f>
        <v>12200000</v>
      </c>
      <c r="E7" s="86"/>
    </row>
  </sheetData>
  <mergeCells count="3">
    <mergeCell ref="B2:E2"/>
    <mergeCell ref="B7:C7"/>
    <mergeCell ref="D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6"/>
  <sheetViews>
    <sheetView workbookViewId="0">
      <selection activeCell="C4" sqref="C4:D5"/>
    </sheetView>
  </sheetViews>
  <sheetFormatPr baseColWidth="10" defaultColWidth="12.5703125" defaultRowHeight="15.75" customHeight="1" x14ac:dyDescent="0.2"/>
  <cols>
    <col min="2" max="2" width="25.140625" customWidth="1"/>
    <col min="3" max="3" width="12.5703125" customWidth="1"/>
    <col min="4" max="5" width="18.85546875" customWidth="1"/>
  </cols>
  <sheetData>
    <row r="2" spans="2:5" x14ac:dyDescent="0.2">
      <c r="B2" s="93" t="s">
        <v>30</v>
      </c>
      <c r="C2" s="80"/>
      <c r="D2" s="80"/>
      <c r="E2" s="81"/>
    </row>
    <row r="3" spans="2:5" x14ac:dyDescent="0.2">
      <c r="B3" s="52" t="s">
        <v>1</v>
      </c>
      <c r="C3" s="53" t="s">
        <v>11</v>
      </c>
      <c r="D3" s="53" t="s">
        <v>12</v>
      </c>
      <c r="E3" s="54" t="s">
        <v>13</v>
      </c>
    </row>
    <row r="4" spans="2:5" x14ac:dyDescent="0.2">
      <c r="B4" s="55" t="s">
        <v>31</v>
      </c>
      <c r="C4" s="56">
        <v>100</v>
      </c>
      <c r="D4" s="57">
        <v>150</v>
      </c>
      <c r="E4" s="58">
        <f t="shared" ref="E4:E5" si="0">D4*C4</f>
        <v>15000</v>
      </c>
    </row>
    <row r="5" spans="2:5" x14ac:dyDescent="0.2">
      <c r="B5" s="59" t="s">
        <v>32</v>
      </c>
      <c r="C5" s="60">
        <v>5</v>
      </c>
      <c r="D5" s="61">
        <v>350000</v>
      </c>
      <c r="E5" s="62">
        <f t="shared" si="0"/>
        <v>1750000</v>
      </c>
    </row>
    <row r="6" spans="2:5" x14ac:dyDescent="0.2">
      <c r="B6" s="94" t="s">
        <v>21</v>
      </c>
      <c r="C6" s="95"/>
      <c r="D6" s="96">
        <f>SUM(E4:E5)</f>
        <v>1765000</v>
      </c>
      <c r="E6" s="84"/>
    </row>
  </sheetData>
  <mergeCells count="3">
    <mergeCell ref="B2:E2"/>
    <mergeCell ref="B6:C6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7"/>
  <sheetViews>
    <sheetView tabSelected="1" workbookViewId="0">
      <selection activeCell="D11" sqref="D11"/>
    </sheetView>
  </sheetViews>
  <sheetFormatPr baseColWidth="10" defaultColWidth="12.5703125" defaultRowHeight="15.75" customHeight="1" x14ac:dyDescent="0.2"/>
  <cols>
    <col min="2" max="2" width="25.140625" customWidth="1"/>
    <col min="4" max="5" width="18.85546875" customWidth="1"/>
  </cols>
  <sheetData>
    <row r="2" spans="2:5" x14ac:dyDescent="0.2">
      <c r="B2" s="88" t="s">
        <v>33</v>
      </c>
      <c r="C2" s="89"/>
      <c r="D2" s="89"/>
      <c r="E2" s="76"/>
    </row>
    <row r="3" spans="2:5" x14ac:dyDescent="0.2">
      <c r="B3" s="13" t="s">
        <v>1</v>
      </c>
      <c r="C3" s="42" t="s">
        <v>11</v>
      </c>
      <c r="D3" s="42" t="s">
        <v>12</v>
      </c>
      <c r="E3" s="43" t="s">
        <v>13</v>
      </c>
    </row>
    <row r="4" spans="2:5" x14ac:dyDescent="0.2">
      <c r="B4" s="63" t="s">
        <v>34</v>
      </c>
      <c r="C4" s="64">
        <v>5</v>
      </c>
      <c r="D4" s="65">
        <f>'Gastos y costos de producción'!D7</f>
        <v>12200000</v>
      </c>
      <c r="E4" s="66">
        <f t="shared" ref="E4:E6" si="0">D4*C4</f>
        <v>61000000</v>
      </c>
    </row>
    <row r="5" spans="2:5" x14ac:dyDescent="0.2">
      <c r="B5" s="67" t="s">
        <v>35</v>
      </c>
      <c r="C5" s="68">
        <v>1</v>
      </c>
      <c r="D5" s="69">
        <v>585000</v>
      </c>
      <c r="E5" s="70">
        <f t="shared" si="0"/>
        <v>585000</v>
      </c>
    </row>
    <row r="6" spans="2:5" x14ac:dyDescent="0.2">
      <c r="B6" s="71" t="s">
        <v>32</v>
      </c>
      <c r="C6" s="72">
        <v>1</v>
      </c>
      <c r="D6" s="73">
        <f>'Gastos administrativos y de ven'!E5</f>
        <v>1750000</v>
      </c>
      <c r="E6" s="74">
        <f t="shared" si="0"/>
        <v>1750000</v>
      </c>
    </row>
    <row r="7" spans="2:5" x14ac:dyDescent="0.2">
      <c r="B7" s="90" t="s">
        <v>21</v>
      </c>
      <c r="C7" s="91"/>
      <c r="D7" s="92">
        <f>SUM(E4:E6)</f>
        <v>63335000</v>
      </c>
      <c r="E7" s="86"/>
    </row>
  </sheetData>
  <mergeCells count="3">
    <mergeCell ref="B2:E2"/>
    <mergeCell ref="B7:C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Gastos recurrentes</vt:lpstr>
      <vt:lpstr>Gastos de infraestructura</vt:lpstr>
      <vt:lpstr>Gastos y costos de producción</vt:lpstr>
      <vt:lpstr>Gastos administrativos y de ven</vt:lpstr>
      <vt:lpstr>Capital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CARLO BOHORQUEZ</cp:lastModifiedBy>
  <dcterms:modified xsi:type="dcterms:W3CDTF">2022-09-19T23:04:17Z</dcterms:modified>
</cp:coreProperties>
</file>