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4nJp3KxZ0osjZ9sVTBj5Fd2/YEg=="/>
    </ext>
  </extLst>
</workbook>
</file>

<file path=xl/sharedStrings.xml><?xml version="1.0" encoding="utf-8"?>
<sst xmlns="http://schemas.openxmlformats.org/spreadsheetml/2006/main" count="58" uniqueCount="53">
  <si>
    <t>COSTOS DE HARDWARE</t>
  </si>
  <si>
    <t xml:space="preserve">EQUIPO </t>
  </si>
  <si>
    <t>MODELO</t>
  </si>
  <si>
    <t xml:space="preserve">PROCESADOR </t>
  </si>
  <si>
    <t xml:space="preserve">VALOR </t>
  </si>
  <si>
    <t xml:space="preserve">VALOR HORA </t>
  </si>
  <si>
    <t xml:space="preserve">VALOR DIA </t>
  </si>
  <si>
    <t xml:space="preserve">VALOR SEMANA </t>
  </si>
  <si>
    <t xml:space="preserve">VALOR MES </t>
  </si>
  <si>
    <t>LENOVO</t>
  </si>
  <si>
    <t>S145</t>
  </si>
  <si>
    <t>CORE I3</t>
  </si>
  <si>
    <t xml:space="preserve">HONOR </t>
  </si>
  <si>
    <t>X8</t>
  </si>
  <si>
    <t>SNAPDRAGON 680</t>
  </si>
  <si>
    <t>KALLEY</t>
  </si>
  <si>
    <t>TV32HDG</t>
  </si>
  <si>
    <t>N/A</t>
  </si>
  <si>
    <t xml:space="preserve">SAMSUNG </t>
  </si>
  <si>
    <t>A13</t>
  </si>
  <si>
    <t xml:space="preserve">EXYNOS </t>
  </si>
  <si>
    <t>HEWLETT PACKARD</t>
  </si>
  <si>
    <t>P</t>
  </si>
  <si>
    <t xml:space="preserve">INTEL INSIDE </t>
  </si>
  <si>
    <t xml:space="preserve">HUAWEI </t>
  </si>
  <si>
    <t xml:space="preserve">Y6 </t>
  </si>
  <si>
    <t>MEDIATEK HELIO A22</t>
  </si>
  <si>
    <t xml:space="preserve">COMAQ </t>
  </si>
  <si>
    <t xml:space="preserve">MOTOROLA </t>
  </si>
  <si>
    <t>E6S</t>
  </si>
  <si>
    <t>MEDIATEK HELIO P22</t>
  </si>
  <si>
    <t xml:space="preserve">COSTOS DE SOFTWARE </t>
  </si>
  <si>
    <t xml:space="preserve">SOFTARE </t>
  </si>
  <si>
    <t xml:space="preserve">VERSION </t>
  </si>
  <si>
    <t>SISTEMA OPERATIVO</t>
  </si>
  <si>
    <t>VALOR HORA</t>
  </si>
  <si>
    <t>VALOR MES</t>
  </si>
  <si>
    <t>VISUAL STUDIO CODE</t>
  </si>
  <si>
    <t>1.71</t>
  </si>
  <si>
    <t>WINDOWS 10</t>
  </si>
  <si>
    <t>XAMMP SERVER</t>
  </si>
  <si>
    <t>8.1.6</t>
  </si>
  <si>
    <t>MICROSOFT OFFICE</t>
  </si>
  <si>
    <t xml:space="preserve">GIT BASH </t>
  </si>
  <si>
    <t>2.37.3</t>
  </si>
  <si>
    <t xml:space="preserve">STAR UML </t>
  </si>
  <si>
    <t>5.0.2</t>
  </si>
  <si>
    <t xml:space="preserve">BALSAMIQ </t>
  </si>
  <si>
    <t>4.5.5</t>
  </si>
  <si>
    <t xml:space="preserve">MYSQL </t>
  </si>
  <si>
    <t>8.0.30</t>
  </si>
  <si>
    <t>PYTHON</t>
  </si>
  <si>
    <t>3.10.0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</si>
</sst>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COP]#,##0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left"/>
    </xf>
    <xf borderId="7" fillId="0" fontId="1" numFmtId="164" xfId="0" applyAlignment="1" applyBorder="1" applyFont="1" applyNumberFormat="1">
      <alignment horizontal="left"/>
    </xf>
    <xf borderId="7" fillId="0" fontId="1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left" vertical="center"/>
    </xf>
    <xf borderId="0" fillId="2" fontId="1" numFmtId="0" xfId="0" applyFill="1" applyFont="1"/>
    <xf borderId="7" fillId="0" fontId="1" numFmtId="164" xfId="0" applyAlignment="1" applyBorder="1" applyFont="1" applyNumberFormat="1">
      <alignment horizontal="center"/>
    </xf>
    <xf borderId="7" fillId="0" fontId="1" numFmtId="0" xfId="0" applyBorder="1" applyFont="1"/>
    <xf borderId="7" fillId="0" fontId="1" numFmtId="164" xfId="0" applyBorder="1" applyFont="1" applyNumberFormat="1"/>
    <xf borderId="7" fillId="0" fontId="1" numFmtId="49" xfId="0" applyBorder="1" applyFont="1" applyNumberFormat="1"/>
    <xf borderId="7" fillId="0" fontId="1" numFmtId="164" xfId="0" applyAlignment="1" applyBorder="1" applyFont="1" applyNumberFormat="1">
      <alignment readingOrder="0"/>
    </xf>
    <xf borderId="7" fillId="0" fontId="3" numFmtId="0" xfId="0" applyAlignment="1" applyBorder="1" applyFont="1">
      <alignment readingOrder="0"/>
    </xf>
    <xf borderId="7" fillId="0" fontId="3" numFmtId="49" xfId="0" applyAlignment="1" applyBorder="1" applyFont="1" applyNumberFormat="1">
      <alignment readingOrder="0"/>
    </xf>
    <xf borderId="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2.63"/>
    <col customWidth="1" min="3" max="3" width="18.25"/>
    <col customWidth="1" min="4" max="4" width="12.0"/>
    <col customWidth="1" min="5" max="5" width="12.25"/>
    <col customWidth="1" min="6" max="6" width="10.25"/>
    <col customWidth="1" min="7" max="7" width="14.5"/>
    <col customWidth="1" min="8" max="8" width="12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5.75" customHeight="1">
      <c r="A2" s="5"/>
      <c r="B2" s="6"/>
      <c r="C2" s="6"/>
      <c r="D2" s="6"/>
      <c r="E2" s="6"/>
      <c r="F2" s="6"/>
      <c r="G2" s="6"/>
      <c r="H2" s="7"/>
      <c r="J2" s="4"/>
      <c r="K2" s="4"/>
    </row>
    <row r="3" ht="15.75" customHeight="1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</row>
    <row r="4" ht="15.75" customHeight="1">
      <c r="A4" s="9" t="s">
        <v>9</v>
      </c>
      <c r="B4" s="9" t="s">
        <v>10</v>
      </c>
      <c r="C4" s="9" t="s">
        <v>11</v>
      </c>
      <c r="D4" s="10">
        <v>1500000.0</v>
      </c>
      <c r="E4" s="10">
        <f t="shared" ref="E4:E11" si="1">((D4/30)/24)</f>
        <v>2083.333333</v>
      </c>
      <c r="F4" s="10">
        <f t="shared" ref="F4:F11" si="2">(E4*6)</f>
        <v>12500</v>
      </c>
      <c r="G4" s="10">
        <f t="shared" ref="G4:G11" si="3">(F4*4)</f>
        <v>50000</v>
      </c>
      <c r="H4" s="10">
        <f t="shared" ref="H4:H11" si="4">(G4*22)</f>
        <v>1100000</v>
      </c>
    </row>
    <row r="5" ht="15.75" customHeight="1">
      <c r="A5" s="9" t="s">
        <v>12</v>
      </c>
      <c r="B5" s="9" t="s">
        <v>13</v>
      </c>
      <c r="C5" s="9" t="s">
        <v>14</v>
      </c>
      <c r="D5" s="10">
        <v>1300000.0</v>
      </c>
      <c r="E5" s="10">
        <f t="shared" si="1"/>
        <v>1805.555556</v>
      </c>
      <c r="F5" s="10">
        <f t="shared" si="2"/>
        <v>10833.33333</v>
      </c>
      <c r="G5" s="10">
        <f t="shared" si="3"/>
        <v>43333.33333</v>
      </c>
      <c r="H5" s="10">
        <f t="shared" si="4"/>
        <v>953333.3333</v>
      </c>
    </row>
    <row r="6" ht="15.75" customHeight="1">
      <c r="A6" s="9" t="s">
        <v>15</v>
      </c>
      <c r="B6" s="9" t="s">
        <v>16</v>
      </c>
      <c r="C6" s="9" t="s">
        <v>17</v>
      </c>
      <c r="D6" s="10">
        <v>600000.0</v>
      </c>
      <c r="E6" s="10">
        <f t="shared" si="1"/>
        <v>833.3333333</v>
      </c>
      <c r="F6" s="10">
        <f t="shared" si="2"/>
        <v>5000</v>
      </c>
      <c r="G6" s="10">
        <f t="shared" si="3"/>
        <v>20000</v>
      </c>
      <c r="H6" s="10">
        <f t="shared" si="4"/>
        <v>440000</v>
      </c>
    </row>
    <row r="7" ht="15.75" customHeight="1">
      <c r="A7" s="9" t="s">
        <v>18</v>
      </c>
      <c r="B7" s="9" t="s">
        <v>19</v>
      </c>
      <c r="C7" s="9" t="s">
        <v>20</v>
      </c>
      <c r="D7" s="10">
        <v>630000.0</v>
      </c>
      <c r="E7" s="10">
        <f t="shared" si="1"/>
        <v>875</v>
      </c>
      <c r="F7" s="10">
        <f t="shared" si="2"/>
        <v>5250</v>
      </c>
      <c r="G7" s="10">
        <f t="shared" si="3"/>
        <v>21000</v>
      </c>
      <c r="H7" s="10">
        <f t="shared" si="4"/>
        <v>462000</v>
      </c>
    </row>
    <row r="8" ht="15.75" customHeight="1">
      <c r="A8" s="11" t="s">
        <v>21</v>
      </c>
      <c r="B8" s="9" t="s">
        <v>22</v>
      </c>
      <c r="C8" s="12" t="s">
        <v>23</v>
      </c>
      <c r="D8" s="10">
        <v>1300000.0</v>
      </c>
      <c r="E8" s="10">
        <f t="shared" si="1"/>
        <v>1805.555556</v>
      </c>
      <c r="F8" s="10">
        <f t="shared" si="2"/>
        <v>10833.33333</v>
      </c>
      <c r="G8" s="10">
        <f t="shared" si="3"/>
        <v>43333.33333</v>
      </c>
      <c r="H8" s="10">
        <f t="shared" si="4"/>
        <v>953333.3333</v>
      </c>
    </row>
    <row r="9" ht="15.75" customHeight="1">
      <c r="A9" s="9" t="s">
        <v>24</v>
      </c>
      <c r="B9" s="9" t="s">
        <v>25</v>
      </c>
      <c r="C9" s="9" t="s">
        <v>26</v>
      </c>
      <c r="D9" s="10">
        <v>460000.0</v>
      </c>
      <c r="E9" s="10">
        <f t="shared" si="1"/>
        <v>638.8888889</v>
      </c>
      <c r="F9" s="10">
        <f t="shared" si="2"/>
        <v>3833.333333</v>
      </c>
      <c r="G9" s="10">
        <f t="shared" si="3"/>
        <v>15333.33333</v>
      </c>
      <c r="H9" s="10">
        <f t="shared" si="4"/>
        <v>337333.3333</v>
      </c>
    </row>
    <row r="10" ht="15.75" customHeight="1">
      <c r="A10" s="9" t="s">
        <v>27</v>
      </c>
      <c r="B10" s="9" t="s">
        <v>22</v>
      </c>
      <c r="C10" s="9" t="s">
        <v>22</v>
      </c>
      <c r="D10" s="10">
        <v>1500000.0</v>
      </c>
      <c r="E10" s="10">
        <f t="shared" si="1"/>
        <v>2083.333333</v>
      </c>
      <c r="F10" s="10">
        <f t="shared" si="2"/>
        <v>12500</v>
      </c>
      <c r="G10" s="10">
        <f t="shared" si="3"/>
        <v>50000</v>
      </c>
      <c r="H10" s="10">
        <f t="shared" si="4"/>
        <v>1100000</v>
      </c>
    </row>
    <row r="11" ht="15.75" customHeight="1">
      <c r="A11" s="9" t="s">
        <v>28</v>
      </c>
      <c r="B11" s="9" t="s">
        <v>29</v>
      </c>
      <c r="C11" s="9" t="s">
        <v>30</v>
      </c>
      <c r="D11" s="10">
        <v>450000.0</v>
      </c>
      <c r="E11" s="10">
        <f t="shared" si="1"/>
        <v>625</v>
      </c>
      <c r="F11" s="10">
        <f t="shared" si="2"/>
        <v>3750</v>
      </c>
      <c r="G11" s="10">
        <f t="shared" si="3"/>
        <v>15000</v>
      </c>
      <c r="H11" s="10">
        <f t="shared" si="4"/>
        <v>330000</v>
      </c>
    </row>
    <row r="12" ht="15.75" customHeight="1">
      <c r="A12" s="13"/>
    </row>
    <row r="13" ht="15.75" customHeight="1">
      <c r="A13" s="1" t="s">
        <v>31</v>
      </c>
      <c r="B13" s="2"/>
      <c r="C13" s="2"/>
      <c r="D13" s="2"/>
      <c r="E13" s="2"/>
      <c r="F13" s="2"/>
      <c r="G13" s="2"/>
      <c r="H13" s="3"/>
    </row>
    <row r="14" ht="15.75" customHeight="1">
      <c r="A14" s="5"/>
      <c r="B14" s="6"/>
      <c r="C14" s="6"/>
      <c r="D14" s="6"/>
      <c r="E14" s="6"/>
      <c r="F14" s="6"/>
      <c r="G14" s="6"/>
      <c r="H14" s="7"/>
    </row>
    <row r="15" ht="15.75" customHeight="1">
      <c r="A15" s="8" t="s">
        <v>32</v>
      </c>
      <c r="B15" s="8" t="s">
        <v>33</v>
      </c>
      <c r="C15" s="8" t="s">
        <v>34</v>
      </c>
      <c r="D15" s="14" t="s">
        <v>4</v>
      </c>
      <c r="E15" s="14" t="s">
        <v>35</v>
      </c>
      <c r="F15" s="14" t="s">
        <v>6</v>
      </c>
      <c r="G15" s="14" t="s">
        <v>7</v>
      </c>
      <c r="H15" s="14" t="s">
        <v>36</v>
      </c>
    </row>
    <row r="16" ht="15.75" customHeight="1">
      <c r="A16" s="15" t="s">
        <v>37</v>
      </c>
      <c r="B16" s="15" t="s">
        <v>38</v>
      </c>
      <c r="C16" s="15" t="s">
        <v>39</v>
      </c>
      <c r="D16" s="16">
        <v>0.0</v>
      </c>
      <c r="E16" s="16">
        <f t="shared" ref="E16:E23" si="6">((D16/30)/24)</f>
        <v>0</v>
      </c>
      <c r="F16" s="16">
        <f t="shared" ref="F16:G16" si="5">(E16*4)</f>
        <v>0</v>
      </c>
      <c r="G16" s="16">
        <f t="shared" si="5"/>
        <v>0</v>
      </c>
      <c r="H16" s="16">
        <f t="shared" ref="H16:H23" si="8">(F16*22)</f>
        <v>0</v>
      </c>
    </row>
    <row r="17" ht="15.75" customHeight="1">
      <c r="A17" s="15" t="s">
        <v>40</v>
      </c>
      <c r="B17" s="17" t="s">
        <v>41</v>
      </c>
      <c r="C17" s="15"/>
      <c r="D17" s="16">
        <v>0.0</v>
      </c>
      <c r="E17" s="16">
        <f t="shared" si="6"/>
        <v>0</v>
      </c>
      <c r="F17" s="16">
        <f t="shared" ref="F17:G17" si="7">(E17*4)</f>
        <v>0</v>
      </c>
      <c r="G17" s="16">
        <f t="shared" si="7"/>
        <v>0</v>
      </c>
      <c r="H17" s="16">
        <f t="shared" si="8"/>
        <v>0</v>
      </c>
    </row>
    <row r="18" ht="15.75" customHeight="1">
      <c r="A18" s="15" t="s">
        <v>42</v>
      </c>
      <c r="B18" s="15"/>
      <c r="C18" s="15"/>
      <c r="D18" s="16">
        <v>290000.0</v>
      </c>
      <c r="E18" s="16">
        <f t="shared" si="6"/>
        <v>402.7777778</v>
      </c>
      <c r="F18" s="16">
        <f t="shared" ref="F18:G18" si="9">(E18*4)</f>
        <v>1611.111111</v>
      </c>
      <c r="G18" s="16">
        <f t="shared" si="9"/>
        <v>6444.444444</v>
      </c>
      <c r="H18" s="16">
        <f t="shared" si="8"/>
        <v>35444.44444</v>
      </c>
    </row>
    <row r="19" ht="15.75" customHeight="1">
      <c r="A19" s="15" t="s">
        <v>43</v>
      </c>
      <c r="B19" s="15" t="s">
        <v>44</v>
      </c>
      <c r="C19" s="15"/>
      <c r="D19" s="16">
        <v>0.0</v>
      </c>
      <c r="E19" s="16">
        <f t="shared" si="6"/>
        <v>0</v>
      </c>
      <c r="F19" s="16">
        <f t="shared" ref="F19:G19" si="10">(E19*4)</f>
        <v>0</v>
      </c>
      <c r="G19" s="16">
        <f t="shared" si="10"/>
        <v>0</v>
      </c>
      <c r="H19" s="16">
        <f t="shared" si="8"/>
        <v>0</v>
      </c>
    </row>
    <row r="20" ht="15.75" customHeight="1">
      <c r="A20" s="15" t="s">
        <v>45</v>
      </c>
      <c r="B20" s="15" t="s">
        <v>46</v>
      </c>
      <c r="C20" s="15"/>
      <c r="D20" s="18">
        <v>0.0</v>
      </c>
      <c r="E20" s="16">
        <f t="shared" si="6"/>
        <v>0</v>
      </c>
      <c r="F20" s="16">
        <f t="shared" ref="F20:G20" si="11">(E20*4)</f>
        <v>0</v>
      </c>
      <c r="G20" s="16">
        <f t="shared" si="11"/>
        <v>0</v>
      </c>
      <c r="H20" s="16">
        <f t="shared" si="8"/>
        <v>0</v>
      </c>
    </row>
    <row r="21" ht="15.75" customHeight="1">
      <c r="A21" s="15" t="s">
        <v>47</v>
      </c>
      <c r="B21" s="17" t="s">
        <v>48</v>
      </c>
      <c r="C21" s="15"/>
      <c r="D21" s="16">
        <v>0.0</v>
      </c>
      <c r="E21" s="16">
        <f t="shared" si="6"/>
        <v>0</v>
      </c>
      <c r="F21" s="16">
        <f t="shared" ref="F21:G21" si="12">(E21*4)</f>
        <v>0</v>
      </c>
      <c r="G21" s="16">
        <f t="shared" si="12"/>
        <v>0</v>
      </c>
      <c r="H21" s="16">
        <f t="shared" si="8"/>
        <v>0</v>
      </c>
    </row>
    <row r="22" ht="15.75" customHeight="1">
      <c r="A22" s="15" t="s">
        <v>49</v>
      </c>
      <c r="B22" s="15" t="s">
        <v>50</v>
      </c>
      <c r="C22" s="15"/>
      <c r="D22" s="16">
        <v>0.0</v>
      </c>
      <c r="E22" s="16">
        <f t="shared" si="6"/>
        <v>0</v>
      </c>
      <c r="F22" s="16">
        <f t="shared" ref="F22:G22" si="13">(E22*4)</f>
        <v>0</v>
      </c>
      <c r="G22" s="16">
        <f t="shared" si="13"/>
        <v>0</v>
      </c>
      <c r="H22" s="16">
        <f t="shared" si="8"/>
        <v>0</v>
      </c>
    </row>
    <row r="23" ht="15.75" customHeight="1">
      <c r="A23" s="19" t="s">
        <v>51</v>
      </c>
      <c r="B23" s="20" t="s">
        <v>52</v>
      </c>
      <c r="C23" s="21"/>
      <c r="D23" s="18">
        <v>0.0</v>
      </c>
      <c r="E23" s="16">
        <f t="shared" si="6"/>
        <v>0</v>
      </c>
      <c r="F23" s="16">
        <f t="shared" ref="F23:G23" si="14">(E23*4)</f>
        <v>0</v>
      </c>
      <c r="G23" s="16">
        <f t="shared" si="14"/>
        <v>0</v>
      </c>
      <c r="H23" s="16">
        <f t="shared" si="8"/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H2"/>
    <mergeCell ref="I1:I18"/>
    <mergeCell ref="A12:H12"/>
    <mergeCell ref="A13:H14"/>
  </mergeCells>
  <drawing r:id="rId1"/>
</worksheet>
</file>