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CA1102F3-3721-4F3A-9462-40B75B75DFE2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K24" i="4"/>
  <c r="L24" i="4"/>
  <c r="M24" i="4"/>
  <c r="J24" i="4"/>
  <c r="H24" i="4"/>
  <c r="F24" i="4"/>
  <c r="D24" i="4"/>
  <c r="C19" i="3"/>
  <c r="O20" i="3"/>
  <c r="N20" i="3"/>
  <c r="M35" i="4"/>
  <c r="M34" i="4"/>
  <c r="L35" i="4"/>
  <c r="L34" i="4"/>
  <c r="J34" i="4"/>
  <c r="H35" i="4"/>
  <c r="H34" i="4"/>
  <c r="F35" i="4"/>
  <c r="F34" i="4"/>
  <c r="D35" i="4"/>
  <c r="D34" i="4"/>
  <c r="C32" i="3"/>
  <c r="O40" i="3"/>
  <c r="N40" i="3"/>
  <c r="O39" i="3"/>
  <c r="N39" i="3"/>
  <c r="N42" i="3"/>
  <c r="D62" i="4"/>
  <c r="F62" i="4"/>
  <c r="H62" i="4"/>
  <c r="J62" i="4" s="1"/>
  <c r="L62" i="4"/>
  <c r="M62" i="4"/>
  <c r="D63" i="4"/>
  <c r="F63" i="4"/>
  <c r="H63" i="4"/>
  <c r="K63" i="4" s="1"/>
  <c r="L63" i="4"/>
  <c r="M63" i="4"/>
  <c r="D64" i="4"/>
  <c r="F64" i="4"/>
  <c r="H64" i="4"/>
  <c r="J64" i="4" s="1"/>
  <c r="L64" i="4"/>
  <c r="M64" i="4"/>
  <c r="D65" i="4"/>
  <c r="F65" i="4"/>
  <c r="H65" i="4"/>
  <c r="J65" i="4" s="1"/>
  <c r="L65" i="4"/>
  <c r="M6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5" i="4"/>
  <c r="M26" i="4"/>
  <c r="M27" i="4"/>
  <c r="M28" i="4"/>
  <c r="M29" i="4"/>
  <c r="M30" i="4"/>
  <c r="M31" i="4"/>
  <c r="M32" i="4"/>
  <c r="M33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6" i="4"/>
  <c r="L27" i="4"/>
  <c r="L28" i="4"/>
  <c r="L29" i="4"/>
  <c r="L30" i="4"/>
  <c r="L31" i="4"/>
  <c r="L32" i="4"/>
  <c r="L33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5" i="4"/>
  <c r="J25" i="4" s="1"/>
  <c r="H26" i="4"/>
  <c r="K26" i="4" s="1"/>
  <c r="H27" i="4"/>
  <c r="K27" i="4" s="1"/>
  <c r="H28" i="4"/>
  <c r="K28" i="4" s="1"/>
  <c r="H29" i="4"/>
  <c r="K29" i="4" s="1"/>
  <c r="H30" i="4"/>
  <c r="J30" i="4" s="1"/>
  <c r="H31" i="4"/>
  <c r="K31" i="4" s="1"/>
  <c r="H32" i="4"/>
  <c r="J32" i="4" s="1"/>
  <c r="H33" i="4"/>
  <c r="J33" i="4" s="1"/>
  <c r="H36" i="4"/>
  <c r="K36" i="4" s="1"/>
  <c r="H37" i="4"/>
  <c r="K37" i="4" s="1"/>
  <c r="H38" i="4"/>
  <c r="K38" i="4" s="1"/>
  <c r="H39" i="4"/>
  <c r="K39" i="4" s="1"/>
  <c r="H40" i="4"/>
  <c r="J40" i="4" s="1"/>
  <c r="H41" i="4"/>
  <c r="J41" i="4" s="1"/>
  <c r="H42" i="4"/>
  <c r="J42" i="4" s="1"/>
  <c r="H43" i="4"/>
  <c r="K43" i="4" s="1"/>
  <c r="H44" i="4"/>
  <c r="K44" i="4" s="1"/>
  <c r="H45" i="4"/>
  <c r="K45" i="4" s="1"/>
  <c r="H46" i="4"/>
  <c r="J46" i="4" s="1"/>
  <c r="H47" i="4"/>
  <c r="J47" i="4" s="1"/>
  <c r="H48" i="4"/>
  <c r="J48" i="4" s="1"/>
  <c r="H49" i="4"/>
  <c r="J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K55" i="4" s="1"/>
  <c r="H56" i="4"/>
  <c r="J56" i="4" s="1"/>
  <c r="H57" i="4"/>
  <c r="J57" i="4" s="1"/>
  <c r="H58" i="4"/>
  <c r="K58" i="4" s="1"/>
  <c r="H59" i="4"/>
  <c r="K59" i="4" s="1"/>
  <c r="H60" i="4"/>
  <c r="K60" i="4" s="1"/>
  <c r="H61" i="4"/>
  <c r="J61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5" i="4"/>
  <c r="D26" i="4"/>
  <c r="D27" i="4"/>
  <c r="D28" i="4"/>
  <c r="D29" i="4"/>
  <c r="D30" i="4"/>
  <c r="D31" i="4"/>
  <c r="D32" i="4"/>
  <c r="D33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M4" i="4"/>
  <c r="B3" i="5" s="1"/>
  <c r="L4" i="4"/>
  <c r="C3" i="5" s="1"/>
  <c r="D4" i="4"/>
  <c r="C44" i="3"/>
  <c r="O53" i="3"/>
  <c r="N53" i="3"/>
  <c r="N57" i="3"/>
  <c r="O30" i="3"/>
  <c r="N30" i="3"/>
  <c r="N29" i="3"/>
  <c r="C55" i="3"/>
  <c r="F4" i="4"/>
  <c r="A3" i="5" s="1"/>
  <c r="H4" i="4"/>
  <c r="K4" i="4" s="1"/>
  <c r="C1" i="3"/>
  <c r="O66" i="3"/>
  <c r="N66" i="3"/>
  <c r="O63" i="3"/>
  <c r="N63" i="3"/>
  <c r="O69" i="3"/>
  <c r="N69" i="3"/>
  <c r="O58" i="3"/>
  <c r="N58" i="3"/>
  <c r="O55" i="3"/>
  <c r="N55" i="3"/>
  <c r="O68" i="3"/>
  <c r="N68" i="3"/>
  <c r="O65" i="3"/>
  <c r="N65" i="3"/>
  <c r="O28" i="3"/>
  <c r="N28" i="3"/>
  <c r="O27" i="3"/>
  <c r="N27" i="3"/>
  <c r="O29" i="3"/>
  <c r="O26" i="3"/>
  <c r="N26" i="3"/>
  <c r="O22" i="3"/>
  <c r="N22" i="3"/>
  <c r="O21" i="3"/>
  <c r="O24" i="3"/>
  <c r="N21" i="3"/>
  <c r="O45" i="3"/>
  <c r="N45" i="3"/>
  <c r="O49" i="3"/>
  <c r="N49" i="3"/>
  <c r="C71" i="3"/>
  <c r="O71" i="3"/>
  <c r="N71" i="3"/>
  <c r="C9" i="3"/>
  <c r="O15" i="3"/>
  <c r="O11" i="3"/>
  <c r="O13" i="3"/>
  <c r="O16" i="3"/>
  <c r="O17" i="3"/>
  <c r="O14" i="3"/>
  <c r="O10" i="3"/>
  <c r="O9" i="3"/>
  <c r="O12" i="3"/>
  <c r="O73" i="3"/>
  <c r="O74" i="3"/>
  <c r="O72" i="3"/>
  <c r="O75" i="3"/>
  <c r="O50" i="3"/>
  <c r="O48" i="3"/>
  <c r="O52" i="3"/>
  <c r="O47" i="3"/>
  <c r="O44" i="3"/>
  <c r="O46" i="3"/>
  <c r="O42" i="3"/>
  <c r="O35" i="3"/>
  <c r="O36" i="3"/>
  <c r="O37" i="3"/>
  <c r="O38" i="3"/>
  <c r="O34" i="3"/>
  <c r="O41" i="3"/>
  <c r="O33" i="3"/>
  <c r="O32" i="3"/>
  <c r="O60" i="3"/>
  <c r="O59" i="3"/>
  <c r="O56" i="3"/>
  <c r="O67" i="3"/>
  <c r="O62" i="3"/>
  <c r="O61" i="3"/>
  <c r="O64" i="3"/>
  <c r="O25" i="3"/>
  <c r="O19" i="3"/>
  <c r="O23" i="3"/>
  <c r="N23" i="3"/>
  <c r="N14" i="3"/>
  <c r="N10" i="3"/>
  <c r="N9" i="3"/>
  <c r="N17" i="3"/>
  <c r="N16" i="3"/>
  <c r="N13" i="3"/>
  <c r="N11" i="3"/>
  <c r="N15" i="3"/>
  <c r="N12" i="3"/>
  <c r="N72" i="3"/>
  <c r="N74" i="3"/>
  <c r="N73" i="3"/>
  <c r="N75" i="3"/>
  <c r="N44" i="3"/>
  <c r="N47" i="3"/>
  <c r="N52" i="3"/>
  <c r="N48" i="3"/>
  <c r="N50" i="3"/>
  <c r="N46" i="3"/>
  <c r="N33" i="3"/>
  <c r="N41" i="3"/>
  <c r="N34" i="3"/>
  <c r="N38" i="3"/>
  <c r="N37" i="3"/>
  <c r="N36" i="3"/>
  <c r="N35" i="3"/>
  <c r="N32" i="3"/>
  <c r="N61" i="3"/>
  <c r="N62" i="3"/>
  <c r="N67" i="3"/>
  <c r="N56" i="3"/>
  <c r="N59" i="3"/>
  <c r="N60" i="3"/>
  <c r="N64" i="3"/>
  <c r="N24" i="3"/>
  <c r="N25" i="3"/>
  <c r="N19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J35" i="4" l="1"/>
  <c r="K34" i="4"/>
  <c r="K35" i="4"/>
  <c r="K64" i="4"/>
  <c r="K65" i="4"/>
  <c r="J63" i="4"/>
  <c r="K62" i="4"/>
  <c r="K42" i="4"/>
  <c r="J39" i="4"/>
  <c r="K25" i="4"/>
  <c r="K9" i="4"/>
  <c r="K8" i="4"/>
  <c r="J31" i="4"/>
  <c r="K61" i="4"/>
  <c r="K46" i="4"/>
  <c r="K30" i="4"/>
  <c r="J6" i="4"/>
  <c r="K14" i="4"/>
  <c r="K57" i="4"/>
  <c r="J55" i="4"/>
  <c r="J23" i="4"/>
  <c r="K56" i="4"/>
  <c r="K41" i="4"/>
  <c r="K7" i="4"/>
  <c r="K47" i="4"/>
  <c r="J54" i="4"/>
  <c r="J22" i="4"/>
  <c r="K40" i="4"/>
  <c r="J15" i="4"/>
  <c r="K17" i="4"/>
  <c r="K49" i="4"/>
  <c r="K33" i="4"/>
  <c r="K16" i="4"/>
  <c r="K48" i="4"/>
  <c r="K32" i="4"/>
  <c r="J53" i="4"/>
  <c r="J38" i="4"/>
  <c r="J29" i="4"/>
  <c r="J21" i="4"/>
  <c r="J13" i="4"/>
  <c r="J5" i="4"/>
  <c r="J60" i="4"/>
  <c r="J52" i="4"/>
  <c r="J45" i="4"/>
  <c r="J37" i="4"/>
  <c r="J28" i="4"/>
  <c r="J20" i="4"/>
  <c r="J12" i="4"/>
  <c r="J59" i="4"/>
  <c r="J51" i="4"/>
  <c r="J44" i="4"/>
  <c r="J36" i="4"/>
  <c r="J27" i="4"/>
  <c r="J19" i="4"/>
  <c r="J11" i="4"/>
  <c r="J58" i="4"/>
  <c r="J50" i="4"/>
  <c r="J43" i="4"/>
  <c r="J26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<sst xmlns="http://schemas.openxmlformats.org/spreadsheetml/2006/main" count="953" uniqueCount="282">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</sst>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Darcy@dfo-mpo.gc.c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64"/>
  <sheetViews>
    <sheetView tabSelected="1" workbookViewId="0"/>
  </sheetViews>
  <sheetFormatPr defaultRowHeight="15" x14ac:dyDescent="0.25"/>
  <sheetData>
    <row r="1" spans="1:7" x14ac:dyDescent="0.25">
      <c r="A1" t="s">
        <v>267</v>
      </c>
    </row>
    <row r="2" spans="1:7" x14ac:dyDescent="0.2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2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2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2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2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2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2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2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25">
      <c r="A12" t="str">
        <f>'for-README'!F13</f>
        <v>Abby Daigle</v>
      </c>
      <c r="B12" t="str">
        <f>'for-README'!M13</f>
        <v>Daigle, Abby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25">
      <c r="A13" t="str">
        <f>'for-README'!F14</f>
        <v>Andrew Darcy</v>
      </c>
      <c r="B13" t="str">
        <f>'for-README'!M14</f>
        <v>Darcy, Andrew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25">
      <c r="A14" t="str">
        <f>'for-README'!F15</f>
        <v>Isabelle Forest</v>
      </c>
      <c r="B14" t="str">
        <f>'for-README'!M15</f>
        <v xml:space="preserve">Forest, Isabelle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25">
      <c r="A15" t="str">
        <f>'for-README'!F16</f>
        <v>Matthew Horsman</v>
      </c>
      <c r="B15" t="str">
        <f>'for-README'!M16</f>
        <v xml:space="preserve">Horsman, Matthew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25">
      <c r="A16" t="str">
        <f>'for-README'!F17</f>
        <v>Kirby Morrill</v>
      </c>
      <c r="B16" t="str">
        <f>'for-README'!M17</f>
        <v>Morrill, Kirdy</v>
      </c>
      <c r="C16" t="str">
        <f>CONCATENATE("DFO Science - ", 'for-README'!L17, " Region")</f>
        <v>DFO Science - Gulf Region</v>
      </c>
      <c r="D16" t="str">
        <f>'for-README'!H17</f>
        <v>In person</v>
      </c>
      <c r="E16" s="11" t="s">
        <v>274</v>
      </c>
      <c r="F16" s="11" t="s">
        <v>274</v>
      </c>
      <c r="G16" s="11" t="s">
        <v>274</v>
      </c>
    </row>
    <row r="17" spans="1:7" x14ac:dyDescent="0.25">
      <c r="A17" t="str">
        <f>'for-README'!F18</f>
        <v>Daniel Ricard</v>
      </c>
      <c r="B17" t="str">
        <f>'for-README'!M18</f>
        <v>Ricard, Daniel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274</v>
      </c>
      <c r="F17" s="11" t="s">
        <v>274</v>
      </c>
      <c r="G17" s="11" t="s">
        <v>274</v>
      </c>
    </row>
    <row r="18" spans="1:7" x14ac:dyDescent="0.25">
      <c r="A18" t="str">
        <f>'for-README'!F19</f>
        <v>Karen Robertson</v>
      </c>
      <c r="B18" t="str">
        <f>'for-README'!M19</f>
        <v>Robertson, Karen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25">
      <c r="A19" t="str">
        <f>'for-README'!F20</f>
        <v>Sylvie Robichaud</v>
      </c>
      <c r="B19" t="str">
        <f>'for-README'!M20</f>
        <v xml:space="preserve">Robichaud, Sylvie 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25">
      <c r="A20" t="str">
        <f>'for-README'!F21</f>
        <v>Nicolas Rolland</v>
      </c>
      <c r="B20" t="str">
        <f>'for-README'!M21</f>
        <v>Rolland, Nicolas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25">
      <c r="A21" t="str">
        <f>'for-README'!F22</f>
        <v>Jolene Sutton</v>
      </c>
      <c r="B21" t="str">
        <f>'for-README'!M22</f>
        <v xml:space="preserve">Sutton, Jolene 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25">
      <c r="A22" t="str">
        <f>'for-README'!F23</f>
        <v>François-Étienne Sylvain</v>
      </c>
      <c r="B22" t="str">
        <f>'for-README'!M23</f>
        <v xml:space="preserve">Sylvain, François-Étienne 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25">
      <c r="A23" t="str">
        <f>'for-README'!F24</f>
        <v>Kari Underhill</v>
      </c>
      <c r="B23" t="str">
        <f>'for-README'!M24</f>
        <v>Underhill, Kari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25">
      <c r="A24" t="str">
        <f>'for-README'!F25</f>
        <v>Mark Billard</v>
      </c>
      <c r="B24" t="str">
        <f>'for-README'!M25</f>
        <v>Billard, Mark</v>
      </c>
      <c r="C24" t="str">
        <f>CONCATENATE("DFO Science - ", 'for-README'!L25, " Region")</f>
        <v>DFO Science - Maritimes Region</v>
      </c>
      <c r="D24" t="str">
        <f>'for-README'!H25</f>
        <v>Virtual</v>
      </c>
      <c r="E24" s="11"/>
      <c r="F24" s="11"/>
      <c r="G24" s="11"/>
    </row>
    <row r="25" spans="1:7" x14ac:dyDescent="0.25">
      <c r="A25" t="str">
        <f>'for-README'!F26</f>
        <v>Lynn Collier</v>
      </c>
      <c r="B25" t="str">
        <f>'for-README'!M26</f>
        <v>Collier, Lynn</v>
      </c>
      <c r="C25" t="str">
        <f>CONCATENATE("DFO Science - ", 'for-README'!L26, " Region")</f>
        <v>DFO Science - Maritimes Region</v>
      </c>
      <c r="D25" t="str">
        <f>'for-README'!H26</f>
        <v>Virtual</v>
      </c>
    </row>
    <row r="26" spans="1:7" x14ac:dyDescent="0.25">
      <c r="A26" t="str">
        <f>'for-README'!F27</f>
        <v>Peter Comeau</v>
      </c>
      <c r="B26" t="str">
        <f>'for-README'!M27</f>
        <v>Comeau, Peter</v>
      </c>
      <c r="C26" t="str">
        <f>CONCATENATE("DFO Science - ", 'for-README'!L27, " Region")</f>
        <v>DFO Science - Maritimes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25">
      <c r="A27" t="str">
        <f>'for-README'!F28</f>
        <v>Tania Davignon-Burton</v>
      </c>
      <c r="B27" t="str">
        <f>'for-README'!M28</f>
        <v>Davignon-Burton, Tania</v>
      </c>
      <c r="C27" t="str">
        <f>CONCATENATE("DFO Science - ", 'for-README'!L28, " Region")</f>
        <v>DFO Science - Maritimes Region</v>
      </c>
      <c r="D27" t="str">
        <f>'for-README'!H28</f>
        <v>Virtual</v>
      </c>
    </row>
    <row r="28" spans="1:7" x14ac:dyDescent="0.25">
      <c r="A28" t="str">
        <f>'for-README'!F29</f>
        <v>Nell den Heyer</v>
      </c>
      <c r="B28" t="str">
        <f>'for-README'!M29</f>
        <v>den Heyer, Nell</v>
      </c>
      <c r="C28" t="str">
        <f>CONCATENATE("DFO Science - ", 'for-README'!L29, " Region")</f>
        <v>DFO Science - Maritimes Region</v>
      </c>
      <c r="D28" t="str">
        <f>'for-README'!H29</f>
        <v>Virtual</v>
      </c>
    </row>
    <row r="29" spans="1:7" x14ac:dyDescent="0.25">
      <c r="A29" t="str">
        <f>'for-README'!F30</f>
        <v>Danni Harper</v>
      </c>
      <c r="B29" t="str">
        <f>'for-README'!M30</f>
        <v>Harper, Danni</v>
      </c>
      <c r="C29" t="str">
        <f>CONCATENATE("DFO Science - ", 'for-README'!L30, " Region")</f>
        <v>DFO Science - Maritimes Region</v>
      </c>
      <c r="D29" t="str">
        <f>'for-README'!H30</f>
        <v>Virtual</v>
      </c>
    </row>
    <row r="30" spans="1:7" x14ac:dyDescent="0.25">
      <c r="A30" t="str">
        <f>'for-README'!F31</f>
        <v>Kelly Kraska</v>
      </c>
      <c r="B30" t="str">
        <f>'for-README'!M31</f>
        <v>Kraska, Kelly</v>
      </c>
      <c r="C30" t="str">
        <f>CONCATENATE("DFO Science - ", 'for-README'!L31, " Region")</f>
        <v>DFO Science - Maritimes Region</v>
      </c>
      <c r="D30" t="str">
        <f>'for-README'!H31</f>
        <v>In person</v>
      </c>
    </row>
    <row r="31" spans="1:7" x14ac:dyDescent="0.25">
      <c r="A31" t="str">
        <f>'for-README'!F32</f>
        <v>Ellen MacEachern</v>
      </c>
      <c r="B31" t="str">
        <f>'for-README'!M32</f>
        <v>MacEachern, Ellen</v>
      </c>
      <c r="C31" t="str">
        <f>CONCATENATE("DFO Science - ", 'for-README'!L32, " Region")</f>
        <v>DFO Science - Maritimes Region</v>
      </c>
      <c r="D31" t="str">
        <f>'for-README'!H32</f>
        <v>In person</v>
      </c>
    </row>
    <row r="32" spans="1:7" x14ac:dyDescent="0.25">
      <c r="A32" t="str">
        <f>'for-README'!F33</f>
        <v>Liz Miller</v>
      </c>
      <c r="B32" t="str">
        <f>'for-README'!M33</f>
        <v>Miller, Liz</v>
      </c>
      <c r="C32" t="str">
        <f>CONCATENATE("DFO Science - ", 'for-README'!L33, " Region")</f>
        <v>DFO Science - Maritimes Region</v>
      </c>
      <c r="D32" t="str">
        <f>'for-README'!H33</f>
        <v>In person</v>
      </c>
    </row>
    <row r="33" spans="1:4" x14ac:dyDescent="0.25">
      <c r="A33" t="str">
        <f>'for-README'!F34</f>
        <v>George Nau</v>
      </c>
      <c r="B33" t="str">
        <f>'for-README'!M34</f>
        <v>Nau, George</v>
      </c>
      <c r="C33" t="str">
        <f>CONCATENATE("DFO Science - ", 'for-README'!L34, " Region")</f>
        <v>DFO Science - Maritimes Region</v>
      </c>
      <c r="D33" t="str">
        <f>'for-README'!H34</f>
        <v>Virtual</v>
      </c>
    </row>
    <row r="34" spans="1:4" x14ac:dyDescent="0.25">
      <c r="A34" t="str">
        <f>'for-README'!F35</f>
        <v>Gregory Puncher</v>
      </c>
      <c r="B34" t="str">
        <f>'for-README'!M35</f>
        <v>Puncher, Gregory</v>
      </c>
      <c r="C34" t="str">
        <f>CONCATENATE("DFO Science - ", 'for-README'!L35, " Region")</f>
        <v>DFO Science - Maritimes Region</v>
      </c>
      <c r="D34" t="str">
        <f>'for-README'!H35</f>
        <v>In person</v>
      </c>
    </row>
    <row r="35" spans="1:4" x14ac:dyDescent="0.25">
      <c r="A35" t="str">
        <f>'for-README'!F36</f>
        <v>Aaron Adamack</v>
      </c>
      <c r="B35" t="str">
        <f>'for-README'!M36</f>
        <v>Adamack, Aaron</v>
      </c>
      <c r="C35" t="str">
        <f>CONCATENATE("DFO Science - ", 'for-README'!L36, " Region")</f>
        <v>DFO Science - Newfoundland and Labrador Region</v>
      </c>
      <c r="D35" t="str">
        <f>'for-README'!H36</f>
        <v>Virtual</v>
      </c>
    </row>
    <row r="36" spans="1:4" x14ac:dyDescent="0.25">
      <c r="A36" t="str">
        <f>'for-README'!F37</f>
        <v>Kelly Antaya</v>
      </c>
      <c r="B36" t="str">
        <f>'for-README'!M37</f>
        <v>Antaya, Kelly</v>
      </c>
      <c r="C36" t="str">
        <f>CONCATENATE("DFO Science - ", 'for-README'!L37, " Region")</f>
        <v>DFO Science - Newfoundland and Labrador Region</v>
      </c>
      <c r="D36" t="str">
        <f>'for-README'!H37</f>
        <v>Virtual</v>
      </c>
    </row>
    <row r="37" spans="1:4" x14ac:dyDescent="0.25">
      <c r="A37" t="str">
        <f>'for-README'!F38</f>
        <v>Dwight Drover</v>
      </c>
      <c r="B37" t="str">
        <f>'for-README'!M38</f>
        <v>Drover, Dwight</v>
      </c>
      <c r="C37" t="str">
        <f>CONCATENATE("DFO Science - ", 'for-README'!L38, " Region")</f>
        <v>DFO Science - Newfoundland and Labrador Region</v>
      </c>
      <c r="D37" t="str">
        <f>'for-README'!H38</f>
        <v>Virtual</v>
      </c>
    </row>
    <row r="38" spans="1:4" x14ac:dyDescent="0.25">
      <c r="A38" t="str">
        <f>'for-README'!F39</f>
        <v>Gillian Forbes</v>
      </c>
      <c r="B38" t="str">
        <f>'for-README'!M39</f>
        <v>Forbes, Gillian</v>
      </c>
      <c r="C38" t="str">
        <f>CONCATENATE("DFO Science - ", 'for-README'!L39, " Region")</f>
        <v>DFO Science - Newfoundland and Labrador Region</v>
      </c>
      <c r="D38" t="str">
        <f>'for-README'!H39</f>
        <v>In person</v>
      </c>
    </row>
    <row r="39" spans="1:4" x14ac:dyDescent="0.25">
      <c r="A39" t="str">
        <f>'for-README'!F40</f>
        <v>Marc Legresley</v>
      </c>
      <c r="B39" t="str">
        <f>'for-README'!M40</f>
        <v>Legresley, Marc</v>
      </c>
      <c r="C39" t="str">
        <f>CONCATENATE("DFO Science - ", 'for-README'!L40, " Region")</f>
        <v>DFO Science - Newfoundland and Labrador Region</v>
      </c>
      <c r="D39" t="str">
        <f>'for-README'!H40</f>
        <v>Virtual</v>
      </c>
    </row>
    <row r="40" spans="1:4" x14ac:dyDescent="0.25">
      <c r="A40" t="str">
        <f>'for-README'!F41</f>
        <v>Andrea Perreault</v>
      </c>
      <c r="B40" t="str">
        <f>'for-README'!M41</f>
        <v>Perreault, Andrea</v>
      </c>
      <c r="C40" t="str">
        <f>CONCATENATE("DFO Science - ", 'for-README'!L41, " Region")</f>
        <v>DFO Science - Newfoundland and Labrador Region</v>
      </c>
      <c r="D40" t="str">
        <f>'for-README'!H41</f>
        <v>Virtual</v>
      </c>
    </row>
    <row r="41" spans="1:4" x14ac:dyDescent="0.25">
      <c r="A41" t="str">
        <f>'for-README'!F42</f>
        <v>Hannah Polaczek</v>
      </c>
      <c r="B41" t="str">
        <f>'for-README'!M42</f>
        <v>Polaczek, Hannah</v>
      </c>
      <c r="C41" t="str">
        <f>CONCATENATE("DFO Science - ", 'for-README'!L42, " Region")</f>
        <v>DFO Science - Newfoundland and Labrador Region</v>
      </c>
      <c r="D41" t="str">
        <f>'for-README'!H42</f>
        <v>Virtual</v>
      </c>
    </row>
    <row r="42" spans="1:4" x14ac:dyDescent="0.25">
      <c r="A42" t="str">
        <f>'for-README'!F43</f>
        <v>Kierstyn Rideout</v>
      </c>
      <c r="B42" t="str">
        <f>'for-README'!M43</f>
        <v>Rideout, Kierstyn</v>
      </c>
      <c r="C42" t="str">
        <f>CONCATENATE("DFO Science - ", 'for-README'!L43, " Region")</f>
        <v>DFO Science - Newfoundland and Labrador Region</v>
      </c>
      <c r="D42" t="str">
        <f>'for-README'!H43</f>
        <v>In person</v>
      </c>
    </row>
    <row r="43" spans="1:4" x14ac:dyDescent="0.25">
      <c r="A43" t="str">
        <f>'for-README'!F44</f>
        <v>Meredith Schofield</v>
      </c>
      <c r="B43" t="str">
        <f>'for-README'!M44</f>
        <v>Schofield, Meredith</v>
      </c>
      <c r="C43" t="str">
        <f>CONCATENATE("DFO Science - ", 'for-README'!L44, " Region")</f>
        <v>DFO Science - Newfoundland and Labrador Region</v>
      </c>
      <c r="D43" t="str">
        <f>'for-README'!H44</f>
        <v>In person</v>
      </c>
    </row>
    <row r="44" spans="1:4" x14ac:dyDescent="0.25">
      <c r="A44" t="str">
        <f>'for-README'!F45</f>
        <v>Jaime Thomson</v>
      </c>
      <c r="B44" t="str">
        <f>'for-README'!M45</f>
        <v xml:space="preserve">Thomson, Jaime </v>
      </c>
      <c r="C44" t="str">
        <f>CONCATENATE("DFO Science - ", 'for-README'!L45, " Region")</f>
        <v>DFO Science - Newfoundland and Labrador Region</v>
      </c>
      <c r="D44" t="str">
        <f>'for-README'!H45</f>
        <v>In person</v>
      </c>
    </row>
    <row r="45" spans="1:4" x14ac:dyDescent="0.25">
      <c r="A45" t="str">
        <f>'for-README'!F46</f>
        <v>Barbara Campbell</v>
      </c>
      <c r="B45" t="str">
        <f>'for-README'!M46</f>
        <v>Campbell, Barbara</v>
      </c>
      <c r="C45" t="str">
        <f>CONCATENATE("DFO Science - ", 'for-README'!L46, " Region")</f>
        <v>DFO Science - Pacific Region</v>
      </c>
      <c r="D45" t="str">
        <f>'for-README'!H46</f>
        <v>Virtual</v>
      </c>
    </row>
    <row r="46" spans="1:4" x14ac:dyDescent="0.25">
      <c r="A46" t="str">
        <f>'for-README'!F47</f>
        <v>Karalea Cantera</v>
      </c>
      <c r="B46" t="str">
        <f>'for-README'!M47</f>
        <v>Cantera, Karalea</v>
      </c>
      <c r="C46" t="str">
        <f>CONCATENATE("DFO Science - ", 'for-README'!L47, " Region")</f>
        <v>DFO Science - Pacific Region</v>
      </c>
      <c r="D46" t="str">
        <f>'for-README'!H47</f>
        <v>Virtual</v>
      </c>
    </row>
    <row r="47" spans="1:4" x14ac:dyDescent="0.25">
      <c r="A47" t="str">
        <f>'for-README'!F48</f>
        <v>Chelsea Cooke</v>
      </c>
      <c r="B47" t="str">
        <f>'for-README'!M48</f>
        <v>Cooke, Chelsea</v>
      </c>
      <c r="C47" t="str">
        <f>CONCATENATE("DFO Science - ", 'for-README'!L48, " Region")</f>
        <v>DFO Science - Pacific Region</v>
      </c>
      <c r="D47" t="str">
        <f>'for-README'!H48</f>
        <v>Virtual</v>
      </c>
    </row>
    <row r="48" spans="1:4" x14ac:dyDescent="0.25">
      <c r="A48" t="str">
        <f>'for-README'!F49</f>
        <v>Robyn Forrest</v>
      </c>
      <c r="B48" t="str">
        <f>'for-README'!M49</f>
        <v xml:space="preserve">Forrest, Robyn </v>
      </c>
      <c r="C48" t="str">
        <f>CONCATENATE("DFO Science - ", 'for-README'!L49, " Region")</f>
        <v>DFO Science - Pacific Region</v>
      </c>
      <c r="D48" t="str">
        <f>'for-README'!H49</f>
        <v>Virtual</v>
      </c>
    </row>
    <row r="49" spans="1:4" x14ac:dyDescent="0.25">
      <c r="A49" t="str">
        <f>'for-README'!F50</f>
        <v>Sarah Hawkshaw</v>
      </c>
      <c r="B49" t="str">
        <f>'for-README'!M50</f>
        <v>Hawkshaw, Sarah</v>
      </c>
      <c r="C49" t="str">
        <f>CONCATENATE("DFO Science - ", 'for-README'!L50, " Region")</f>
        <v>DFO Science - Pacific Region</v>
      </c>
      <c r="D49" t="str">
        <f>'for-README'!H50</f>
        <v>Virtual</v>
      </c>
    </row>
    <row r="50" spans="1:4" x14ac:dyDescent="0.25">
      <c r="A50" t="str">
        <f>'for-README'!F51</f>
        <v>Erin Herder</v>
      </c>
      <c r="B50" t="str">
        <f>'for-README'!M51</f>
        <v>Herder, Erin</v>
      </c>
      <c r="C50" t="str">
        <f>CONCATENATE("DFO Science - ", 'for-README'!L51, " Region")</f>
        <v>DFO Science - Pacific Region</v>
      </c>
      <c r="D50" t="str">
        <f>'for-README'!H51</f>
        <v>Virtual</v>
      </c>
    </row>
    <row r="51" spans="1:4" x14ac:dyDescent="0.25">
      <c r="A51" t="str">
        <f>'for-README'!F52</f>
        <v>Kendra Holt</v>
      </c>
      <c r="B51" t="str">
        <f>'for-README'!M52</f>
        <v>Holt, Kendra</v>
      </c>
      <c r="C51" t="str">
        <f>CONCATENATE("DFO Science - ", 'for-README'!L52, " Region")</f>
        <v>DFO Science - Pacific Region</v>
      </c>
      <c r="D51" t="str">
        <f>'for-README'!H52</f>
        <v>Virtual</v>
      </c>
    </row>
    <row r="52" spans="1:4" x14ac:dyDescent="0.25">
      <c r="A52" t="str">
        <f>'for-README'!F53</f>
        <v>Yeongha Jung</v>
      </c>
      <c r="B52" t="str">
        <f>'for-README'!M53</f>
        <v>Jung, Yeongha</v>
      </c>
      <c r="C52" t="str">
        <f>CONCATENATE("DFO Science - ", 'for-README'!L53, " Region")</f>
        <v>DFO Science - Pacific Region</v>
      </c>
      <c r="D52" t="str">
        <f>'for-README'!H53</f>
        <v>Virtual</v>
      </c>
    </row>
    <row r="53" spans="1:4" x14ac:dyDescent="0.25">
      <c r="A53" t="str">
        <f>'for-README'!F54</f>
        <v>Madeline Lavery</v>
      </c>
      <c r="B53" t="str">
        <f>'for-README'!M54</f>
        <v>Lavery, Madeline</v>
      </c>
      <c r="C53" t="str">
        <f>CONCATENATE("DFO Science - ", 'for-README'!L54, " Region")</f>
        <v>DFO Science - Pacific Region</v>
      </c>
      <c r="D53" t="str">
        <f>'for-README'!H54</f>
        <v>Virtual</v>
      </c>
    </row>
    <row r="54" spans="1:4" x14ac:dyDescent="0.25">
      <c r="A54" t="str">
        <f>'for-README'!F55</f>
        <v>Kiana Matwichuk</v>
      </c>
      <c r="B54" t="str">
        <f>'for-README'!M55</f>
        <v>Matwichuk, Kiana</v>
      </c>
      <c r="C54" t="str">
        <f>CONCATENATE("DFO Science - ", 'for-README'!L55, " Region")</f>
        <v>DFO Science - Pacific Region</v>
      </c>
      <c r="D54" t="str">
        <f>'for-README'!H55</f>
        <v>Virtual</v>
      </c>
    </row>
    <row r="55" spans="1:4" x14ac:dyDescent="0.25">
      <c r="A55" t="str">
        <f>'for-README'!F56</f>
        <v>Mackenzie Mazur</v>
      </c>
      <c r="B55" t="str">
        <f>'for-README'!M56</f>
        <v>Mazur, Mackenzie</v>
      </c>
      <c r="C55" t="str">
        <f>CONCATENATE("DFO Science - ", 'for-README'!L56, " Region")</f>
        <v>DFO Science - Pacific Region</v>
      </c>
      <c r="D55" t="str">
        <f>'for-README'!H56</f>
        <v>Virtual</v>
      </c>
    </row>
    <row r="56" spans="1:4" x14ac:dyDescent="0.25">
      <c r="A56" t="str">
        <f>'for-README'!F57</f>
        <v>Judy McArthur</v>
      </c>
      <c r="B56" t="str">
        <f>'for-README'!M57</f>
        <v xml:space="preserve">McArthur, Judy </v>
      </c>
      <c r="C56" t="str">
        <f>CONCATENATE("DFO Science - ", 'for-README'!L57, " Region")</f>
        <v>DFO Science - Pacific Region</v>
      </c>
      <c r="D56" t="str">
        <f>'for-README'!H57</f>
        <v>Virtual</v>
      </c>
    </row>
    <row r="57" spans="1:4" x14ac:dyDescent="0.25">
      <c r="A57" t="str">
        <f>'for-README'!F58</f>
        <v>Audrey Ty</v>
      </c>
      <c r="B57" t="str">
        <f>'for-README'!M58</f>
        <v>Ty, Audrey</v>
      </c>
      <c r="C57" t="str">
        <f>CONCATENATE("DFO Science - ", 'for-README'!L58, " Region")</f>
        <v>DFO Science - Pacific Region</v>
      </c>
      <c r="D57" t="str">
        <f>'for-README'!H58</f>
        <v>Virtual</v>
      </c>
    </row>
    <row r="58" spans="1:4" x14ac:dyDescent="0.25">
      <c r="A58" t="str">
        <f>'for-README'!F59</f>
        <v>Stephen Wischniowski</v>
      </c>
      <c r="B58" t="str">
        <f>'for-README'!M59</f>
        <v>Wischniowski, Stephen</v>
      </c>
      <c r="C58" t="str">
        <f>CONCATENATE("DFO Science - ", 'for-README'!L59, " Region")</f>
        <v>DFO Science - Pacific Region</v>
      </c>
      <c r="D58" t="str">
        <f>'for-README'!H59</f>
        <v>Virtual</v>
      </c>
    </row>
    <row r="59" spans="1:4" x14ac:dyDescent="0.25">
      <c r="A59" t="str">
        <f>'for-README'!F60</f>
        <v>Emily Yungwirth</v>
      </c>
      <c r="B59" t="str">
        <f>'for-README'!M60</f>
        <v xml:space="preserve">Yungwirth, Emily </v>
      </c>
      <c r="C59" t="str">
        <f>CONCATENATE("DFO Science - ", 'for-README'!L60, " Region")</f>
        <v>DFO Science - Pacific Region</v>
      </c>
      <c r="D59" t="str">
        <f>'for-README'!H60</f>
        <v>Virtual</v>
      </c>
    </row>
    <row r="60" spans="1:4" x14ac:dyDescent="0.25">
      <c r="A60" t="str">
        <f>'for-README'!F61</f>
        <v>Mathieu Desgagnés</v>
      </c>
      <c r="B60" t="str">
        <f>'for-README'!M61</f>
        <v xml:space="preserve">Desgagnés, Mathieu </v>
      </c>
      <c r="C60" t="str">
        <f>CONCATENATE("DFO Science - ", 'for-README'!L61, " Region")</f>
        <v>DFO Science - Quebec Region</v>
      </c>
      <c r="D60" t="str">
        <f>'for-README'!H61</f>
        <v>Virtual</v>
      </c>
    </row>
    <row r="61" spans="1:4" x14ac:dyDescent="0.25">
      <c r="A61" t="str">
        <f>'for-README'!F62</f>
        <v>Hélène Dionne</v>
      </c>
      <c r="B61" t="str">
        <f>'for-README'!M62</f>
        <v>Dionne, Hélène</v>
      </c>
      <c r="C61" t="str">
        <f>CONCATENATE("DFO Science - ", 'for-README'!L62, " Region")</f>
        <v>DFO Science - Quebec Region</v>
      </c>
      <c r="D61" t="str">
        <f>'for-README'!H62</f>
        <v>In person</v>
      </c>
    </row>
    <row r="62" spans="1:4" x14ac:dyDescent="0.25">
      <c r="A62" t="str">
        <f>'for-README'!F63</f>
        <v>Kim Emond</v>
      </c>
      <c r="B62" t="str">
        <f>'for-README'!M63</f>
        <v>Emond, Kim</v>
      </c>
      <c r="C62" t="str">
        <f>CONCATENATE("DFO Science - ", 'for-README'!L63, " Region")</f>
        <v>DFO Science - Quebec Region</v>
      </c>
      <c r="D62" t="str">
        <f>'for-README'!H63</f>
        <v>In person</v>
      </c>
    </row>
    <row r="63" spans="1:4" x14ac:dyDescent="0.25">
      <c r="A63" t="str">
        <f>'for-README'!F64</f>
        <v>Nicolas Le Corre</v>
      </c>
      <c r="B63" t="str">
        <f>'for-README'!M64</f>
        <v>LeCorre, Nicolas</v>
      </c>
      <c r="C63" t="str">
        <f>CONCATENATE("DFO Science - ", 'for-README'!L64, " Region")</f>
        <v>DFO Science - Quebec Region</v>
      </c>
      <c r="D63" t="str">
        <f>'for-README'!H64</f>
        <v>Virtual</v>
      </c>
    </row>
    <row r="64" spans="1:4" x14ac:dyDescent="0.25">
      <c r="A64" t="str">
        <f>'for-README'!F65</f>
        <v>Andrew Smith</v>
      </c>
      <c r="B64" t="str">
        <f>'for-README'!M65</f>
        <v>Smith, Andrew</v>
      </c>
      <c r="C64" t="str">
        <f>CONCATENATE("DFO Science - ", 'for-README'!L65, " Region")</f>
        <v>DFO Science - Quebec Region</v>
      </c>
      <c r="D64" t="str">
        <f>'for-README'!H65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66"/>
  <sheetViews>
    <sheetView workbookViewId="0"/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 as of ", TEXT(TODAY(),"yyyy-mm-dd"), " (",L2, " in person and ", L1, " virtual)")</f>
        <v>List of the 62 participants as of 2023-01-16 (25 in person and 37 virtual)</v>
      </c>
      <c r="K1" t="s">
        <v>140</v>
      </c>
      <c r="L1">
        <f>SUM(J4:J65)</f>
        <v>37</v>
      </c>
      <c r="N1">
        <f>L1+L2</f>
        <v>62</v>
      </c>
      <c r="Q1" s="10"/>
    </row>
    <row r="2" spans="1:17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SUM(K4:K65)</f>
        <v>25</v>
      </c>
    </row>
    <row r="3" spans="1:17" x14ac:dyDescent="0.2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1" si="0">IF(H5="Virtual",1,0)</f>
        <v>1</v>
      </c>
      <c r="K5">
        <f t="shared" ref="K5:K61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Abby Daigle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Daigle, Abby</v>
      </c>
    </row>
    <row r="14" spans="1:17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Andrew Darcy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Darcy, Andrew</v>
      </c>
    </row>
    <row r="15" spans="1:17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Forest, Isabelle </v>
      </c>
    </row>
    <row r="16" spans="1:17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Horsman, Matthew </v>
      </c>
    </row>
    <row r="17" spans="1:13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  <c r="J17">
        <f t="shared" si="0"/>
        <v>0</v>
      </c>
      <c r="K17">
        <f t="shared" si="1"/>
        <v>1</v>
      </c>
      <c r="L17" t="str">
        <f>'outlook-responses'!B23</f>
        <v>Gulf</v>
      </c>
      <c r="M17" t="str">
        <f>'outlook-responses'!E23</f>
        <v>Morrill, Kirdy</v>
      </c>
    </row>
    <row r="18" spans="1:13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Ricard, Daniel</v>
      </c>
    </row>
    <row r="19" spans="1:13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Robertson, Karen</v>
      </c>
    </row>
    <row r="20" spans="1:13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 xml:space="preserve">Robichaud, Sylvie </v>
      </c>
    </row>
    <row r="21" spans="1:13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Rolland, Nicolas</v>
      </c>
    </row>
    <row r="22" spans="1:13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 xml:space="preserve">Sutton, Jolene </v>
      </c>
    </row>
    <row r="23" spans="1:13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 xml:space="preserve">Sylvain, François-Étienne </v>
      </c>
    </row>
    <row r="24" spans="1:13" x14ac:dyDescent="0.2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Kari Underhill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" si="2">IF(H24="In person",1,0)</f>
        <v>1</v>
      </c>
      <c r="L24" t="str">
        <f>'outlook-responses'!B30</f>
        <v>Gulf</v>
      </c>
      <c r="M24" t="str">
        <f>'outlook-responses'!E30</f>
        <v>Underhill, Kari</v>
      </c>
    </row>
    <row r="25" spans="1:13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Mark Billard</v>
      </c>
      <c r="G25" t="s">
        <v>191</v>
      </c>
      <c r="H25" t="str">
        <f>'outlook-responses'!H32</f>
        <v>Virtual</v>
      </c>
      <c r="I25" t="s">
        <v>191</v>
      </c>
      <c r="J25">
        <f t="shared" si="0"/>
        <v>1</v>
      </c>
      <c r="K25">
        <f t="shared" si="1"/>
        <v>0</v>
      </c>
      <c r="L25" t="str">
        <f>'outlook-responses'!B32</f>
        <v>Maritimes</v>
      </c>
      <c r="M25" t="str">
        <f>'outlook-responses'!E32</f>
        <v>Billard, Mark</v>
      </c>
    </row>
    <row r="26" spans="1:13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Lynn Collier</v>
      </c>
      <c r="G26" t="s">
        <v>191</v>
      </c>
      <c r="H26" t="str">
        <f>'outlook-responses'!H33</f>
        <v>Virtual</v>
      </c>
      <c r="I26" t="s">
        <v>191</v>
      </c>
      <c r="J26">
        <f t="shared" si="0"/>
        <v>1</v>
      </c>
      <c r="K26">
        <f t="shared" si="1"/>
        <v>0</v>
      </c>
      <c r="L26" t="str">
        <f>'outlook-responses'!B33</f>
        <v>Maritimes</v>
      </c>
      <c r="M26" t="str">
        <f>'outlook-responses'!E33</f>
        <v>Collier, Lynn</v>
      </c>
    </row>
    <row r="27" spans="1:13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Peter Comeau</v>
      </c>
      <c r="G27" t="s">
        <v>191</v>
      </c>
      <c r="H27" t="str">
        <f>'outlook-responses'!H34</f>
        <v>In person</v>
      </c>
      <c r="I27" t="s">
        <v>191</v>
      </c>
      <c r="J27">
        <f t="shared" si="0"/>
        <v>0</v>
      </c>
      <c r="K27">
        <f t="shared" si="1"/>
        <v>1</v>
      </c>
      <c r="L27" t="str">
        <f>'outlook-responses'!B34</f>
        <v>Maritimes</v>
      </c>
      <c r="M27" t="str">
        <f>'outlook-responses'!E34</f>
        <v>Comeau, Peter</v>
      </c>
    </row>
    <row r="28" spans="1:13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Tania Davignon-Burton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Davignon-Burton, Tania</v>
      </c>
    </row>
    <row r="29" spans="1:13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Nell den Heyer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den Heyer, Nell</v>
      </c>
    </row>
    <row r="30" spans="1:13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Danni Harper</v>
      </c>
      <c r="G30" t="s">
        <v>191</v>
      </c>
      <c r="H30" t="str">
        <f>'outlook-responses'!H37</f>
        <v>Virtual</v>
      </c>
      <c r="I30" t="s">
        <v>191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Harper, Danni</v>
      </c>
    </row>
    <row r="31" spans="1:13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Kelly Kraska</v>
      </c>
      <c r="G31" t="s">
        <v>191</v>
      </c>
      <c r="H31" t="str">
        <f>'outlook-responses'!H38</f>
        <v>In person</v>
      </c>
      <c r="I31" t="s">
        <v>191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Kraska, Kelly</v>
      </c>
    </row>
    <row r="32" spans="1:13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Ellen MacEachern</v>
      </c>
      <c r="G32" t="s">
        <v>191</v>
      </c>
      <c r="H32" t="str">
        <f>'outlook-responses'!H39</f>
        <v>In person</v>
      </c>
      <c r="I32" t="s">
        <v>191</v>
      </c>
      <c r="J32">
        <f t="shared" si="0"/>
        <v>0</v>
      </c>
      <c r="K32">
        <f t="shared" si="1"/>
        <v>1</v>
      </c>
      <c r="L32" t="str">
        <f>'outlook-responses'!B39</f>
        <v>Maritimes</v>
      </c>
      <c r="M32" t="str">
        <f>'outlook-responses'!E39</f>
        <v>MacEachern, Ellen</v>
      </c>
    </row>
    <row r="33" spans="1:13" x14ac:dyDescent="0.2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Liz Miller</v>
      </c>
      <c r="G33" t="s">
        <v>191</v>
      </c>
      <c r="H33" t="str">
        <f>'outlook-responses'!H40</f>
        <v>In person</v>
      </c>
      <c r="I33" t="s">
        <v>191</v>
      </c>
      <c r="J33">
        <f t="shared" si="0"/>
        <v>0</v>
      </c>
      <c r="K33">
        <f t="shared" si="1"/>
        <v>1</v>
      </c>
      <c r="L33" t="str">
        <f>'outlook-responses'!B40</f>
        <v>Maritimes</v>
      </c>
      <c r="M33" t="str">
        <f>'outlook-responses'!E40</f>
        <v>Miller, Liz</v>
      </c>
    </row>
    <row r="34" spans="1:13" x14ac:dyDescent="0.2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George Nau</v>
      </c>
      <c r="G34" t="s">
        <v>191</v>
      </c>
      <c r="H34" t="str">
        <f>'outlook-responses'!H41</f>
        <v>Virtual</v>
      </c>
      <c r="I34" t="s">
        <v>191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Nau, George</v>
      </c>
    </row>
    <row r="35" spans="1:13" x14ac:dyDescent="0.2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Gregory Puncher</v>
      </c>
      <c r="G35" t="s">
        <v>191</v>
      </c>
      <c r="H35" t="str">
        <f>'outlook-responses'!H42</f>
        <v>In person</v>
      </c>
      <c r="I35" t="s">
        <v>191</v>
      </c>
      <c r="J35">
        <f t="shared" si="0"/>
        <v>0</v>
      </c>
      <c r="K35">
        <f t="shared" si="1"/>
        <v>1</v>
      </c>
      <c r="L35" t="str">
        <f>'outlook-responses'!B42</f>
        <v>Maritimes</v>
      </c>
      <c r="M35" t="str">
        <f>'outlook-responses'!E42</f>
        <v>Puncher, Gregory</v>
      </c>
    </row>
    <row r="36" spans="1:13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Aaron Adamack</v>
      </c>
      <c r="G36" t="s">
        <v>191</v>
      </c>
      <c r="H36" t="str">
        <f>'outlook-responses'!H44</f>
        <v>Virtual</v>
      </c>
      <c r="I36" t="s">
        <v>191</v>
      </c>
      <c r="J36">
        <f t="shared" si="0"/>
        <v>1</v>
      </c>
      <c r="K36">
        <f t="shared" si="1"/>
        <v>0</v>
      </c>
      <c r="L36" t="str">
        <f>'outlook-responses'!B44</f>
        <v>Newfoundland and Labrador</v>
      </c>
      <c r="M36" t="str">
        <f>'outlook-responses'!E44</f>
        <v>Adamack, Aaron</v>
      </c>
    </row>
    <row r="37" spans="1:13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Kelly Antaya</v>
      </c>
      <c r="G37" t="s">
        <v>191</v>
      </c>
      <c r="H37" t="str">
        <f>'outlook-responses'!H45</f>
        <v>Virtual</v>
      </c>
      <c r="I37" t="s">
        <v>191</v>
      </c>
      <c r="J37">
        <f t="shared" si="0"/>
        <v>1</v>
      </c>
      <c r="K37">
        <f t="shared" si="1"/>
        <v>0</v>
      </c>
      <c r="L37" t="str">
        <f>'outlook-responses'!B45</f>
        <v>Newfoundland and Labrador</v>
      </c>
      <c r="M37" t="str">
        <f>'outlook-responses'!E45</f>
        <v>Antaya, Kelly</v>
      </c>
    </row>
    <row r="38" spans="1:13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Dwight Drover</v>
      </c>
      <c r="G38" t="s">
        <v>191</v>
      </c>
      <c r="H38" t="str">
        <f>'outlook-responses'!H46</f>
        <v>Virtual</v>
      </c>
      <c r="I38" t="s">
        <v>191</v>
      </c>
      <c r="J38">
        <f t="shared" si="0"/>
        <v>1</v>
      </c>
      <c r="K38">
        <f t="shared" si="1"/>
        <v>0</v>
      </c>
      <c r="L38" t="str">
        <f>'outlook-responses'!B46</f>
        <v>Newfoundland and Labrador</v>
      </c>
      <c r="M38" t="str">
        <f>'outlook-responses'!E46</f>
        <v>Drover, Dwight</v>
      </c>
    </row>
    <row r="39" spans="1:13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Gillian Forbes</v>
      </c>
      <c r="G39" t="s">
        <v>191</v>
      </c>
      <c r="H39" t="str">
        <f>'outlook-responses'!H47</f>
        <v>In person</v>
      </c>
      <c r="I39" t="s">
        <v>191</v>
      </c>
      <c r="J39">
        <f t="shared" si="0"/>
        <v>0</v>
      </c>
      <c r="K39">
        <f t="shared" si="1"/>
        <v>1</v>
      </c>
      <c r="L39" t="str">
        <f>'outlook-responses'!B47</f>
        <v>Newfoundland and Labrador</v>
      </c>
      <c r="M39" t="str">
        <f>'outlook-responses'!E47</f>
        <v>Forbes, Gillian</v>
      </c>
    </row>
    <row r="40" spans="1:13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Marc Legresley</v>
      </c>
      <c r="G40" t="s">
        <v>191</v>
      </c>
      <c r="H40" t="str">
        <f>'outlook-responses'!H48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'outlook-responses'!B48</f>
        <v>Newfoundland and Labrador</v>
      </c>
      <c r="M40" t="str">
        <f>'outlook-responses'!E48</f>
        <v>Legresley, Marc</v>
      </c>
    </row>
    <row r="41" spans="1:13" x14ac:dyDescent="0.2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Andrea Perreault</v>
      </c>
      <c r="G41" t="s">
        <v>191</v>
      </c>
      <c r="H41" t="str">
        <f>'outlook-responses'!H49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'outlook-responses'!B49</f>
        <v>Newfoundland and Labrador</v>
      </c>
      <c r="M41" t="str">
        <f>'outlook-responses'!E49</f>
        <v>Perreault, Andrea</v>
      </c>
    </row>
    <row r="42" spans="1:13" x14ac:dyDescent="0.2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Hannah Polaczek</v>
      </c>
      <c r="G42" t="s">
        <v>191</v>
      </c>
      <c r="H42" t="str">
        <f>'outlook-responses'!H50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'outlook-responses'!B50</f>
        <v>Newfoundland and Labrador</v>
      </c>
      <c r="M42" t="str">
        <f>'outlook-responses'!E50</f>
        <v>Polaczek, Hannah</v>
      </c>
    </row>
    <row r="43" spans="1:13" x14ac:dyDescent="0.2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Kierstyn Rideout</v>
      </c>
      <c r="G43" t="s">
        <v>191</v>
      </c>
      <c r="H43" t="str">
        <f>'outlook-responses'!H51</f>
        <v>In person</v>
      </c>
      <c r="I43" t="s">
        <v>191</v>
      </c>
      <c r="J43">
        <f t="shared" si="0"/>
        <v>0</v>
      </c>
      <c r="K43">
        <f t="shared" si="1"/>
        <v>1</v>
      </c>
      <c r="L43" t="str">
        <f>'outlook-responses'!B51</f>
        <v>Newfoundland and Labrador</v>
      </c>
      <c r="M43" t="str">
        <f>'outlook-responses'!E51</f>
        <v>Rideout, Kierstyn</v>
      </c>
    </row>
    <row r="44" spans="1:13" x14ac:dyDescent="0.2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Meredith Schofield</v>
      </c>
      <c r="G44" t="s">
        <v>191</v>
      </c>
      <c r="H44" t="str">
        <f>'outlook-responses'!H52</f>
        <v>In person</v>
      </c>
      <c r="I44" t="s">
        <v>191</v>
      </c>
      <c r="J44">
        <f t="shared" si="0"/>
        <v>0</v>
      </c>
      <c r="K44">
        <f t="shared" si="1"/>
        <v>1</v>
      </c>
      <c r="L44" t="str">
        <f>'outlook-responses'!B52</f>
        <v>Newfoundland and Labrador</v>
      </c>
      <c r="M44" t="str">
        <f>'outlook-responses'!E52</f>
        <v>Schofield, Meredith</v>
      </c>
    </row>
    <row r="45" spans="1:13" x14ac:dyDescent="0.2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Jaime Thomson</v>
      </c>
      <c r="G45" t="s">
        <v>191</v>
      </c>
      <c r="H45" t="str">
        <f>'outlook-responses'!H53</f>
        <v>In person</v>
      </c>
      <c r="I45" t="s">
        <v>191</v>
      </c>
      <c r="J45">
        <f t="shared" si="0"/>
        <v>0</v>
      </c>
      <c r="K45">
        <f t="shared" si="1"/>
        <v>1</v>
      </c>
      <c r="L45" t="str">
        <f>'outlook-responses'!B53</f>
        <v>Newfoundland and Labrador</v>
      </c>
      <c r="M45" t="str">
        <f>'outlook-responses'!E53</f>
        <v xml:space="preserve">Thomson, Jaime </v>
      </c>
    </row>
    <row r="46" spans="1:13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Barbara Campbell</v>
      </c>
      <c r="G46" t="s">
        <v>191</v>
      </c>
      <c r="H46" t="str">
        <f>'outlook-responses'!H55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'outlook-responses'!B55</f>
        <v>Pacific</v>
      </c>
      <c r="M46" t="str">
        <f>'outlook-responses'!E55</f>
        <v>Campbell, Barbara</v>
      </c>
    </row>
    <row r="47" spans="1:13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Karalea Cantera</v>
      </c>
      <c r="G47" t="s">
        <v>191</v>
      </c>
      <c r="H47" t="str">
        <f>'outlook-responses'!H56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'outlook-responses'!B56</f>
        <v>Pacific</v>
      </c>
      <c r="M47" t="str">
        <f>'outlook-responses'!E56</f>
        <v>Cantera, Karalea</v>
      </c>
    </row>
    <row r="48" spans="1:13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Chelsea Cooke</v>
      </c>
      <c r="G48" t="s">
        <v>191</v>
      </c>
      <c r="H48" t="str">
        <f>'outlook-responses'!H57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'outlook-responses'!B57</f>
        <v>Pacific</v>
      </c>
      <c r="M48" t="str">
        <f>'outlook-responses'!E57</f>
        <v>Cooke, Chelsea</v>
      </c>
    </row>
    <row r="49" spans="1:13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Robyn Forrest</v>
      </c>
      <c r="G49" t="s">
        <v>191</v>
      </c>
      <c r="H49" t="str">
        <f>'outlook-responses'!H58</f>
        <v>Virtual</v>
      </c>
      <c r="I49" t="s">
        <v>191</v>
      </c>
      <c r="J49">
        <f t="shared" si="0"/>
        <v>1</v>
      </c>
      <c r="K49">
        <f t="shared" si="1"/>
        <v>0</v>
      </c>
      <c r="L49" t="str">
        <f>'outlook-responses'!B58</f>
        <v>Pacific</v>
      </c>
      <c r="M49" t="str">
        <f>'outlook-responses'!E58</f>
        <v xml:space="preserve">Forrest, Robyn </v>
      </c>
    </row>
    <row r="50" spans="1:13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Sarah Hawkshaw</v>
      </c>
      <c r="G50" t="s">
        <v>191</v>
      </c>
      <c r="H50" t="str">
        <f>'outlook-responses'!H59</f>
        <v>Virtual</v>
      </c>
      <c r="I50" t="s">
        <v>191</v>
      </c>
      <c r="J50">
        <f t="shared" si="0"/>
        <v>1</v>
      </c>
      <c r="K50">
        <f t="shared" si="1"/>
        <v>0</v>
      </c>
      <c r="L50" t="str">
        <f>'outlook-responses'!B59</f>
        <v>Pacific</v>
      </c>
      <c r="M50" t="str">
        <f>'outlook-responses'!E59</f>
        <v>Hawkshaw, Sarah</v>
      </c>
    </row>
    <row r="51" spans="1:13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Erin Herder</v>
      </c>
      <c r="G51" t="s">
        <v>191</v>
      </c>
      <c r="H51" t="str">
        <f>'outlook-responses'!H60</f>
        <v>Virtual</v>
      </c>
      <c r="I51" t="s">
        <v>191</v>
      </c>
      <c r="J51">
        <f t="shared" si="0"/>
        <v>1</v>
      </c>
      <c r="K51">
        <f t="shared" si="1"/>
        <v>0</v>
      </c>
      <c r="L51" t="str">
        <f>'outlook-responses'!B60</f>
        <v>Pacific</v>
      </c>
      <c r="M51" t="str">
        <f>'outlook-responses'!E60</f>
        <v>Herder, Erin</v>
      </c>
    </row>
    <row r="52" spans="1:13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Kendra Holt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'outlook-responses'!B61</f>
        <v>Pacific</v>
      </c>
      <c r="M52" t="str">
        <f>'outlook-responses'!E61</f>
        <v>Holt, Kendra</v>
      </c>
    </row>
    <row r="53" spans="1:13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Yeongha Jung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'outlook-responses'!B62</f>
        <v>Pacific</v>
      </c>
      <c r="M53" t="str">
        <f>'outlook-responses'!E62</f>
        <v>Jung, Yeongha</v>
      </c>
    </row>
    <row r="54" spans="1:13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Madeline Lavery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Lavery, Madeline</v>
      </c>
    </row>
    <row r="55" spans="1:13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Kiana Matwichuk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>Matwichuk, Kiana</v>
      </c>
    </row>
    <row r="56" spans="1:13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Mackenzie Mazur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Mazur, Mackenzie</v>
      </c>
    </row>
    <row r="57" spans="1:13" x14ac:dyDescent="0.2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Judy McArthur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 xml:space="preserve">McArthur, Judy </v>
      </c>
    </row>
    <row r="58" spans="1:13" x14ac:dyDescent="0.2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Audrey Ty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Ty, Audrey</v>
      </c>
    </row>
    <row r="59" spans="1:13" x14ac:dyDescent="0.2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Stephen Wischniowski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Wischniowski, Stephen</v>
      </c>
    </row>
    <row r="60" spans="1:13" x14ac:dyDescent="0.2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Emily Yungwirth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 xml:space="preserve">Yungwirth, Emily </v>
      </c>
    </row>
    <row r="61" spans="1:13" x14ac:dyDescent="0.2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Mathieu Desgagnés</v>
      </c>
      <c r="G61" t="s">
        <v>191</v>
      </c>
      <c r="H61" t="str">
        <f>'outlook-responses'!H71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'outlook-responses'!B71</f>
        <v>Quebec</v>
      </c>
      <c r="M61" t="str">
        <f>'outlook-responses'!E71</f>
        <v xml:space="preserve">Desgagnés, Mathieu </v>
      </c>
    </row>
    <row r="62" spans="1:13" x14ac:dyDescent="0.2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Hélène Dionne</v>
      </c>
      <c r="G62" t="s">
        <v>191</v>
      </c>
      <c r="H62" t="str">
        <f>'outlook-responses'!H72</f>
        <v>In person</v>
      </c>
      <c r="I62" t="s">
        <v>191</v>
      </c>
      <c r="J62">
        <f t="shared" ref="J62:J65" si="3">IF(H62="Virtual",1,0)</f>
        <v>0</v>
      </c>
      <c r="K62">
        <f t="shared" ref="K62:K65" si="4">IF(H62="In person",1,0)</f>
        <v>1</v>
      </c>
      <c r="L62" t="str">
        <f>'outlook-responses'!B72</f>
        <v>Quebec</v>
      </c>
      <c r="M62" t="str">
        <f>'outlook-responses'!E72</f>
        <v>Dionne, Hélène</v>
      </c>
    </row>
    <row r="63" spans="1:13" x14ac:dyDescent="0.25">
      <c r="A63" t="s">
        <v>191</v>
      </c>
      <c r="B63">
        <v>60</v>
      </c>
      <c r="C63" t="s">
        <v>191</v>
      </c>
      <c r="D63" t="str">
        <f>'outlook-responses'!A73</f>
        <v>QUE</v>
      </c>
      <c r="E63" t="s">
        <v>191</v>
      </c>
      <c r="F63" t="str">
        <f>'outlook-responses'!I73</f>
        <v>Kim Emond</v>
      </c>
      <c r="G63" t="s">
        <v>191</v>
      </c>
      <c r="H63" t="str">
        <f>'outlook-responses'!H73</f>
        <v>In person</v>
      </c>
      <c r="I63" t="s">
        <v>191</v>
      </c>
      <c r="J63">
        <f t="shared" si="3"/>
        <v>0</v>
      </c>
      <c r="K63">
        <f t="shared" si="4"/>
        <v>1</v>
      </c>
      <c r="L63" t="str">
        <f>'outlook-responses'!B73</f>
        <v>Quebec</v>
      </c>
      <c r="M63" t="str">
        <f>'outlook-responses'!E73</f>
        <v>Emond, Kim</v>
      </c>
    </row>
    <row r="64" spans="1:13" x14ac:dyDescent="0.25">
      <c r="A64" t="s">
        <v>191</v>
      </c>
      <c r="B64">
        <v>61</v>
      </c>
      <c r="C64" t="s">
        <v>191</v>
      </c>
      <c r="D64" t="str">
        <f>'outlook-responses'!A74</f>
        <v>QUE</v>
      </c>
      <c r="E64" t="s">
        <v>191</v>
      </c>
      <c r="F64" t="str">
        <f>'outlook-responses'!I74</f>
        <v>Nicolas Le Corre</v>
      </c>
      <c r="G64" t="s">
        <v>191</v>
      </c>
      <c r="H64" t="str">
        <f>'outlook-responses'!H74</f>
        <v>Virtual</v>
      </c>
      <c r="I64" t="s">
        <v>191</v>
      </c>
      <c r="J64">
        <f t="shared" si="3"/>
        <v>1</v>
      </c>
      <c r="K64">
        <f t="shared" si="4"/>
        <v>0</v>
      </c>
      <c r="L64" t="str">
        <f>'outlook-responses'!B74</f>
        <v>Quebec</v>
      </c>
      <c r="M64" t="str">
        <f>'outlook-responses'!E74</f>
        <v>LeCorre, Nicolas</v>
      </c>
    </row>
    <row r="65" spans="1:13" x14ac:dyDescent="0.25">
      <c r="A65" t="s">
        <v>191</v>
      </c>
      <c r="B65">
        <v>62</v>
      </c>
      <c r="C65" t="s">
        <v>191</v>
      </c>
      <c r="D65" t="str">
        <f>'outlook-responses'!A75</f>
        <v>QUE</v>
      </c>
      <c r="E65" t="s">
        <v>191</v>
      </c>
      <c r="F65" t="str">
        <f>'outlook-responses'!I75</f>
        <v>Andrew Smith</v>
      </c>
      <c r="G65" t="s">
        <v>191</v>
      </c>
      <c r="H65" t="str">
        <f>'outlook-responses'!H75</f>
        <v>Virtual</v>
      </c>
      <c r="I65" t="s">
        <v>191</v>
      </c>
      <c r="J65">
        <f t="shared" si="3"/>
        <v>1</v>
      </c>
      <c r="K65">
        <f t="shared" si="4"/>
        <v>0</v>
      </c>
      <c r="L65" t="str">
        <f>'outlook-responses'!B75</f>
        <v>Quebec</v>
      </c>
      <c r="M65" t="str">
        <f>'outlook-responses'!E75</f>
        <v>Smith, Andrew</v>
      </c>
    </row>
    <row r="66" spans="1:13" x14ac:dyDescent="0.25">
      <c r="A66" t="s">
        <v>191</v>
      </c>
      <c r="B66">
        <v>63</v>
      </c>
      <c r="C66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5"/>
  <sheetViews>
    <sheetView workbookViewId="0"/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SUM(M8:M75)</f>
        <v>62</v>
      </c>
    </row>
    <row r="2" spans="1:15" x14ac:dyDescent="0.25">
      <c r="B2" t="s">
        <v>140</v>
      </c>
      <c r="C2">
        <f>SUM(O8:O75)</f>
        <v>37</v>
      </c>
    </row>
    <row r="3" spans="1:15" x14ac:dyDescent="0.25">
      <c r="B3" t="s">
        <v>173</v>
      </c>
      <c r="C3">
        <f>SUM(N8:N75)</f>
        <v>25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C19+C55+C32+C44+C71+C9</f>
        <v>62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SUM(M19:M30)</f>
        <v>12</v>
      </c>
      <c r="E19" s="1" t="s">
        <v>43</v>
      </c>
      <c r="F19" s="2" t="s">
        <v>44</v>
      </c>
      <c r="G19" s="2"/>
      <c r="H19" t="s">
        <v>122</v>
      </c>
      <c r="I19" t="s">
        <v>208</v>
      </c>
      <c r="M19">
        <v>1</v>
      </c>
      <c r="N19">
        <f>IF(H19="In person",1,0)</f>
        <v>1</v>
      </c>
      <c r="O19">
        <f>IF(H19="Virtual",1,0)</f>
        <v>0</v>
      </c>
    </row>
    <row r="20" spans="1:15" x14ac:dyDescent="0.25">
      <c r="A20" t="s">
        <v>192</v>
      </c>
      <c r="B20" t="s">
        <v>5</v>
      </c>
      <c r="E20" s="1" t="s">
        <v>64</v>
      </c>
      <c r="F20" s="12" t="s">
        <v>27</v>
      </c>
      <c r="G20" s="2"/>
      <c r="H20" t="s">
        <v>122</v>
      </c>
      <c r="I20" s="1" t="s">
        <v>281</v>
      </c>
      <c r="M20">
        <v>1</v>
      </c>
      <c r="N20">
        <f>IF(H20="In person",1,0)</f>
        <v>1</v>
      </c>
      <c r="O20">
        <f>IF(H20="Virtual",1,0)</f>
        <v>0</v>
      </c>
    </row>
    <row r="21" spans="1:15" x14ac:dyDescent="0.25">
      <c r="A21" t="s">
        <v>192</v>
      </c>
      <c r="B21" t="s">
        <v>5</v>
      </c>
      <c r="E21" s="1" t="s">
        <v>177</v>
      </c>
      <c r="F21" s="8" t="s">
        <v>178</v>
      </c>
      <c r="G21" s="2"/>
      <c r="H21" t="s">
        <v>122</v>
      </c>
      <c r="I21" s="1" t="s">
        <v>209</v>
      </c>
      <c r="M21">
        <v>1</v>
      </c>
      <c r="N21">
        <f>IF(H21="In person",1,0)</f>
        <v>1</v>
      </c>
      <c r="O21">
        <f>IF(H21="Virtual",1,0)</f>
        <v>0</v>
      </c>
    </row>
    <row r="22" spans="1:15" x14ac:dyDescent="0.25">
      <c r="A22" t="s">
        <v>192</v>
      </c>
      <c r="B22" t="s">
        <v>5</v>
      </c>
      <c r="E22" s="1" t="s">
        <v>179</v>
      </c>
      <c r="F22" s="8" t="s">
        <v>180</v>
      </c>
      <c r="G22" s="2"/>
      <c r="H22" t="s">
        <v>122</v>
      </c>
      <c r="I22" s="1" t="s">
        <v>210</v>
      </c>
      <c r="M22">
        <v>1</v>
      </c>
      <c r="N22">
        <f>IF(H22="In person",1,0)</f>
        <v>1</v>
      </c>
      <c r="O22">
        <f>IF(H22="Virtual",1,0)</f>
        <v>0</v>
      </c>
    </row>
    <row r="23" spans="1:15" x14ac:dyDescent="0.25">
      <c r="A23" t="s">
        <v>192</v>
      </c>
      <c r="B23" t="s">
        <v>5</v>
      </c>
      <c r="E23" s="1" t="s">
        <v>105</v>
      </c>
      <c r="F23" s="2" t="s">
        <v>104</v>
      </c>
      <c r="G23" s="2"/>
      <c r="H23" t="s">
        <v>122</v>
      </c>
      <c r="I23" t="s">
        <v>211</v>
      </c>
      <c r="M23">
        <v>1</v>
      </c>
      <c r="N23">
        <f>IF(H23="In person",1,0)</f>
        <v>1</v>
      </c>
      <c r="O23">
        <f>IF(H23="Virtual",1,0)</f>
        <v>0</v>
      </c>
    </row>
    <row r="24" spans="1:15" x14ac:dyDescent="0.25">
      <c r="A24" t="s">
        <v>192</v>
      </c>
      <c r="B24" t="s">
        <v>5</v>
      </c>
      <c r="E24" s="1" t="s">
        <v>114</v>
      </c>
      <c r="F24" s="8" t="s">
        <v>115</v>
      </c>
      <c r="G24" s="2"/>
      <c r="H24" t="s">
        <v>122</v>
      </c>
      <c r="I24" s="1" t="s">
        <v>212</v>
      </c>
      <c r="M24">
        <v>1</v>
      </c>
      <c r="N24">
        <f>IF(H24="In person",1,0)</f>
        <v>1</v>
      </c>
      <c r="O24">
        <f>IF(H24="Virtual",1,0)</f>
        <v>0</v>
      </c>
    </row>
    <row r="25" spans="1:15" x14ac:dyDescent="0.25">
      <c r="A25" t="s">
        <v>192</v>
      </c>
      <c r="B25" t="s">
        <v>5</v>
      </c>
      <c r="E25" s="1" t="s">
        <v>147</v>
      </c>
      <c r="F25" s="1" t="s">
        <v>31</v>
      </c>
      <c r="G25" s="2"/>
      <c r="H25" t="s">
        <v>122</v>
      </c>
      <c r="I25" t="s">
        <v>213</v>
      </c>
      <c r="M25">
        <v>1</v>
      </c>
      <c r="N25">
        <f>IF(H25="In person",1,0)</f>
        <v>1</v>
      </c>
      <c r="O25">
        <f>IF(H25="Virtual",1,0)</f>
        <v>0</v>
      </c>
    </row>
    <row r="26" spans="1:15" x14ac:dyDescent="0.25">
      <c r="A26" t="s">
        <v>192</v>
      </c>
      <c r="B26" t="s">
        <v>5</v>
      </c>
      <c r="E26" s="1" t="s">
        <v>181</v>
      </c>
      <c r="F26" s="8" t="s">
        <v>117</v>
      </c>
      <c r="G26" s="2"/>
      <c r="H26" t="s">
        <v>122</v>
      </c>
      <c r="I26" s="1" t="s">
        <v>214</v>
      </c>
      <c r="M26">
        <v>1</v>
      </c>
      <c r="N26">
        <f>IF(H26="In person",1,0)</f>
        <v>1</v>
      </c>
      <c r="O26">
        <f>IF(H26="Virtual",1,0)</f>
        <v>0</v>
      </c>
    </row>
    <row r="27" spans="1:15" x14ac:dyDescent="0.25">
      <c r="A27" t="s">
        <v>192</v>
      </c>
      <c r="B27" t="s">
        <v>5</v>
      </c>
      <c r="E27" s="1" t="s">
        <v>141</v>
      </c>
      <c r="F27" s="8" t="s">
        <v>10</v>
      </c>
      <c r="G27" s="2"/>
      <c r="H27" t="s">
        <v>122</v>
      </c>
      <c r="I27" s="1" t="s">
        <v>215</v>
      </c>
      <c r="M27">
        <v>1</v>
      </c>
      <c r="N27">
        <f>IF(H27="In person",1,0)</f>
        <v>1</v>
      </c>
      <c r="O27">
        <f>IF(H27="Virtual",1,0)</f>
        <v>0</v>
      </c>
    </row>
    <row r="28" spans="1:15" x14ac:dyDescent="0.25">
      <c r="A28" t="s">
        <v>192</v>
      </c>
      <c r="B28" t="s">
        <v>5</v>
      </c>
      <c r="E28" s="1" t="s">
        <v>183</v>
      </c>
      <c r="F28" s="8" t="s">
        <v>28</v>
      </c>
      <c r="G28" s="2"/>
      <c r="H28" t="s">
        <v>122</v>
      </c>
      <c r="I28" s="1" t="s">
        <v>216</v>
      </c>
      <c r="M28">
        <v>1</v>
      </c>
      <c r="N28">
        <f>IF(H28="In person",1,0)</f>
        <v>1</v>
      </c>
      <c r="O28">
        <f>IF(H28="Virtual",1,0)</f>
        <v>0</v>
      </c>
    </row>
    <row r="29" spans="1:15" x14ac:dyDescent="0.25">
      <c r="A29" t="s">
        <v>192</v>
      </c>
      <c r="B29" t="s">
        <v>5</v>
      </c>
      <c r="E29" s="1" t="s">
        <v>182</v>
      </c>
      <c r="F29" s="8" t="s">
        <v>11</v>
      </c>
      <c r="G29" s="2"/>
      <c r="H29" t="s">
        <v>122</v>
      </c>
      <c r="I29" s="1" t="s">
        <v>217</v>
      </c>
      <c r="M29">
        <v>1</v>
      </c>
      <c r="N29">
        <f>IF(H29="In person",1,0)</f>
        <v>1</v>
      </c>
      <c r="O29">
        <f>IF(H29="Virtual",1,0)</f>
        <v>0</v>
      </c>
    </row>
    <row r="30" spans="1:15" x14ac:dyDescent="0.25">
      <c r="A30" t="s">
        <v>192</v>
      </c>
      <c r="B30" t="s">
        <v>5</v>
      </c>
      <c r="E30" s="1" t="s">
        <v>261</v>
      </c>
      <c r="F30" s="8" t="s">
        <v>263</v>
      </c>
      <c r="G30" s="2"/>
      <c r="H30" t="s">
        <v>122</v>
      </c>
      <c r="I30" s="1" t="s">
        <v>262</v>
      </c>
      <c r="M30">
        <v>1</v>
      </c>
      <c r="N30">
        <f>IF(H30="In person",1,0)</f>
        <v>1</v>
      </c>
      <c r="O30">
        <f>IF(H30="Virtual",1,0)</f>
        <v>0</v>
      </c>
    </row>
    <row r="32" spans="1:15" x14ac:dyDescent="0.25">
      <c r="A32" t="s">
        <v>194</v>
      </c>
      <c r="B32" t="s">
        <v>6</v>
      </c>
      <c r="C32">
        <f>SUM(M32:M42)</f>
        <v>11</v>
      </c>
      <c r="E32" s="1" t="s">
        <v>70</v>
      </c>
      <c r="F32" s="1" t="s">
        <v>19</v>
      </c>
      <c r="H32" t="s">
        <v>140</v>
      </c>
      <c r="I32" t="s">
        <v>218</v>
      </c>
      <c r="M32">
        <v>1</v>
      </c>
      <c r="N32">
        <f t="shared" ref="N32:N42" si="2">IF(H32="In person",1,0)</f>
        <v>0</v>
      </c>
      <c r="O32">
        <f t="shared" ref="O32:O42" si="3">IF(H32="Virtual",1,0)</f>
        <v>1</v>
      </c>
    </row>
    <row r="33" spans="1:15" x14ac:dyDescent="0.25">
      <c r="A33" t="s">
        <v>194</v>
      </c>
      <c r="B33" t="s">
        <v>6</v>
      </c>
      <c r="E33" t="s">
        <v>71</v>
      </c>
      <c r="F33" t="s">
        <v>170</v>
      </c>
      <c r="H33" t="s">
        <v>140</v>
      </c>
      <c r="I33" t="s">
        <v>219</v>
      </c>
      <c r="M33">
        <v>1</v>
      </c>
      <c r="N33">
        <f t="shared" si="2"/>
        <v>0</v>
      </c>
      <c r="O33">
        <f t="shared" si="3"/>
        <v>1</v>
      </c>
    </row>
    <row r="34" spans="1:15" x14ac:dyDescent="0.25">
      <c r="A34" t="s">
        <v>194</v>
      </c>
      <c r="B34" t="s">
        <v>6</v>
      </c>
      <c r="E34" s="1" t="s">
        <v>126</v>
      </c>
      <c r="F34" s="8" t="s">
        <v>62</v>
      </c>
      <c r="H34" t="s">
        <v>122</v>
      </c>
      <c r="I34" s="1" t="s">
        <v>220</v>
      </c>
      <c r="M34">
        <v>1</v>
      </c>
      <c r="N34">
        <f t="shared" si="2"/>
        <v>1</v>
      </c>
      <c r="O34">
        <f t="shared" si="3"/>
        <v>0</v>
      </c>
    </row>
    <row r="35" spans="1:15" x14ac:dyDescent="0.25">
      <c r="A35" t="s">
        <v>194</v>
      </c>
      <c r="B35" t="s">
        <v>6</v>
      </c>
      <c r="E35" s="1" t="s">
        <v>72</v>
      </c>
      <c r="F35" s="1" t="s">
        <v>35</v>
      </c>
      <c r="H35" t="s">
        <v>140</v>
      </c>
      <c r="I35" t="s">
        <v>221</v>
      </c>
      <c r="M35">
        <v>1</v>
      </c>
      <c r="N35">
        <f t="shared" si="2"/>
        <v>0</v>
      </c>
      <c r="O35">
        <f t="shared" si="3"/>
        <v>1</v>
      </c>
    </row>
    <row r="36" spans="1:15" x14ac:dyDescent="0.25">
      <c r="A36" t="s">
        <v>194</v>
      </c>
      <c r="B36" t="s">
        <v>6</v>
      </c>
      <c r="E36" s="1" t="s">
        <v>33</v>
      </c>
      <c r="F36" s="3" t="s">
        <v>32</v>
      </c>
      <c r="H36" t="s">
        <v>140</v>
      </c>
      <c r="I36" s="1" t="s">
        <v>222</v>
      </c>
      <c r="M36">
        <v>1</v>
      </c>
      <c r="N36">
        <f t="shared" si="2"/>
        <v>0</v>
      </c>
      <c r="O36">
        <f t="shared" si="3"/>
        <v>1</v>
      </c>
    </row>
    <row r="37" spans="1:15" x14ac:dyDescent="0.25">
      <c r="A37" t="s">
        <v>194</v>
      </c>
      <c r="B37" t="s">
        <v>6</v>
      </c>
      <c r="E37" s="1" t="s">
        <v>158</v>
      </c>
      <c r="F37" s="1" t="s">
        <v>159</v>
      </c>
      <c r="H37" t="s">
        <v>140</v>
      </c>
      <c r="I37" t="s">
        <v>223</v>
      </c>
      <c r="M37">
        <v>1</v>
      </c>
      <c r="N37">
        <f t="shared" si="2"/>
        <v>0</v>
      </c>
      <c r="O37">
        <f t="shared" si="3"/>
        <v>1</v>
      </c>
    </row>
    <row r="38" spans="1:15" x14ac:dyDescent="0.25">
      <c r="A38" t="s">
        <v>194</v>
      </c>
      <c r="B38" t="s">
        <v>6</v>
      </c>
      <c r="E38" s="1" t="s">
        <v>129</v>
      </c>
      <c r="F38" s="8" t="s">
        <v>131</v>
      </c>
      <c r="H38" t="s">
        <v>122</v>
      </c>
      <c r="I38" t="s">
        <v>224</v>
      </c>
      <c r="M38">
        <v>1</v>
      </c>
      <c r="N38">
        <f t="shared" si="2"/>
        <v>1</v>
      </c>
      <c r="O38">
        <f t="shared" si="3"/>
        <v>0</v>
      </c>
    </row>
    <row r="39" spans="1:15" x14ac:dyDescent="0.25">
      <c r="A39" t="s">
        <v>194</v>
      </c>
      <c r="B39" t="s">
        <v>6</v>
      </c>
      <c r="E39" s="1" t="s">
        <v>275</v>
      </c>
      <c r="F39" s="8" t="s">
        <v>277</v>
      </c>
      <c r="H39" t="s">
        <v>122</v>
      </c>
      <c r="I39" t="s">
        <v>276</v>
      </c>
      <c r="M39">
        <v>1</v>
      </c>
      <c r="N39">
        <f t="shared" si="2"/>
        <v>1</v>
      </c>
      <c r="O39">
        <f t="shared" si="3"/>
        <v>0</v>
      </c>
    </row>
    <row r="40" spans="1:15" x14ac:dyDescent="0.25">
      <c r="A40" t="s">
        <v>194</v>
      </c>
      <c r="B40" t="s">
        <v>6</v>
      </c>
      <c r="E40" s="1" t="s">
        <v>278</v>
      </c>
      <c r="F40" s="8" t="s">
        <v>280</v>
      </c>
      <c r="H40" t="s">
        <v>122</v>
      </c>
      <c r="I40" t="s">
        <v>279</v>
      </c>
      <c r="M40">
        <v>1</v>
      </c>
      <c r="N40">
        <f t="shared" si="2"/>
        <v>1</v>
      </c>
      <c r="O40">
        <f t="shared" si="3"/>
        <v>0</v>
      </c>
    </row>
    <row r="41" spans="1:15" x14ac:dyDescent="0.25">
      <c r="A41" t="s">
        <v>194</v>
      </c>
      <c r="B41" t="s">
        <v>6</v>
      </c>
      <c r="E41" t="s">
        <v>69</v>
      </c>
      <c r="F41" s="8" t="s">
        <v>15</v>
      </c>
      <c r="H41" t="s">
        <v>140</v>
      </c>
      <c r="I41" t="s">
        <v>225</v>
      </c>
      <c r="M41">
        <v>1</v>
      </c>
      <c r="N41">
        <f t="shared" si="2"/>
        <v>0</v>
      </c>
      <c r="O41">
        <f t="shared" si="3"/>
        <v>1</v>
      </c>
    </row>
    <row r="42" spans="1:15" x14ac:dyDescent="0.25">
      <c r="A42" t="s">
        <v>194</v>
      </c>
      <c r="B42" t="s">
        <v>6</v>
      </c>
      <c r="E42" s="1" t="s">
        <v>130</v>
      </c>
      <c r="F42" s="8" t="s">
        <v>132</v>
      </c>
      <c r="H42" t="s">
        <v>122</v>
      </c>
      <c r="I42" t="s">
        <v>226</v>
      </c>
      <c r="M42">
        <v>1</v>
      </c>
      <c r="N42">
        <f t="shared" si="2"/>
        <v>1</v>
      </c>
      <c r="O42">
        <f t="shared" si="3"/>
        <v>0</v>
      </c>
    </row>
    <row r="44" spans="1:15" x14ac:dyDescent="0.25">
      <c r="A44" t="s">
        <v>195</v>
      </c>
      <c r="B44" t="s">
        <v>8</v>
      </c>
      <c r="C44">
        <f>SUM(M44:M53)</f>
        <v>10</v>
      </c>
      <c r="E44" s="1" t="s">
        <v>87</v>
      </c>
      <c r="F44" t="s">
        <v>166</v>
      </c>
      <c r="H44" t="s">
        <v>140</v>
      </c>
      <c r="I44" t="s">
        <v>227</v>
      </c>
      <c r="M44">
        <v>1</v>
      </c>
      <c r="N44">
        <f t="shared" ref="N44:N50" si="4">IF(H44="In person",1,0)</f>
        <v>0</v>
      </c>
      <c r="O44">
        <f t="shared" ref="O44:O50" si="5">IF(H44="Virtual",1,0)</f>
        <v>1</v>
      </c>
    </row>
    <row r="45" spans="1:15" x14ac:dyDescent="0.25">
      <c r="A45" t="s">
        <v>195</v>
      </c>
      <c r="B45" t="s">
        <v>8</v>
      </c>
      <c r="E45" s="1" t="s">
        <v>175</v>
      </c>
      <c r="F45" s="8" t="s">
        <v>176</v>
      </c>
      <c r="H45" t="s">
        <v>140</v>
      </c>
      <c r="I45" s="1" t="s">
        <v>228</v>
      </c>
      <c r="M45">
        <v>1</v>
      </c>
      <c r="N45">
        <f t="shared" si="4"/>
        <v>0</v>
      </c>
      <c r="O45">
        <f t="shared" si="5"/>
        <v>1</v>
      </c>
    </row>
    <row r="46" spans="1:15" x14ac:dyDescent="0.25">
      <c r="A46" t="s">
        <v>195</v>
      </c>
      <c r="B46" t="s">
        <v>8</v>
      </c>
      <c r="E46" t="s">
        <v>167</v>
      </c>
      <c r="F46" t="s">
        <v>144</v>
      </c>
      <c r="H46" t="s">
        <v>140</v>
      </c>
      <c r="I46" t="s">
        <v>229</v>
      </c>
      <c r="M46">
        <v>1</v>
      </c>
      <c r="N46">
        <f t="shared" si="4"/>
        <v>0</v>
      </c>
      <c r="O46">
        <f t="shared" si="5"/>
        <v>1</v>
      </c>
    </row>
    <row r="47" spans="1:15" x14ac:dyDescent="0.25">
      <c r="A47" t="s">
        <v>195</v>
      </c>
      <c r="B47" t="s">
        <v>8</v>
      </c>
      <c r="E47" s="1" t="s">
        <v>136</v>
      </c>
      <c r="F47" s="8" t="s">
        <v>137</v>
      </c>
      <c r="H47" t="s">
        <v>122</v>
      </c>
      <c r="I47" t="s">
        <v>230</v>
      </c>
      <c r="M47">
        <v>1</v>
      </c>
      <c r="N47">
        <f t="shared" si="4"/>
        <v>1</v>
      </c>
      <c r="O47">
        <f t="shared" si="5"/>
        <v>0</v>
      </c>
    </row>
    <row r="48" spans="1:15" x14ac:dyDescent="0.25">
      <c r="A48" t="s">
        <v>195</v>
      </c>
      <c r="B48" t="s">
        <v>8</v>
      </c>
      <c r="E48" t="s">
        <v>151</v>
      </c>
      <c r="F48" t="s">
        <v>150</v>
      </c>
      <c r="H48" t="s">
        <v>140</v>
      </c>
      <c r="I48" t="s">
        <v>231</v>
      </c>
      <c r="M48">
        <v>1</v>
      </c>
      <c r="N48">
        <f t="shared" si="4"/>
        <v>0</v>
      </c>
      <c r="O48">
        <f t="shared" si="5"/>
        <v>1</v>
      </c>
    </row>
    <row r="49" spans="1:15" x14ac:dyDescent="0.25">
      <c r="A49" t="s">
        <v>195</v>
      </c>
      <c r="B49" t="s">
        <v>8</v>
      </c>
      <c r="E49" s="1" t="s">
        <v>89</v>
      </c>
      <c r="F49" s="8" t="s">
        <v>56</v>
      </c>
      <c r="H49" t="s">
        <v>140</v>
      </c>
      <c r="I49" s="1" t="s">
        <v>232</v>
      </c>
      <c r="M49">
        <v>1</v>
      </c>
      <c r="N49">
        <f t="shared" si="4"/>
        <v>0</v>
      </c>
      <c r="O49">
        <f t="shared" si="5"/>
        <v>1</v>
      </c>
    </row>
    <row r="50" spans="1:15" x14ac:dyDescent="0.25">
      <c r="A50" t="s">
        <v>195</v>
      </c>
      <c r="B50" t="s">
        <v>8</v>
      </c>
      <c r="E50" t="s">
        <v>149</v>
      </c>
      <c r="F50" t="s">
        <v>148</v>
      </c>
      <c r="H50" t="s">
        <v>140</v>
      </c>
      <c r="I50" t="s">
        <v>233</v>
      </c>
      <c r="M50">
        <v>1</v>
      </c>
      <c r="N50">
        <f t="shared" si="4"/>
        <v>0</v>
      </c>
      <c r="O50">
        <f t="shared" si="5"/>
        <v>1</v>
      </c>
    </row>
    <row r="51" spans="1:15" x14ac:dyDescent="0.25">
      <c r="A51" t="s">
        <v>195</v>
      </c>
      <c r="B51" t="s">
        <v>8</v>
      </c>
      <c r="E51" s="1" t="s">
        <v>259</v>
      </c>
      <c r="F51" s="1" t="s">
        <v>260</v>
      </c>
      <c r="H51" t="s">
        <v>122</v>
      </c>
      <c r="I51" t="s">
        <v>258</v>
      </c>
      <c r="M51">
        <v>1</v>
      </c>
      <c r="N51">
        <v>1</v>
      </c>
      <c r="O51">
        <v>0</v>
      </c>
    </row>
    <row r="52" spans="1:15" x14ac:dyDescent="0.25">
      <c r="A52" t="s">
        <v>195</v>
      </c>
      <c r="B52" t="s">
        <v>8</v>
      </c>
      <c r="E52" s="1" t="s">
        <v>88</v>
      </c>
      <c r="F52" s="1" t="s">
        <v>54</v>
      </c>
      <c r="H52" t="s">
        <v>122</v>
      </c>
      <c r="I52" t="s">
        <v>234</v>
      </c>
      <c r="M52">
        <v>1</v>
      </c>
      <c r="N52">
        <f>IF(H52="In person",1,0)</f>
        <v>1</v>
      </c>
      <c r="O52">
        <f>IF(H52="Virtual",1,0)</f>
        <v>0</v>
      </c>
    </row>
    <row r="53" spans="1:15" x14ac:dyDescent="0.25">
      <c r="A53" t="s">
        <v>195</v>
      </c>
      <c r="B53" t="s">
        <v>8</v>
      </c>
      <c r="E53" s="1" t="s">
        <v>265</v>
      </c>
      <c r="F53" s="1" t="s">
        <v>266</v>
      </c>
      <c r="H53" t="s">
        <v>122</v>
      </c>
      <c r="I53" t="s">
        <v>264</v>
      </c>
      <c r="M53">
        <v>1</v>
      </c>
      <c r="N53">
        <f>IF(H53="In person",1,0)</f>
        <v>1</v>
      </c>
      <c r="O53">
        <f>IF(H53="Virtual",1,0)</f>
        <v>0</v>
      </c>
    </row>
    <row r="55" spans="1:15" x14ac:dyDescent="0.25">
      <c r="A55" t="s">
        <v>193</v>
      </c>
      <c r="B55" t="s">
        <v>16</v>
      </c>
      <c r="C55">
        <f>SUM(M55:M69)</f>
        <v>15</v>
      </c>
      <c r="E55" s="1" t="s">
        <v>93</v>
      </c>
      <c r="F55" s="8" t="s">
        <v>184</v>
      </c>
      <c r="H55" t="s">
        <v>140</v>
      </c>
      <c r="I55" s="1" t="s">
        <v>235</v>
      </c>
      <c r="M55">
        <v>1</v>
      </c>
      <c r="N55">
        <f t="shared" ref="N55:N69" si="6">IF(H55="In person",1,0)</f>
        <v>0</v>
      </c>
      <c r="O55">
        <f t="shared" ref="O55:O69" si="7">IF(H55="Virtual",1,0)</f>
        <v>1</v>
      </c>
    </row>
    <row r="56" spans="1:15" x14ac:dyDescent="0.25">
      <c r="A56" t="s">
        <v>193</v>
      </c>
      <c r="B56" t="s">
        <v>16</v>
      </c>
      <c r="E56" s="1" t="s">
        <v>83</v>
      </c>
      <c r="F56" s="1" t="s">
        <v>51</v>
      </c>
      <c r="H56" t="s">
        <v>140</v>
      </c>
      <c r="I56" t="s">
        <v>236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193</v>
      </c>
      <c r="B57" t="s">
        <v>16</v>
      </c>
      <c r="E57" s="1" t="s">
        <v>255</v>
      </c>
      <c r="F57" s="1" t="s">
        <v>256</v>
      </c>
      <c r="H57" t="s">
        <v>140</v>
      </c>
      <c r="I57" t="s">
        <v>257</v>
      </c>
      <c r="M57">
        <v>1</v>
      </c>
      <c r="N57">
        <f t="shared" si="6"/>
        <v>0</v>
      </c>
      <c r="O57">
        <v>1</v>
      </c>
    </row>
    <row r="58" spans="1:15" x14ac:dyDescent="0.25">
      <c r="A58" t="s">
        <v>193</v>
      </c>
      <c r="B58" t="s">
        <v>16</v>
      </c>
      <c r="E58" s="1" t="s">
        <v>185</v>
      </c>
      <c r="F58" s="8" t="s">
        <v>59</v>
      </c>
      <c r="H58" t="s">
        <v>140</v>
      </c>
      <c r="I58" s="1" t="s">
        <v>237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193</v>
      </c>
      <c r="B59" t="s">
        <v>16</v>
      </c>
      <c r="E59" s="1" t="s">
        <v>78</v>
      </c>
      <c r="F59" s="6" t="s">
        <v>17</v>
      </c>
      <c r="H59" t="s">
        <v>140</v>
      </c>
      <c r="I59" t="s">
        <v>238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193</v>
      </c>
      <c r="B60" t="s">
        <v>16</v>
      </c>
      <c r="E60" s="1" t="s">
        <v>85</v>
      </c>
      <c r="F60" s="1" t="s">
        <v>53</v>
      </c>
      <c r="H60" t="s">
        <v>140</v>
      </c>
      <c r="I60" t="s">
        <v>239</v>
      </c>
      <c r="M60">
        <v>1</v>
      </c>
      <c r="N60">
        <f t="shared" si="6"/>
        <v>0</v>
      </c>
      <c r="O60">
        <f t="shared" si="7"/>
        <v>1</v>
      </c>
    </row>
    <row r="61" spans="1:15" x14ac:dyDescent="0.25">
      <c r="A61" t="s">
        <v>193</v>
      </c>
      <c r="B61" t="s">
        <v>16</v>
      </c>
      <c r="E61" s="1" t="s">
        <v>80</v>
      </c>
      <c r="F61" s="2" t="s">
        <v>48</v>
      </c>
      <c r="H61" t="s">
        <v>140</v>
      </c>
      <c r="I61" t="s">
        <v>240</v>
      </c>
      <c r="M61">
        <v>1</v>
      </c>
      <c r="N61">
        <f t="shared" si="6"/>
        <v>0</v>
      </c>
      <c r="O61">
        <f t="shared" si="7"/>
        <v>1</v>
      </c>
    </row>
    <row r="62" spans="1:15" x14ac:dyDescent="0.25">
      <c r="A62" t="s">
        <v>193</v>
      </c>
      <c r="B62" t="s">
        <v>16</v>
      </c>
      <c r="E62" s="1" t="s">
        <v>92</v>
      </c>
      <c r="F62" s="2" t="s">
        <v>91</v>
      </c>
      <c r="H62" t="s">
        <v>140</v>
      </c>
      <c r="I62" t="s">
        <v>241</v>
      </c>
      <c r="M62">
        <v>1</v>
      </c>
      <c r="N62">
        <f t="shared" si="6"/>
        <v>0</v>
      </c>
      <c r="O62">
        <f t="shared" si="7"/>
        <v>1</v>
      </c>
    </row>
    <row r="63" spans="1:15" x14ac:dyDescent="0.25">
      <c r="A63" t="s">
        <v>193</v>
      </c>
      <c r="B63" t="s">
        <v>16</v>
      </c>
      <c r="E63" s="1" t="s">
        <v>25</v>
      </c>
      <c r="F63" s="8" t="s">
        <v>24</v>
      </c>
      <c r="H63" t="s">
        <v>140</v>
      </c>
      <c r="I63" s="1" t="s">
        <v>242</v>
      </c>
      <c r="M63">
        <v>1</v>
      </c>
      <c r="N63">
        <f t="shared" si="6"/>
        <v>0</v>
      </c>
      <c r="O63">
        <f t="shared" si="7"/>
        <v>1</v>
      </c>
    </row>
    <row r="64" spans="1:15" x14ac:dyDescent="0.25">
      <c r="A64" t="s">
        <v>193</v>
      </c>
      <c r="B64" t="s">
        <v>16</v>
      </c>
      <c r="E64" s="1" t="s">
        <v>84</v>
      </c>
      <c r="F64" s="1" t="s">
        <v>52</v>
      </c>
      <c r="H64" t="s">
        <v>140</v>
      </c>
      <c r="I64" t="s">
        <v>243</v>
      </c>
      <c r="M64">
        <v>1</v>
      </c>
      <c r="N64">
        <f t="shared" si="6"/>
        <v>0</v>
      </c>
      <c r="O64">
        <f t="shared" si="7"/>
        <v>1</v>
      </c>
    </row>
    <row r="65" spans="1:15" x14ac:dyDescent="0.25">
      <c r="A65" t="s">
        <v>193</v>
      </c>
      <c r="B65" t="s">
        <v>16</v>
      </c>
      <c r="E65" s="1" t="s">
        <v>82</v>
      </c>
      <c r="F65" s="8" t="s">
        <v>50</v>
      </c>
      <c r="H65" t="s">
        <v>140</v>
      </c>
      <c r="I65" t="s">
        <v>244</v>
      </c>
      <c r="M65">
        <v>1</v>
      </c>
      <c r="N65">
        <f t="shared" si="6"/>
        <v>0</v>
      </c>
      <c r="O65">
        <f t="shared" si="7"/>
        <v>1</v>
      </c>
    </row>
    <row r="66" spans="1:15" x14ac:dyDescent="0.25">
      <c r="A66" t="s">
        <v>193</v>
      </c>
      <c r="B66" t="s">
        <v>16</v>
      </c>
      <c r="E66" s="1" t="s">
        <v>189</v>
      </c>
      <c r="F66" s="8" t="s">
        <v>190</v>
      </c>
      <c r="H66" t="s">
        <v>140</v>
      </c>
      <c r="I66" s="1" t="s">
        <v>245</v>
      </c>
      <c r="M66">
        <v>1</v>
      </c>
      <c r="N66">
        <f t="shared" si="6"/>
        <v>0</v>
      </c>
      <c r="O66">
        <f t="shared" si="7"/>
        <v>1</v>
      </c>
    </row>
    <row r="67" spans="1:15" x14ac:dyDescent="0.25">
      <c r="A67" t="s">
        <v>193</v>
      </c>
      <c r="B67" t="s">
        <v>16</v>
      </c>
      <c r="E67" s="1" t="s">
        <v>145</v>
      </c>
      <c r="F67" s="6" t="s">
        <v>146</v>
      </c>
      <c r="H67" t="s">
        <v>140</v>
      </c>
      <c r="I67" t="s">
        <v>246</v>
      </c>
      <c r="M67">
        <v>1</v>
      </c>
      <c r="N67">
        <f t="shared" si="6"/>
        <v>0</v>
      </c>
      <c r="O67">
        <f t="shared" si="7"/>
        <v>1</v>
      </c>
    </row>
    <row r="68" spans="1:15" x14ac:dyDescent="0.25">
      <c r="A68" t="s">
        <v>193</v>
      </c>
      <c r="B68" t="s">
        <v>16</v>
      </c>
      <c r="E68" s="1" t="s">
        <v>96</v>
      </c>
      <c r="F68" s="8" t="s">
        <v>95</v>
      </c>
      <c r="H68" t="s">
        <v>140</v>
      </c>
      <c r="I68" s="1" t="s">
        <v>247</v>
      </c>
      <c r="M68">
        <v>1</v>
      </c>
      <c r="N68">
        <f t="shared" si="6"/>
        <v>0</v>
      </c>
      <c r="O68">
        <f t="shared" si="7"/>
        <v>1</v>
      </c>
    </row>
    <row r="69" spans="1:15" x14ac:dyDescent="0.25">
      <c r="A69" t="s">
        <v>193</v>
      </c>
      <c r="B69" t="s">
        <v>16</v>
      </c>
      <c r="E69" s="1" t="s">
        <v>186</v>
      </c>
      <c r="F69" s="8" t="s">
        <v>39</v>
      </c>
      <c r="H69" t="s">
        <v>140</v>
      </c>
      <c r="I69" s="1" t="s">
        <v>248</v>
      </c>
      <c r="M69">
        <v>1</v>
      </c>
      <c r="N69">
        <f t="shared" si="6"/>
        <v>0</v>
      </c>
      <c r="O69">
        <f t="shared" si="7"/>
        <v>1</v>
      </c>
    </row>
    <row r="71" spans="1:15" x14ac:dyDescent="0.25">
      <c r="A71" t="s">
        <v>196</v>
      </c>
      <c r="B71" t="s">
        <v>7</v>
      </c>
      <c r="C71">
        <f>SUM(M71:M75)</f>
        <v>5</v>
      </c>
      <c r="E71" t="s">
        <v>174</v>
      </c>
      <c r="F71" t="s">
        <v>112</v>
      </c>
      <c r="H71" t="s">
        <v>140</v>
      </c>
      <c r="I71" t="s">
        <v>249</v>
      </c>
      <c r="M71">
        <v>1</v>
      </c>
      <c r="N71">
        <f t="shared" ref="N71:N75" si="8">IF(H71="In person",1,0)</f>
        <v>0</v>
      </c>
      <c r="O71">
        <f t="shared" ref="O71:O75" si="9">IF(H71="Virtual",1,0)</f>
        <v>1</v>
      </c>
    </row>
    <row r="72" spans="1:15" x14ac:dyDescent="0.25">
      <c r="A72" t="s">
        <v>196</v>
      </c>
      <c r="B72" t="s">
        <v>7</v>
      </c>
      <c r="E72" s="1" t="s">
        <v>118</v>
      </c>
      <c r="F72" s="1" t="s">
        <v>119</v>
      </c>
      <c r="H72" t="s">
        <v>122</v>
      </c>
      <c r="I72" t="s">
        <v>250</v>
      </c>
      <c r="M72">
        <v>1</v>
      </c>
      <c r="N72">
        <f t="shared" si="8"/>
        <v>1</v>
      </c>
      <c r="O72">
        <f t="shared" si="9"/>
        <v>0</v>
      </c>
    </row>
    <row r="73" spans="1:15" x14ac:dyDescent="0.25">
      <c r="A73" t="s">
        <v>196</v>
      </c>
      <c r="B73" t="s">
        <v>7</v>
      </c>
      <c r="E73" s="1" t="s">
        <v>73</v>
      </c>
      <c r="F73" s="1" t="s">
        <v>36</v>
      </c>
      <c r="H73" t="s">
        <v>122</v>
      </c>
      <c r="I73" t="s">
        <v>251</v>
      </c>
      <c r="M73">
        <v>1</v>
      </c>
      <c r="N73">
        <f t="shared" si="8"/>
        <v>1</v>
      </c>
      <c r="O73">
        <f t="shared" si="9"/>
        <v>0</v>
      </c>
    </row>
    <row r="74" spans="1:15" x14ac:dyDescent="0.25">
      <c r="A74" t="s">
        <v>196</v>
      </c>
      <c r="B74" t="s">
        <v>7</v>
      </c>
      <c r="E74" s="1" t="s">
        <v>107</v>
      </c>
      <c r="F74" s="1" t="s">
        <v>108</v>
      </c>
      <c r="H74" t="s">
        <v>140</v>
      </c>
      <c r="I74" t="s">
        <v>252</v>
      </c>
      <c r="M74">
        <v>1</v>
      </c>
      <c r="N74">
        <f t="shared" si="8"/>
        <v>0</v>
      </c>
      <c r="O74">
        <f t="shared" si="9"/>
        <v>1</v>
      </c>
    </row>
    <row r="75" spans="1:15" x14ac:dyDescent="0.25">
      <c r="A75" t="s">
        <v>196</v>
      </c>
      <c r="B75" t="s">
        <v>7</v>
      </c>
      <c r="E75" s="1" t="s">
        <v>109</v>
      </c>
      <c r="F75" s="1" t="s">
        <v>120</v>
      </c>
      <c r="H75" t="s">
        <v>140</v>
      </c>
      <c r="I75" t="s">
        <v>253</v>
      </c>
      <c r="M75">
        <v>1</v>
      </c>
      <c r="N75">
        <f t="shared" si="8"/>
        <v>0</v>
      </c>
      <c r="O75">
        <f t="shared" si="9"/>
        <v>1</v>
      </c>
    </row>
  </sheetData>
  <sortState xmlns:xlrd2="http://schemas.microsoft.com/office/spreadsheetml/2017/richdata2" ref="E19:O30">
    <sortCondition ref="E19:E30"/>
  </sortState>
  <hyperlinks>
    <hyperlink ref="F20" r:id="rId1" xr:uid="{7B3B921E-9FBB-4D88-BC1A-055CFDECF96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2023-01-16T18:02:27Z</dcterms:modified>
</cp:coreProperties>
</file>