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308D755D-7FDC-4C0C-8F16-23966F61A80F}" xr6:coauthVersionLast="47" xr6:coauthVersionMax="47" xr10:uidLastSave="{00000000-0000-0000-0000-000000000000}"/>
  <bookViews>
    <workbookView xWindow="44880" yWindow="4965" windowWidth="29040" windowHeight="15840" xr2:uid="{00000000-000D-0000-FFFF-FFFF00000000}"/>
  </bookViews>
  <sheets>
    <sheet name="outlook-responses" sheetId="3" r:id="rId1"/>
    <sheet name="list-pre-google-forms" sheetId="1" r:id="rId2"/>
    <sheet name="emai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" l="1"/>
  <c r="O31" i="3"/>
  <c r="N31" i="3"/>
  <c r="B33" i="3"/>
  <c r="O30" i="3"/>
  <c r="N30" i="3"/>
  <c r="O29" i="3"/>
  <c r="N29" i="3"/>
  <c r="O28" i="3"/>
  <c r="N28" i="3"/>
  <c r="O27" i="3"/>
  <c r="N27" i="3"/>
  <c r="O26" i="3"/>
  <c r="N26" i="3"/>
  <c r="O25" i="3"/>
  <c r="N25" i="3"/>
  <c r="B6" i="3"/>
  <c r="O16" i="3"/>
  <c r="N16" i="3"/>
  <c r="O15" i="3"/>
  <c r="N15" i="3"/>
  <c r="O14" i="3"/>
  <c r="N14" i="3"/>
  <c r="O13" i="3"/>
  <c r="N13" i="3"/>
  <c r="O12" i="3"/>
  <c r="N12" i="3"/>
  <c r="O11" i="3"/>
  <c r="O10" i="3"/>
  <c r="N11" i="3"/>
  <c r="B43" i="3"/>
  <c r="O50" i="3"/>
  <c r="N50" i="3"/>
  <c r="O49" i="3"/>
  <c r="N49" i="3"/>
  <c r="B52" i="3"/>
  <c r="O57" i="3"/>
  <c r="N57" i="3"/>
  <c r="B59" i="3"/>
  <c r="O60" i="3"/>
  <c r="O61" i="3"/>
  <c r="O62" i="3"/>
  <c r="O63" i="3"/>
  <c r="O64" i="3"/>
  <c r="O65" i="3"/>
  <c r="O66" i="3"/>
  <c r="O67" i="3"/>
  <c r="O59" i="3"/>
  <c r="O53" i="3"/>
  <c r="O54" i="3"/>
  <c r="O55" i="3"/>
  <c r="O56" i="3"/>
  <c r="O52" i="3"/>
  <c r="O44" i="3"/>
  <c r="O45" i="3"/>
  <c r="O46" i="3"/>
  <c r="O47" i="3"/>
  <c r="O48" i="3"/>
  <c r="O43" i="3"/>
  <c r="O34" i="3"/>
  <c r="O35" i="3"/>
  <c r="O36" i="3"/>
  <c r="O37" i="3"/>
  <c r="O38" i="3"/>
  <c r="O39" i="3"/>
  <c r="O40" i="3"/>
  <c r="O41" i="3"/>
  <c r="O33" i="3"/>
  <c r="O19" i="3"/>
  <c r="O20" i="3"/>
  <c r="O21" i="3"/>
  <c r="O22" i="3"/>
  <c r="O23" i="3"/>
  <c r="O24" i="3"/>
  <c r="O18" i="3"/>
  <c r="O9" i="3"/>
  <c r="O8" i="3"/>
  <c r="O7" i="3"/>
  <c r="O6" i="3"/>
  <c r="N6" i="3"/>
  <c r="M2" i="3"/>
  <c r="N65" i="3"/>
  <c r="N66" i="3"/>
  <c r="N67" i="3"/>
  <c r="N64" i="3"/>
  <c r="N63" i="3"/>
  <c r="N62" i="3"/>
  <c r="N61" i="3"/>
  <c r="N60" i="3"/>
  <c r="N59" i="3"/>
  <c r="N56" i="3"/>
  <c r="N55" i="3"/>
  <c r="N54" i="3"/>
  <c r="N53" i="3"/>
  <c r="N52" i="3"/>
  <c r="N48" i="3"/>
  <c r="N47" i="3"/>
  <c r="N46" i="3"/>
  <c r="N45" i="3"/>
  <c r="N44" i="3"/>
  <c r="N43" i="3"/>
  <c r="N41" i="3"/>
  <c r="N40" i="3"/>
  <c r="N39" i="3"/>
  <c r="N38" i="3"/>
  <c r="N37" i="3"/>
  <c r="N36" i="3"/>
  <c r="N35" i="3"/>
  <c r="N34" i="3"/>
  <c r="N33" i="3"/>
  <c r="N24" i="3"/>
  <c r="N23" i="3"/>
  <c r="N22" i="3"/>
  <c r="N21" i="3"/>
  <c r="N20" i="3"/>
  <c r="N19" i="3"/>
  <c r="N18" i="3"/>
  <c r="N10" i="3"/>
  <c r="N9" i="3"/>
  <c r="N8" i="3"/>
  <c r="N7" i="3"/>
  <c r="F5" i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11" i="2"/>
  <c r="A19" i="2"/>
  <c r="A29" i="2"/>
  <c r="A30" i="2"/>
  <c r="A33" i="2"/>
  <c r="A35" i="2"/>
  <c r="A36" i="2"/>
  <c r="A38" i="2"/>
  <c r="A41" i="2"/>
  <c r="A43" i="2"/>
  <c r="A66" i="2"/>
  <c r="A68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A9" i="2" s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A4" i="2" s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B4" i="3" l="1"/>
  <c r="M3" i="3"/>
  <c r="M4" i="3"/>
  <c r="F3" i="1"/>
</calcChain>
</file>

<file path=xl/sharedStrings.xml><?xml version="1.0" encoding="utf-8"?>
<sst xmlns="http://schemas.openxmlformats.org/spreadsheetml/2006/main" count="437" uniqueCount="199">
  <si>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</si>
  <si>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</si>
  <si>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</si>
  <si>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</si>
  <si>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</si>
  <si>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</si>
  <si>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</si>
  <si>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</si>
  <si>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</si>
  <si>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</si>
  <si>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>Nicolas.Rolland@dfo-mpo.gc.ca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</si>
  <si>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</si>
  <si>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</si>
  <si>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</si>
  <si>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</si>
  <si>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</si>
  <si>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</si>
  <si>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</si>
  <si>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</si>
  <si>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</si>
  <si>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</si>
  <si>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</si>
  <si>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</si>
  <si>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</si>
  <si>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</si>
  <si>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</si>
  <si>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</si>
  <si>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</si>
  <si>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</si>
  <si>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</si>
  <si>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</si>
  <si>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</si>
  <si>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</si>
  <si>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</si>
  <si>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</si>
  <si>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</si>
  <si>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</si>
  <si>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</si>
  <si>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</si>
  <si>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</si>
  <si>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</si>
  <si>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</si>
  <si>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</si>
  <si>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</si>
  <si>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</si>
  <si>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</si>
  <si>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</si>
  <si>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</si>
  <si>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</si>
  <si>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</si>
  <si>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</si>
  <si>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</si>
  <si>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</si>
  <si>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</si>
  <si>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</si>
  <si>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</si>
  <si>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</si>
  <si>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</si>
  <si>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</si>
  <si>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</si>
  <si>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</si>
  <si>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</si>
  <si>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</si>
  <si>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</si>
  <si>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</si>
  <si>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</si>
  <si>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</si>
  <si>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</si>
  <si>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</si>
  <si>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</si>
  <si>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</si>
  <si>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</si>
  <si>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</si>
  <si>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</si>
  <si>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</si>
  <si>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</si>
  <si>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</si>
  <si>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</si>
  <si>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</si>
  <si>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</si>
  <si>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</si>
  <si>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</si>
  <si>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</si>
  <si>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</si>
  <si>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</si>
  <si>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</si>
  <si>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</si>
  <si>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</si>
  <si>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</si>
  <si>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</si>
  <si>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</si>
  <si>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</si>
  <si>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</si>
  <si>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</si>
  <si>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</si>
  <si>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</si>
  <si>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</si>
  <si>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</si>
  <si>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</si>
  <si>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</si>
  <si>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</si>
  <si>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</si>
  <si>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</si>
  <si>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</si>
  <si>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</si>
  <si>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</si>
  <si>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</si>
  <si>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</si>
  <si>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</si>
  <si>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</si>
  <si>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</si>
  <si>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</si>
  <si>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</si>
  <si>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</si>
  <si>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</si>
  <si>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</si>
  <si>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</si>
  <si>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</si>
  <si>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</si>
  <si>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</si>
  <si>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</si>
  <si>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</si>
  <si>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</si>
  <si>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</si>
  <si>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</si>
  <si>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</si>
  <si>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</si>
  <si>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</si>
  <si>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</si>
  <si>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</si>
  <si>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</si>
  <si>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</si>
  <si>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</si>
  <si>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</si>
  <si>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</si>
  <si>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</si>
  <si>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</si>
  <si>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</si>
  <si>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</si>
  <si>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</si>
  <si>
    <t>Virtual</t>
  </si>
  <si>
    <t>Rolland, Nicolas</t>
  </si>
  <si>
    <t>Sylvain, François-Étienne</t>
  </si>
  <si>
    <t>Sutton, Jolene</t>
  </si>
  <si>
    <t>dwight.drover@dfo-mpo.gc.ca</t>
  </si>
  <si>
    <t>Ty, Audrey</t>
  </si>
  <si>
    <t>audrey.ty@dfo-mpo.gc.ca</t>
  </si>
  <si>
    <t>Robertson, Karen</t>
  </si>
  <si>
    <t>hannah.polaczek@dfo-mpo.gc.ca</t>
  </si>
  <si>
    <t>Polaczek, Hannah</t>
  </si>
  <si>
    <t>marc.legresley@dfo-mpo.gc.ca</t>
  </si>
  <si>
    <t>Legresley, Marc</t>
  </si>
  <si>
    <t>Central and Arctic</t>
  </si>
  <si>
    <t>Legge, Michael</t>
  </si>
  <si>
    <t>In person or virtual</t>
  </si>
  <si>
    <t>michael.legge@dfo-mpo.gc.ca</t>
  </si>
  <si>
    <t>Vandenbyllaardt, Lenore</t>
  </si>
  <si>
    <t>lenore.vandenbyllaardt@dfo-mpo.gc.ca</t>
  </si>
  <si>
    <t>Harper, Danni</t>
  </si>
  <si>
    <t>danni.harper@dfo-mpo.gc.ca</t>
  </si>
  <si>
    <t>Hedges, Kevin</t>
  </si>
  <si>
    <t>kevin.hedges@dfo-mpo.gc.ca</t>
  </si>
  <si>
    <t>rick.wastle@dfo-mpo.gc.ca</t>
  </si>
  <si>
    <t>Wastle, Rick</t>
  </si>
  <si>
    <t>name</t>
  </si>
  <si>
    <t>email</t>
  </si>
  <si>
    <t>aaron.adamack@dfo-mpo.gc.ca</t>
  </si>
  <si>
    <t>Robertson, Karen  (Gulf)</t>
  </si>
  <si>
    <t>Morrill, Kirby</t>
  </si>
  <si>
    <t>Le Corre, Nicolas</t>
  </si>
  <si>
    <t>Smith, Andrew (IML)</t>
  </si>
  <si>
    <t>Drover, Dwight</t>
  </si>
  <si>
    <t>Ty, Audrey (Audrey.Ty@dfo-mpo.gc.ca)</t>
  </si>
  <si>
    <t>Wastle, Rick J</t>
  </si>
  <si>
    <t>Vandenbyllaardt, Lenore J</t>
  </si>
  <si>
    <t>Burke, Lauren (Lauren.Burke@dfo-mpo.gc.ca)</t>
  </si>
  <si>
    <t>Hedges, Kevin J</t>
  </si>
  <si>
    <t>Zhu, Xinhua</t>
  </si>
  <si>
    <t>Lynn.Collier@dfo-mpo.gc.ca</t>
  </si>
  <si>
    <t>Xinhua.Zhu@dfo-mpo.gc.ca</t>
  </si>
  <si>
    <t>Lauren.Burke@dfo-mpo.gc.ca</t>
  </si>
  <si>
    <t>In Person</t>
  </si>
  <si>
    <t xml:space="preserve">Desgagnés, Mathieu </t>
  </si>
  <si>
    <t>Antaya, Kelly</t>
  </si>
  <si>
    <t>Kelly.Antaya@dfo-mpo.gc.ca</t>
  </si>
  <si>
    <t xml:space="preserve">Forest, Isabelle </t>
  </si>
  <si>
    <t>Isabelle.Forest@dfo-mpo.gc.ca</t>
  </si>
  <si>
    <t xml:space="preserve">Horsman, Matthew </t>
  </si>
  <si>
    <t>Matthew.Horsman@dfo-mpo.gc.ca</t>
  </si>
  <si>
    <t xml:space="preserve">Robichaud, Sylvie </t>
  </si>
  <si>
    <t xml:space="preserve">Sylvain, François-Étienne </t>
  </si>
  <si>
    <t xml:space="preserve">Sutton, Jolene </t>
  </si>
  <si>
    <t>Barbara.Campbell@dfo-mpo.gc.ca</t>
  </si>
  <si>
    <t xml:space="preserve">Forrest, Robyn </t>
  </si>
  <si>
    <t xml:space="preserve">Yungwirth, Emily </t>
  </si>
  <si>
    <t>Num.</t>
  </si>
  <si>
    <t>Total</t>
  </si>
  <si>
    <t xml:space="preserve">McArthur, Judy </t>
  </si>
  <si>
    <t>Judy.McArthur@dfo-mpo.gc.ca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</si>
</sst>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514F-C50B-429E-8CE0-7F6A61E6FA38}">
  <dimension ref="A2:O67"/>
  <sheetViews>
    <sheetView tabSelected="1" topLeftCell="A7" workbookViewId="0">
      <selection activeCell="A39" sqref="A39"/>
    </sheetView>
  </sheetViews>
  <sheetFormatPr defaultRowHeight="15" x14ac:dyDescent="0.25"/>
  <cols>
    <col min="5" max="5" width="22.28515625" customWidth="1"/>
    <col min="7" max="7" width="29.85546875" customWidth="1"/>
  </cols>
  <sheetData>
    <row r="2" spans="1:15" x14ac:dyDescent="0.25">
      <c r="L2" s="1" t="s">
        <v>125</v>
      </c>
      <c r="M2">
        <f>SUM(M6:M67)</f>
        <v>57</v>
      </c>
    </row>
    <row r="3" spans="1:15" x14ac:dyDescent="0.25">
      <c r="B3" t="s">
        <v>195</v>
      </c>
      <c r="D3" t="s">
        <v>164</v>
      </c>
      <c r="E3" t="s">
        <v>165</v>
      </c>
      <c r="G3" t="s">
        <v>154</v>
      </c>
      <c r="L3" t="s">
        <v>140</v>
      </c>
      <c r="M3">
        <f>SUM(O6:O67)</f>
        <v>36</v>
      </c>
    </row>
    <row r="4" spans="1:15" x14ac:dyDescent="0.25">
      <c r="A4" t="s">
        <v>196</v>
      </c>
      <c r="B4">
        <f>B6+B18+B33+B43+B52+B59</f>
        <v>57</v>
      </c>
      <c r="L4" t="s">
        <v>181</v>
      </c>
      <c r="M4">
        <f>SUM(N6:N67)</f>
        <v>21</v>
      </c>
    </row>
    <row r="5" spans="1:15" x14ac:dyDescent="0.25">
      <c r="N5" t="s">
        <v>181</v>
      </c>
      <c r="O5" t="s">
        <v>140</v>
      </c>
    </row>
    <row r="6" spans="1:15" x14ac:dyDescent="0.25">
      <c r="A6" t="s">
        <v>5</v>
      </c>
      <c r="B6">
        <f>SUM(M6:M16)</f>
        <v>11</v>
      </c>
      <c r="D6" s="1" t="s">
        <v>105</v>
      </c>
      <c r="E6" s="2" t="s">
        <v>104</v>
      </c>
      <c r="F6" s="2"/>
      <c r="G6" t="s">
        <v>122</v>
      </c>
      <c r="I6" t="s">
        <v>168</v>
      </c>
      <c r="M6">
        <v>1</v>
      </c>
      <c r="N6">
        <f t="shared" ref="N6:N16" si="0">IF(G6="In person",1,0)</f>
        <v>1</v>
      </c>
      <c r="O6">
        <f t="shared" ref="O6:O16" si="1">IF(G6="Virtual",1,0)</f>
        <v>0</v>
      </c>
    </row>
    <row r="7" spans="1:15" x14ac:dyDescent="0.25">
      <c r="D7" s="1" t="s">
        <v>43</v>
      </c>
      <c r="E7" s="2" t="s">
        <v>44</v>
      </c>
      <c r="F7" s="2"/>
      <c r="G7" t="s">
        <v>122</v>
      </c>
      <c r="I7" t="s">
        <v>43</v>
      </c>
      <c r="M7">
        <v>1</v>
      </c>
      <c r="N7">
        <f t="shared" si="0"/>
        <v>1</v>
      </c>
      <c r="O7">
        <f t="shared" si="1"/>
        <v>0</v>
      </c>
    </row>
    <row r="8" spans="1:15" x14ac:dyDescent="0.25">
      <c r="D8" s="1" t="s">
        <v>147</v>
      </c>
      <c r="E8" s="1" t="s">
        <v>31</v>
      </c>
      <c r="F8" s="2"/>
      <c r="G8" t="s">
        <v>122</v>
      </c>
      <c r="I8" t="s">
        <v>167</v>
      </c>
      <c r="M8">
        <v>1</v>
      </c>
      <c r="N8">
        <f t="shared" si="0"/>
        <v>1</v>
      </c>
      <c r="O8">
        <f t="shared" si="1"/>
        <v>0</v>
      </c>
    </row>
    <row r="9" spans="1:15" x14ac:dyDescent="0.25">
      <c r="D9" s="1" t="s">
        <v>29</v>
      </c>
      <c r="E9" s="1" t="s">
        <v>30</v>
      </c>
      <c r="F9" s="2"/>
      <c r="G9" t="s">
        <v>122</v>
      </c>
      <c r="I9" t="s">
        <v>29</v>
      </c>
      <c r="M9">
        <v>1</v>
      </c>
      <c r="N9">
        <f t="shared" si="0"/>
        <v>1</v>
      </c>
      <c r="O9">
        <f t="shared" si="1"/>
        <v>0</v>
      </c>
    </row>
    <row r="10" spans="1:15" x14ac:dyDescent="0.25">
      <c r="D10" s="1" t="s">
        <v>114</v>
      </c>
      <c r="E10" s="8" t="s">
        <v>115</v>
      </c>
      <c r="F10" s="2"/>
      <c r="G10" t="s">
        <v>122</v>
      </c>
      <c r="I10" s="1" t="s">
        <v>114</v>
      </c>
      <c r="M10">
        <v>1</v>
      </c>
      <c r="N10">
        <f t="shared" si="0"/>
        <v>1</v>
      </c>
      <c r="O10">
        <f t="shared" si="1"/>
        <v>0</v>
      </c>
    </row>
    <row r="11" spans="1:15" x14ac:dyDescent="0.25">
      <c r="D11" s="1" t="s">
        <v>185</v>
      </c>
      <c r="E11" s="8" t="s">
        <v>186</v>
      </c>
      <c r="F11" s="2"/>
      <c r="G11" t="s">
        <v>122</v>
      </c>
      <c r="I11" s="1" t="s">
        <v>185</v>
      </c>
      <c r="M11">
        <v>1</v>
      </c>
      <c r="N11">
        <f t="shared" si="0"/>
        <v>1</v>
      </c>
      <c r="O11">
        <f t="shared" si="1"/>
        <v>0</v>
      </c>
    </row>
    <row r="12" spans="1:15" x14ac:dyDescent="0.25">
      <c r="D12" s="1" t="s">
        <v>187</v>
      </c>
      <c r="E12" s="8" t="s">
        <v>188</v>
      </c>
      <c r="F12" s="2"/>
      <c r="G12" t="s">
        <v>122</v>
      </c>
      <c r="I12" s="1" t="s">
        <v>187</v>
      </c>
      <c r="M12">
        <v>1</v>
      </c>
      <c r="N12">
        <f t="shared" si="0"/>
        <v>1</v>
      </c>
      <c r="O12">
        <f t="shared" si="1"/>
        <v>0</v>
      </c>
    </row>
    <row r="13" spans="1:15" x14ac:dyDescent="0.25">
      <c r="D13" s="1" t="s">
        <v>189</v>
      </c>
      <c r="E13" s="8" t="s">
        <v>117</v>
      </c>
      <c r="F13" s="2"/>
      <c r="G13" t="s">
        <v>122</v>
      </c>
      <c r="I13" s="1" t="s">
        <v>189</v>
      </c>
      <c r="M13">
        <v>1</v>
      </c>
      <c r="N13">
        <f t="shared" si="0"/>
        <v>1</v>
      </c>
      <c r="O13">
        <f t="shared" si="1"/>
        <v>0</v>
      </c>
    </row>
    <row r="14" spans="1:15" x14ac:dyDescent="0.25">
      <c r="D14" s="1" t="s">
        <v>190</v>
      </c>
      <c r="E14" s="8" t="s">
        <v>11</v>
      </c>
      <c r="F14" s="2"/>
      <c r="G14" t="s">
        <v>122</v>
      </c>
      <c r="I14" s="1" t="s">
        <v>190</v>
      </c>
      <c r="M14">
        <v>1</v>
      </c>
      <c r="N14">
        <f t="shared" si="0"/>
        <v>1</v>
      </c>
      <c r="O14">
        <f t="shared" si="1"/>
        <v>0</v>
      </c>
    </row>
    <row r="15" spans="1:15" x14ac:dyDescent="0.25">
      <c r="D15" s="1" t="s">
        <v>141</v>
      </c>
      <c r="E15" s="8" t="s">
        <v>10</v>
      </c>
      <c r="F15" s="2"/>
      <c r="G15" t="s">
        <v>122</v>
      </c>
      <c r="I15" s="1" t="s">
        <v>141</v>
      </c>
      <c r="M15">
        <v>1</v>
      </c>
      <c r="N15">
        <f t="shared" si="0"/>
        <v>1</v>
      </c>
      <c r="O15">
        <f t="shared" si="1"/>
        <v>0</v>
      </c>
    </row>
    <row r="16" spans="1:15" x14ac:dyDescent="0.25">
      <c r="D16" s="1" t="s">
        <v>191</v>
      </c>
      <c r="E16" s="8" t="s">
        <v>28</v>
      </c>
      <c r="F16" s="2"/>
      <c r="G16" t="s">
        <v>122</v>
      </c>
      <c r="I16" s="1" t="s">
        <v>191</v>
      </c>
      <c r="M16">
        <v>1</v>
      </c>
      <c r="N16">
        <f t="shared" si="0"/>
        <v>1</v>
      </c>
      <c r="O16">
        <f t="shared" si="1"/>
        <v>0</v>
      </c>
    </row>
    <row r="17" spans="1:15" x14ac:dyDescent="0.25">
      <c r="D17" s="1"/>
      <c r="E17" s="2"/>
      <c r="F17" s="2"/>
    </row>
    <row r="18" spans="1:15" x14ac:dyDescent="0.25">
      <c r="A18" t="s">
        <v>16</v>
      </c>
      <c r="B18">
        <f>SUM(M18:M31)</f>
        <v>14</v>
      </c>
      <c r="D18" s="1" t="s">
        <v>84</v>
      </c>
      <c r="E18" s="1" t="s">
        <v>52</v>
      </c>
      <c r="G18" t="s">
        <v>140</v>
      </c>
      <c r="I18" t="s">
        <v>84</v>
      </c>
      <c r="M18">
        <v>1</v>
      </c>
      <c r="N18">
        <f t="shared" ref="N18:N31" si="2">IF(G18="In person",1,0)</f>
        <v>0</v>
      </c>
      <c r="O18">
        <f>IF(G18="Virtual",1,0)</f>
        <v>1</v>
      </c>
    </row>
    <row r="19" spans="1:15" x14ac:dyDescent="0.25">
      <c r="D19" s="1" t="s">
        <v>85</v>
      </c>
      <c r="E19" s="1" t="s">
        <v>53</v>
      </c>
      <c r="G19" t="s">
        <v>140</v>
      </c>
      <c r="I19" t="s">
        <v>85</v>
      </c>
      <c r="M19">
        <v>1</v>
      </c>
      <c r="N19">
        <f t="shared" si="2"/>
        <v>0</v>
      </c>
      <c r="O19">
        <f t="shared" ref="O19:O31" si="3">IF(G19="Virtual",1,0)</f>
        <v>1</v>
      </c>
    </row>
    <row r="20" spans="1:15" x14ac:dyDescent="0.25">
      <c r="D20" s="1" t="s">
        <v>78</v>
      </c>
      <c r="E20" s="6" t="s">
        <v>17</v>
      </c>
      <c r="G20" t="s">
        <v>140</v>
      </c>
      <c r="I20" t="s">
        <v>78</v>
      </c>
      <c r="M20">
        <v>1</v>
      </c>
      <c r="N20">
        <f t="shared" si="2"/>
        <v>0</v>
      </c>
      <c r="O20">
        <f t="shared" si="3"/>
        <v>1</v>
      </c>
    </row>
    <row r="21" spans="1:15" x14ac:dyDescent="0.25">
      <c r="D21" s="1" t="s">
        <v>83</v>
      </c>
      <c r="E21" s="1" t="s">
        <v>51</v>
      </c>
      <c r="G21" t="s">
        <v>140</v>
      </c>
      <c r="I21" t="s">
        <v>83</v>
      </c>
      <c r="M21">
        <v>1</v>
      </c>
      <c r="N21">
        <f t="shared" si="2"/>
        <v>0</v>
      </c>
      <c r="O21">
        <f t="shared" si="3"/>
        <v>1</v>
      </c>
    </row>
    <row r="22" spans="1:15" x14ac:dyDescent="0.25">
      <c r="D22" s="1" t="s">
        <v>145</v>
      </c>
      <c r="E22" s="6" t="s">
        <v>146</v>
      </c>
      <c r="G22" t="s">
        <v>140</v>
      </c>
      <c r="I22" t="s">
        <v>172</v>
      </c>
      <c r="M22">
        <v>1</v>
      </c>
      <c r="N22">
        <f t="shared" si="2"/>
        <v>0</v>
      </c>
      <c r="O22">
        <f t="shared" si="3"/>
        <v>1</v>
      </c>
    </row>
    <row r="23" spans="1:15" x14ac:dyDescent="0.25">
      <c r="D23" s="1" t="s">
        <v>92</v>
      </c>
      <c r="E23" s="2" t="s">
        <v>91</v>
      </c>
      <c r="G23" t="s">
        <v>140</v>
      </c>
      <c r="I23" t="s">
        <v>92</v>
      </c>
      <c r="M23">
        <v>1</v>
      </c>
      <c r="N23">
        <f t="shared" si="2"/>
        <v>0</v>
      </c>
      <c r="O23">
        <f t="shared" si="3"/>
        <v>1</v>
      </c>
    </row>
    <row r="24" spans="1:15" x14ac:dyDescent="0.25">
      <c r="D24" s="1" t="s">
        <v>80</v>
      </c>
      <c r="E24" s="2" t="s">
        <v>48</v>
      </c>
      <c r="G24" t="s">
        <v>140</v>
      </c>
      <c r="I24" t="s">
        <v>80</v>
      </c>
      <c r="M24">
        <v>1</v>
      </c>
      <c r="N24">
        <f t="shared" si="2"/>
        <v>0</v>
      </c>
      <c r="O24">
        <f t="shared" si="3"/>
        <v>1</v>
      </c>
    </row>
    <row r="25" spans="1:15" x14ac:dyDescent="0.25">
      <c r="D25" s="1" t="s">
        <v>82</v>
      </c>
      <c r="E25" s="8" t="s">
        <v>50</v>
      </c>
      <c r="G25" t="s">
        <v>122</v>
      </c>
      <c r="I25" t="s">
        <v>82</v>
      </c>
      <c r="M25">
        <v>1</v>
      </c>
      <c r="N25">
        <f t="shared" si="2"/>
        <v>1</v>
      </c>
      <c r="O25">
        <f t="shared" si="3"/>
        <v>0</v>
      </c>
    </row>
    <row r="26" spans="1:15" x14ac:dyDescent="0.25">
      <c r="D26" s="1" t="s">
        <v>96</v>
      </c>
      <c r="E26" s="8" t="s">
        <v>95</v>
      </c>
      <c r="G26" t="s">
        <v>140</v>
      </c>
      <c r="I26" s="1" t="s">
        <v>96</v>
      </c>
      <c r="M26">
        <v>1</v>
      </c>
      <c r="N26">
        <f t="shared" si="2"/>
        <v>0</v>
      </c>
      <c r="O26">
        <f t="shared" si="3"/>
        <v>1</v>
      </c>
    </row>
    <row r="27" spans="1:15" x14ac:dyDescent="0.25">
      <c r="D27" s="1" t="s">
        <v>93</v>
      </c>
      <c r="E27" s="8" t="s">
        <v>192</v>
      </c>
      <c r="G27" t="s">
        <v>140</v>
      </c>
      <c r="I27" s="1" t="s">
        <v>93</v>
      </c>
      <c r="M27">
        <v>1</v>
      </c>
      <c r="N27">
        <f t="shared" si="2"/>
        <v>0</v>
      </c>
      <c r="O27">
        <f t="shared" si="3"/>
        <v>1</v>
      </c>
    </row>
    <row r="28" spans="1:15" x14ac:dyDescent="0.25">
      <c r="D28" s="1" t="s">
        <v>193</v>
      </c>
      <c r="E28" s="8" t="s">
        <v>59</v>
      </c>
      <c r="G28" t="s">
        <v>140</v>
      </c>
      <c r="I28" s="1" t="s">
        <v>193</v>
      </c>
      <c r="M28">
        <v>1</v>
      </c>
      <c r="N28">
        <f t="shared" si="2"/>
        <v>0</v>
      </c>
      <c r="O28">
        <f t="shared" si="3"/>
        <v>1</v>
      </c>
    </row>
    <row r="29" spans="1:15" x14ac:dyDescent="0.25">
      <c r="D29" s="1" t="s">
        <v>194</v>
      </c>
      <c r="E29" s="8" t="s">
        <v>39</v>
      </c>
      <c r="G29" t="s">
        <v>140</v>
      </c>
      <c r="I29" s="1" t="s">
        <v>194</v>
      </c>
      <c r="M29">
        <v>1</v>
      </c>
      <c r="N29">
        <f t="shared" si="2"/>
        <v>0</v>
      </c>
      <c r="O29">
        <f t="shared" si="3"/>
        <v>1</v>
      </c>
    </row>
    <row r="30" spans="1:15" x14ac:dyDescent="0.25">
      <c r="D30" s="1" t="s">
        <v>25</v>
      </c>
      <c r="E30" s="8" t="s">
        <v>24</v>
      </c>
      <c r="G30" t="s">
        <v>140</v>
      </c>
      <c r="I30" s="1" t="s">
        <v>25</v>
      </c>
      <c r="M30">
        <v>1</v>
      </c>
      <c r="N30">
        <f t="shared" si="2"/>
        <v>0</v>
      </c>
      <c r="O30">
        <f t="shared" si="3"/>
        <v>1</v>
      </c>
    </row>
    <row r="31" spans="1:15" x14ac:dyDescent="0.25">
      <c r="D31" s="1" t="s">
        <v>197</v>
      </c>
      <c r="E31" s="8" t="s">
        <v>198</v>
      </c>
      <c r="G31" t="s">
        <v>140</v>
      </c>
      <c r="I31" s="1" t="s">
        <v>197</v>
      </c>
      <c r="M31">
        <v>1</v>
      </c>
      <c r="N31">
        <f t="shared" si="2"/>
        <v>0</v>
      </c>
      <c r="O31">
        <f t="shared" si="3"/>
        <v>1</v>
      </c>
    </row>
    <row r="32" spans="1:15" x14ac:dyDescent="0.25">
      <c r="D32" s="1"/>
      <c r="E32" s="6"/>
    </row>
    <row r="33" spans="1:15" x14ac:dyDescent="0.25">
      <c r="A33" t="s">
        <v>6</v>
      </c>
      <c r="B33">
        <f>SUM(M33:M41)</f>
        <v>9</v>
      </c>
      <c r="D33" s="1" t="s">
        <v>70</v>
      </c>
      <c r="E33" s="1" t="s">
        <v>19</v>
      </c>
      <c r="G33" t="s">
        <v>140</v>
      </c>
      <c r="I33" t="s">
        <v>70</v>
      </c>
      <c r="M33">
        <v>1</v>
      </c>
      <c r="N33">
        <f t="shared" ref="N33:N41" si="4">IF(G33="In person",1,0)</f>
        <v>0</v>
      </c>
      <c r="O33">
        <f t="shared" ref="O33:O41" si="5">IF(G33="Virtual",1,0)</f>
        <v>1</v>
      </c>
    </row>
    <row r="34" spans="1:15" x14ac:dyDescent="0.25">
      <c r="D34" s="1" t="s">
        <v>130</v>
      </c>
      <c r="E34" s="8" t="s">
        <v>132</v>
      </c>
      <c r="G34" t="s">
        <v>140</v>
      </c>
      <c r="I34" t="s">
        <v>130</v>
      </c>
      <c r="M34">
        <v>1</v>
      </c>
      <c r="N34">
        <f t="shared" si="4"/>
        <v>0</v>
      </c>
      <c r="O34">
        <f t="shared" si="5"/>
        <v>1</v>
      </c>
    </row>
    <row r="35" spans="1:15" x14ac:dyDescent="0.25">
      <c r="D35" s="1" t="s">
        <v>72</v>
      </c>
      <c r="E35" s="1" t="s">
        <v>35</v>
      </c>
      <c r="G35" t="s">
        <v>122</v>
      </c>
      <c r="I35" t="s">
        <v>72</v>
      </c>
      <c r="M35">
        <v>1</v>
      </c>
      <c r="N35">
        <f t="shared" si="4"/>
        <v>1</v>
      </c>
      <c r="O35">
        <f t="shared" si="5"/>
        <v>0</v>
      </c>
    </row>
    <row r="36" spans="1:15" x14ac:dyDescent="0.25">
      <c r="D36" s="1" t="s">
        <v>33</v>
      </c>
      <c r="E36" s="3" t="s">
        <v>32</v>
      </c>
      <c r="G36" t="s">
        <v>140</v>
      </c>
      <c r="I36" t="s">
        <v>32</v>
      </c>
      <c r="M36">
        <v>1</v>
      </c>
      <c r="N36">
        <f t="shared" si="4"/>
        <v>0</v>
      </c>
      <c r="O36">
        <f t="shared" si="5"/>
        <v>1</v>
      </c>
    </row>
    <row r="37" spans="1:15" x14ac:dyDescent="0.25">
      <c r="D37" s="1" t="s">
        <v>158</v>
      </c>
      <c r="E37" s="1" t="s">
        <v>159</v>
      </c>
      <c r="G37" t="s">
        <v>140</v>
      </c>
      <c r="I37" t="s">
        <v>158</v>
      </c>
      <c r="M37">
        <v>1</v>
      </c>
      <c r="N37">
        <f t="shared" si="4"/>
        <v>0</v>
      </c>
      <c r="O37">
        <f t="shared" si="5"/>
        <v>1</v>
      </c>
    </row>
    <row r="38" spans="1:15" x14ac:dyDescent="0.25">
      <c r="D38" s="1" t="s">
        <v>129</v>
      </c>
      <c r="E38" s="8" t="s">
        <v>131</v>
      </c>
      <c r="G38" t="s">
        <v>140</v>
      </c>
      <c r="I38" t="s">
        <v>129</v>
      </c>
      <c r="M38">
        <v>1</v>
      </c>
      <c r="N38">
        <f t="shared" si="4"/>
        <v>0</v>
      </c>
      <c r="O38">
        <f t="shared" si="5"/>
        <v>1</v>
      </c>
    </row>
    <row r="39" spans="1:15" x14ac:dyDescent="0.25">
      <c r="D39" s="1" t="s">
        <v>126</v>
      </c>
      <c r="E39" s="8" t="s">
        <v>62</v>
      </c>
      <c r="G39" t="s">
        <v>122</v>
      </c>
      <c r="I39" s="1" t="s">
        <v>126</v>
      </c>
      <c r="M39">
        <v>1</v>
      </c>
      <c r="N39">
        <f t="shared" si="4"/>
        <v>1</v>
      </c>
      <c r="O39">
        <f t="shared" si="5"/>
        <v>0</v>
      </c>
    </row>
    <row r="40" spans="1:15" x14ac:dyDescent="0.25">
      <c r="D40" t="s">
        <v>69</v>
      </c>
      <c r="E40" s="8" t="s">
        <v>15</v>
      </c>
      <c r="G40" t="s">
        <v>122</v>
      </c>
      <c r="I40" t="s">
        <v>69</v>
      </c>
      <c r="M40">
        <v>1</v>
      </c>
      <c r="N40">
        <f t="shared" si="4"/>
        <v>1</v>
      </c>
      <c r="O40">
        <f t="shared" si="5"/>
        <v>0</v>
      </c>
    </row>
    <row r="41" spans="1:15" x14ac:dyDescent="0.25">
      <c r="D41" t="s">
        <v>71</v>
      </c>
      <c r="E41" t="s">
        <v>178</v>
      </c>
      <c r="G41" t="s">
        <v>140</v>
      </c>
      <c r="I41" t="s">
        <v>71</v>
      </c>
      <c r="M41">
        <v>1</v>
      </c>
      <c r="N41">
        <f t="shared" si="4"/>
        <v>0</v>
      </c>
      <c r="O41">
        <f t="shared" si="5"/>
        <v>1</v>
      </c>
    </row>
    <row r="43" spans="1:15" x14ac:dyDescent="0.25">
      <c r="A43" t="s">
        <v>8</v>
      </c>
      <c r="B43">
        <f>SUM(M43:M50)</f>
        <v>8</v>
      </c>
      <c r="D43" t="s">
        <v>171</v>
      </c>
      <c r="E43" t="s">
        <v>144</v>
      </c>
      <c r="G43" t="s">
        <v>140</v>
      </c>
      <c r="I43" t="s">
        <v>171</v>
      </c>
      <c r="M43">
        <v>1</v>
      </c>
      <c r="N43">
        <f t="shared" ref="N43:N50" si="6">IF(G43="In person",1,0)</f>
        <v>0</v>
      </c>
      <c r="O43">
        <f t="shared" ref="O43:O67" si="7">IF(G43="Virtual",1,0)</f>
        <v>1</v>
      </c>
    </row>
    <row r="44" spans="1:15" x14ac:dyDescent="0.25">
      <c r="D44" t="s">
        <v>149</v>
      </c>
      <c r="E44" t="s">
        <v>148</v>
      </c>
      <c r="G44" t="s">
        <v>140</v>
      </c>
      <c r="I44" t="s">
        <v>149</v>
      </c>
      <c r="M44">
        <v>1</v>
      </c>
      <c r="N44">
        <f t="shared" si="6"/>
        <v>0</v>
      </c>
      <c r="O44">
        <f t="shared" si="7"/>
        <v>1</v>
      </c>
    </row>
    <row r="45" spans="1:15" x14ac:dyDescent="0.25">
      <c r="D45" t="s">
        <v>151</v>
      </c>
      <c r="E45" t="s">
        <v>150</v>
      </c>
      <c r="G45" t="s">
        <v>140</v>
      </c>
      <c r="I45" t="s">
        <v>151</v>
      </c>
      <c r="M45">
        <v>1</v>
      </c>
      <c r="N45">
        <f t="shared" si="6"/>
        <v>0</v>
      </c>
      <c r="O45">
        <f t="shared" si="7"/>
        <v>1</v>
      </c>
    </row>
    <row r="46" spans="1:15" x14ac:dyDescent="0.25">
      <c r="D46" s="1" t="s">
        <v>88</v>
      </c>
      <c r="E46" s="1" t="s">
        <v>54</v>
      </c>
      <c r="G46" t="s">
        <v>122</v>
      </c>
      <c r="I46" t="s">
        <v>88</v>
      </c>
      <c r="M46">
        <v>1</v>
      </c>
      <c r="N46">
        <f t="shared" si="6"/>
        <v>1</v>
      </c>
      <c r="O46">
        <f t="shared" si="7"/>
        <v>0</v>
      </c>
    </row>
    <row r="47" spans="1:15" x14ac:dyDescent="0.25">
      <c r="D47" s="1" t="s">
        <v>136</v>
      </c>
      <c r="E47" s="8" t="s">
        <v>137</v>
      </c>
      <c r="G47" t="s">
        <v>122</v>
      </c>
      <c r="I47" t="s">
        <v>136</v>
      </c>
      <c r="M47">
        <v>1</v>
      </c>
      <c r="N47">
        <f t="shared" si="6"/>
        <v>1</v>
      </c>
      <c r="O47">
        <f t="shared" si="7"/>
        <v>0</v>
      </c>
    </row>
    <row r="48" spans="1:15" x14ac:dyDescent="0.25">
      <c r="D48" s="1" t="s">
        <v>87</v>
      </c>
      <c r="E48" t="s">
        <v>166</v>
      </c>
      <c r="G48" t="s">
        <v>140</v>
      </c>
      <c r="I48" t="s">
        <v>87</v>
      </c>
      <c r="M48">
        <v>1</v>
      </c>
      <c r="N48">
        <f t="shared" si="6"/>
        <v>0</v>
      </c>
      <c r="O48">
        <f t="shared" si="7"/>
        <v>1</v>
      </c>
    </row>
    <row r="49" spans="1:15" x14ac:dyDescent="0.25">
      <c r="D49" s="1" t="s">
        <v>89</v>
      </c>
      <c r="E49" s="8" t="s">
        <v>56</v>
      </c>
      <c r="G49" t="s">
        <v>140</v>
      </c>
      <c r="I49" s="1" t="s">
        <v>89</v>
      </c>
      <c r="M49">
        <v>1</v>
      </c>
      <c r="N49">
        <f t="shared" si="6"/>
        <v>0</v>
      </c>
      <c r="O49">
        <f t="shared" si="7"/>
        <v>1</v>
      </c>
    </row>
    <row r="50" spans="1:15" x14ac:dyDescent="0.25">
      <c r="D50" s="1" t="s">
        <v>183</v>
      </c>
      <c r="E50" s="8" t="s">
        <v>184</v>
      </c>
      <c r="G50" t="s">
        <v>140</v>
      </c>
      <c r="I50" s="1" t="s">
        <v>183</v>
      </c>
      <c r="M50">
        <v>1</v>
      </c>
      <c r="N50">
        <f t="shared" si="6"/>
        <v>0</v>
      </c>
      <c r="O50">
        <f t="shared" si="7"/>
        <v>1</v>
      </c>
    </row>
    <row r="52" spans="1:15" x14ac:dyDescent="0.25">
      <c r="A52" t="s">
        <v>7</v>
      </c>
      <c r="B52">
        <f>SUM(M52:M57)</f>
        <v>6</v>
      </c>
      <c r="D52" s="1" t="s">
        <v>109</v>
      </c>
      <c r="E52" s="1" t="s">
        <v>120</v>
      </c>
      <c r="G52" t="s">
        <v>140</v>
      </c>
      <c r="I52" t="s">
        <v>170</v>
      </c>
      <c r="M52">
        <v>1</v>
      </c>
      <c r="N52">
        <f t="shared" ref="N52:N57" si="8">IF(G52="In person",1,0)</f>
        <v>0</v>
      </c>
      <c r="O52">
        <f t="shared" si="7"/>
        <v>1</v>
      </c>
    </row>
    <row r="53" spans="1:15" x14ac:dyDescent="0.25">
      <c r="D53" s="1" t="s">
        <v>73</v>
      </c>
      <c r="E53" s="1" t="s">
        <v>36</v>
      </c>
      <c r="G53" t="s">
        <v>122</v>
      </c>
      <c r="I53" t="s">
        <v>73</v>
      </c>
      <c r="M53">
        <v>1</v>
      </c>
      <c r="N53">
        <f t="shared" si="8"/>
        <v>1</v>
      </c>
      <c r="O53">
        <f t="shared" si="7"/>
        <v>0</v>
      </c>
    </row>
    <row r="54" spans="1:15" x14ac:dyDescent="0.25">
      <c r="D54" s="1" t="s">
        <v>107</v>
      </c>
      <c r="E54" s="1" t="s">
        <v>108</v>
      </c>
      <c r="G54" t="s">
        <v>140</v>
      </c>
      <c r="I54" t="s">
        <v>169</v>
      </c>
      <c r="M54">
        <v>1</v>
      </c>
      <c r="N54">
        <f t="shared" si="8"/>
        <v>0</v>
      </c>
      <c r="O54">
        <f t="shared" si="7"/>
        <v>1</v>
      </c>
    </row>
    <row r="55" spans="1:15" x14ac:dyDescent="0.25">
      <c r="D55" s="1" t="s">
        <v>118</v>
      </c>
      <c r="E55" s="1" t="s">
        <v>119</v>
      </c>
      <c r="G55" t="s">
        <v>122</v>
      </c>
      <c r="I55" t="s">
        <v>118</v>
      </c>
      <c r="M55">
        <v>1</v>
      </c>
      <c r="N55">
        <f t="shared" si="8"/>
        <v>1</v>
      </c>
      <c r="O55">
        <f t="shared" si="7"/>
        <v>0</v>
      </c>
    </row>
    <row r="56" spans="1:15" x14ac:dyDescent="0.25">
      <c r="D56" s="1" t="s">
        <v>110</v>
      </c>
      <c r="E56" s="8" t="s">
        <v>113</v>
      </c>
      <c r="G56" t="s">
        <v>140</v>
      </c>
      <c r="I56" t="s">
        <v>110</v>
      </c>
      <c r="M56">
        <v>1</v>
      </c>
      <c r="N56">
        <f t="shared" si="8"/>
        <v>0</v>
      </c>
      <c r="O56">
        <f t="shared" si="7"/>
        <v>1</v>
      </c>
    </row>
    <row r="57" spans="1:15" x14ac:dyDescent="0.25">
      <c r="D57" t="s">
        <v>182</v>
      </c>
      <c r="E57" t="s">
        <v>112</v>
      </c>
      <c r="G57" t="s">
        <v>140</v>
      </c>
      <c r="I57" t="s">
        <v>182</v>
      </c>
      <c r="M57">
        <v>1</v>
      </c>
      <c r="N57">
        <f t="shared" si="8"/>
        <v>0</v>
      </c>
      <c r="O57">
        <f t="shared" si="7"/>
        <v>1</v>
      </c>
    </row>
    <row r="59" spans="1:15" x14ac:dyDescent="0.25">
      <c r="A59" t="s">
        <v>152</v>
      </c>
      <c r="B59">
        <f>SUM(M59:M67)</f>
        <v>9</v>
      </c>
      <c r="D59" t="s">
        <v>153</v>
      </c>
      <c r="E59" t="s">
        <v>155</v>
      </c>
      <c r="G59" t="s">
        <v>122</v>
      </c>
      <c r="I59" t="s">
        <v>153</v>
      </c>
      <c r="M59">
        <v>1</v>
      </c>
      <c r="N59">
        <f t="shared" ref="N59:N64" si="9">IF(G59="In person",1,0)</f>
        <v>1</v>
      </c>
      <c r="O59">
        <f t="shared" si="7"/>
        <v>0</v>
      </c>
    </row>
    <row r="60" spans="1:15" x14ac:dyDescent="0.25">
      <c r="D60" t="s">
        <v>156</v>
      </c>
      <c r="E60" t="s">
        <v>157</v>
      </c>
      <c r="G60" t="s">
        <v>140</v>
      </c>
      <c r="I60" t="s">
        <v>174</v>
      </c>
      <c r="M60">
        <v>1</v>
      </c>
      <c r="N60">
        <f t="shared" si="9"/>
        <v>0</v>
      </c>
      <c r="O60">
        <f t="shared" si="7"/>
        <v>1</v>
      </c>
    </row>
    <row r="61" spans="1:15" x14ac:dyDescent="0.25">
      <c r="D61" t="s">
        <v>160</v>
      </c>
      <c r="E61" t="s">
        <v>161</v>
      </c>
      <c r="G61" t="s">
        <v>140</v>
      </c>
      <c r="I61" t="s">
        <v>176</v>
      </c>
      <c r="M61">
        <v>1</v>
      </c>
      <c r="N61">
        <f t="shared" si="9"/>
        <v>0</v>
      </c>
      <c r="O61">
        <f t="shared" si="7"/>
        <v>1</v>
      </c>
    </row>
    <row r="62" spans="1:15" x14ac:dyDescent="0.25">
      <c r="D62" s="1" t="s">
        <v>22</v>
      </c>
      <c r="E62" s="1" t="s">
        <v>23</v>
      </c>
      <c r="G62" t="s">
        <v>122</v>
      </c>
      <c r="I62" t="s">
        <v>22</v>
      </c>
      <c r="M62">
        <v>1</v>
      </c>
      <c r="N62">
        <f t="shared" si="9"/>
        <v>1</v>
      </c>
      <c r="O62">
        <f t="shared" si="7"/>
        <v>0</v>
      </c>
    </row>
    <row r="63" spans="1:15" x14ac:dyDescent="0.25">
      <c r="D63" s="1" t="s">
        <v>163</v>
      </c>
      <c r="E63" s="2" t="s">
        <v>162</v>
      </c>
      <c r="G63" t="s">
        <v>140</v>
      </c>
      <c r="I63" t="s">
        <v>173</v>
      </c>
      <c r="M63">
        <v>1</v>
      </c>
      <c r="N63">
        <f t="shared" si="9"/>
        <v>0</v>
      </c>
      <c r="O63">
        <f t="shared" si="7"/>
        <v>1</v>
      </c>
    </row>
    <row r="64" spans="1:15" x14ac:dyDescent="0.25">
      <c r="D64" t="s">
        <v>177</v>
      </c>
      <c r="E64" t="s">
        <v>179</v>
      </c>
      <c r="G64" t="s">
        <v>140</v>
      </c>
      <c r="I64" t="s">
        <v>177</v>
      </c>
      <c r="M64">
        <v>1</v>
      </c>
      <c r="N64">
        <f t="shared" si="9"/>
        <v>0</v>
      </c>
      <c r="O64">
        <f t="shared" si="7"/>
        <v>1</v>
      </c>
    </row>
    <row r="65" spans="4:15" x14ac:dyDescent="0.25">
      <c r="D65" t="s">
        <v>77</v>
      </c>
      <c r="E65" t="s">
        <v>57</v>
      </c>
      <c r="G65" t="s">
        <v>140</v>
      </c>
      <c r="I65" t="s">
        <v>77</v>
      </c>
      <c r="M65">
        <v>1</v>
      </c>
      <c r="N65">
        <f t="shared" ref="N65:N67" si="10">IF(G65="In person",1,0)</f>
        <v>0</v>
      </c>
      <c r="O65">
        <f t="shared" si="7"/>
        <v>1</v>
      </c>
    </row>
    <row r="66" spans="4:15" x14ac:dyDescent="0.25">
      <c r="D66" t="s">
        <v>175</v>
      </c>
      <c r="E66" t="s">
        <v>180</v>
      </c>
      <c r="G66" t="s">
        <v>140</v>
      </c>
      <c r="I66" t="s">
        <v>175</v>
      </c>
      <c r="M66">
        <v>1</v>
      </c>
      <c r="N66">
        <f t="shared" si="10"/>
        <v>0</v>
      </c>
      <c r="O66">
        <f t="shared" si="7"/>
        <v>1</v>
      </c>
    </row>
    <row r="67" spans="4:15" x14ac:dyDescent="0.25">
      <c r="D67" t="s">
        <v>74</v>
      </c>
      <c r="E67" t="s">
        <v>13</v>
      </c>
      <c r="G67" t="s">
        <v>140</v>
      </c>
      <c r="I67" t="s">
        <v>74</v>
      </c>
      <c r="M67">
        <v>1</v>
      </c>
      <c r="N67">
        <f t="shared" si="10"/>
        <v>0</v>
      </c>
      <c r="O67">
        <f t="shared" si="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workbookViewId="0">
      <selection activeCell="E5" sqref="E5:F5"/>
    </sheetView>
  </sheetViews>
  <sheetFormatPr defaultRowHeight="15" x14ac:dyDescent="0.25"/>
  <cols>
    <col min="1" max="1" width="9.140625" style="1"/>
    <col min="2" max="2" width="24.7109375" style="1" customWidth="1"/>
    <col min="3" max="3" width="37.7109375" style="1" customWidth="1"/>
    <col min="4" max="4" width="25.140625" style="1" customWidth="1"/>
    <col min="5" max="5" width="21.28515625" style="1" customWidth="1"/>
    <col min="6" max="6" width="12.140625" style="1" customWidth="1"/>
    <col min="7" max="7" width="11.42578125" customWidth="1"/>
    <col min="8" max="8" width="11" customWidth="1"/>
    <col min="9" max="9" width="10.85546875" customWidth="1"/>
    <col min="10" max="10" width="10.5703125" customWidth="1"/>
  </cols>
  <sheetData>
    <row r="2" spans="1:8" x14ac:dyDescent="0.25">
      <c r="B2" s="1" t="s">
        <v>128</v>
      </c>
    </row>
    <row r="3" spans="1:8" x14ac:dyDescent="0.25">
      <c r="B3" s="7" t="s">
        <v>4</v>
      </c>
      <c r="E3" s="1" t="s">
        <v>97</v>
      </c>
      <c r="F3">
        <f>SUM(E9:E76)</f>
        <v>55</v>
      </c>
    </row>
    <row r="4" spans="1:8" x14ac:dyDescent="0.25">
      <c r="B4" s="7"/>
      <c r="E4" s="1" t="s">
        <v>124</v>
      </c>
      <c r="F4">
        <f>SUM(F9:F76)</f>
        <v>34</v>
      </c>
    </row>
    <row r="5" spans="1:8" x14ac:dyDescent="0.25">
      <c r="B5" s="7"/>
      <c r="E5" s="1" t="s">
        <v>125</v>
      </c>
      <c r="F5">
        <f>SUM(G9:G76)</f>
        <v>40</v>
      </c>
    </row>
    <row r="6" spans="1:8" x14ac:dyDescent="0.25">
      <c r="B6" s="7"/>
      <c r="F6"/>
    </row>
    <row r="7" spans="1:8" ht="30" x14ac:dyDescent="0.25">
      <c r="A7" s="5" t="s">
        <v>1</v>
      </c>
      <c r="B7" s="5" t="s">
        <v>0</v>
      </c>
      <c r="C7" s="5" t="s">
        <v>2</v>
      </c>
      <c r="D7" s="9" t="s">
        <v>3</v>
      </c>
      <c r="E7" s="5" t="s">
        <v>98</v>
      </c>
      <c r="F7" s="5" t="s">
        <v>99</v>
      </c>
      <c r="G7" s="5" t="s">
        <v>123</v>
      </c>
      <c r="H7" s="5" t="s">
        <v>121</v>
      </c>
    </row>
    <row r="8" spans="1:8" x14ac:dyDescent="0.25">
      <c r="E8"/>
      <c r="F8"/>
    </row>
    <row r="9" spans="1:8" x14ac:dyDescent="0.25">
      <c r="A9" s="4" t="s">
        <v>5</v>
      </c>
      <c r="B9" s="1" t="s">
        <v>114</v>
      </c>
      <c r="C9" s="8" t="s">
        <v>115</v>
      </c>
      <c r="E9">
        <v>1</v>
      </c>
      <c r="F9"/>
      <c r="G9">
        <v>1</v>
      </c>
      <c r="H9" t="s">
        <v>122</v>
      </c>
    </row>
    <row r="10" spans="1:8" x14ac:dyDescent="0.25">
      <c r="A10" s="4"/>
      <c r="B10" s="1" t="s">
        <v>141</v>
      </c>
      <c r="C10" s="1" t="s">
        <v>10</v>
      </c>
      <c r="D10" s="1" t="s">
        <v>90</v>
      </c>
      <c r="E10">
        <f t="shared" ref="E10:E24" si="0">IF(ISBLANK(B10), "",1)</f>
        <v>1</v>
      </c>
      <c r="F10">
        <f>IF(LEFT(D10,3)="Yes",1,"")</f>
        <v>1</v>
      </c>
      <c r="G10">
        <v>1</v>
      </c>
      <c r="H10" t="s">
        <v>122</v>
      </c>
    </row>
    <row r="11" spans="1:8" x14ac:dyDescent="0.25">
      <c r="A11" s="4"/>
      <c r="B11" s="1" t="s">
        <v>142</v>
      </c>
      <c r="C11" s="1" t="s">
        <v>11</v>
      </c>
      <c r="D11" s="1" t="s">
        <v>42</v>
      </c>
      <c r="E11">
        <f t="shared" si="0"/>
        <v>1</v>
      </c>
      <c r="F11">
        <f t="shared" ref="F11:F76" si="1">IF(LEFT(D11,3)="Yes",1,"")</f>
        <v>1</v>
      </c>
      <c r="G11">
        <v>1</v>
      </c>
      <c r="H11" t="s">
        <v>122</v>
      </c>
    </row>
    <row r="12" spans="1:8" x14ac:dyDescent="0.25">
      <c r="A12" s="4"/>
      <c r="B12" s="1" t="s">
        <v>143</v>
      </c>
      <c r="C12" s="1" t="s">
        <v>28</v>
      </c>
      <c r="D12" s="1" t="s">
        <v>42</v>
      </c>
      <c r="E12">
        <f t="shared" si="0"/>
        <v>1</v>
      </c>
      <c r="F12">
        <f t="shared" si="1"/>
        <v>1</v>
      </c>
      <c r="G12">
        <v>1</v>
      </c>
      <c r="H12" t="s">
        <v>122</v>
      </c>
    </row>
    <row r="13" spans="1:8" x14ac:dyDescent="0.25">
      <c r="A13" s="4"/>
      <c r="B13" s="1" t="s">
        <v>29</v>
      </c>
      <c r="C13" s="1" t="s">
        <v>30</v>
      </c>
      <c r="D13" s="1" t="s">
        <v>90</v>
      </c>
      <c r="E13">
        <f t="shared" si="0"/>
        <v>1</v>
      </c>
      <c r="F13">
        <f t="shared" si="1"/>
        <v>1</v>
      </c>
      <c r="G13">
        <v>1</v>
      </c>
      <c r="H13" t="s">
        <v>122</v>
      </c>
    </row>
    <row r="14" spans="1:8" x14ac:dyDescent="0.25">
      <c r="A14" s="4"/>
      <c r="E14" t="str">
        <f t="shared" si="0"/>
        <v/>
      </c>
      <c r="F14" t="str">
        <f t="shared" si="1"/>
        <v/>
      </c>
    </row>
    <row r="15" spans="1:8" x14ac:dyDescent="0.25">
      <c r="A15" s="4"/>
      <c r="B15" s="1" t="s">
        <v>147</v>
      </c>
      <c r="C15" s="1" t="s">
        <v>31</v>
      </c>
      <c r="D15" s="1" t="s">
        <v>42</v>
      </c>
      <c r="E15">
        <f t="shared" si="0"/>
        <v>1</v>
      </c>
      <c r="F15">
        <f t="shared" si="1"/>
        <v>1</v>
      </c>
      <c r="G15">
        <v>1</v>
      </c>
      <c r="H15" t="s">
        <v>122</v>
      </c>
    </row>
    <row r="16" spans="1:8" x14ac:dyDescent="0.25">
      <c r="A16" s="4"/>
      <c r="B16" s="1" t="s">
        <v>66</v>
      </c>
      <c r="C16" s="1" t="s">
        <v>26</v>
      </c>
      <c r="D16" s="1" t="s">
        <v>14</v>
      </c>
      <c r="E16">
        <f t="shared" si="0"/>
        <v>1</v>
      </c>
      <c r="F16">
        <f t="shared" si="1"/>
        <v>1</v>
      </c>
      <c r="G16">
        <v>0</v>
      </c>
      <c r="H16" t="s">
        <v>127</v>
      </c>
    </row>
    <row r="17" spans="1:8" x14ac:dyDescent="0.25">
      <c r="A17" s="4"/>
      <c r="B17" s="1" t="s">
        <v>65</v>
      </c>
      <c r="C17" s="1" t="s">
        <v>20</v>
      </c>
      <c r="D17" s="1" t="s">
        <v>14</v>
      </c>
      <c r="E17">
        <f t="shared" si="0"/>
        <v>1</v>
      </c>
      <c r="F17">
        <f t="shared" si="1"/>
        <v>1</v>
      </c>
      <c r="G17">
        <v>0</v>
      </c>
      <c r="H17" t="s">
        <v>127</v>
      </c>
    </row>
    <row r="18" spans="1:8" x14ac:dyDescent="0.25">
      <c r="A18" s="4"/>
      <c r="B18" s="1" t="s">
        <v>116</v>
      </c>
      <c r="C18" s="2" t="s">
        <v>117</v>
      </c>
      <c r="E18">
        <f t="shared" si="0"/>
        <v>1</v>
      </c>
      <c r="F18"/>
      <c r="G18">
        <v>1</v>
      </c>
      <c r="H18" t="s">
        <v>122</v>
      </c>
    </row>
    <row r="19" spans="1:8" x14ac:dyDescent="0.25">
      <c r="A19" s="4"/>
      <c r="B19" s="1" t="s">
        <v>64</v>
      </c>
      <c r="C19" s="1" t="s">
        <v>27</v>
      </c>
      <c r="D19" s="1" t="s">
        <v>14</v>
      </c>
      <c r="E19">
        <f t="shared" si="0"/>
        <v>1</v>
      </c>
      <c r="F19">
        <f t="shared" si="1"/>
        <v>1</v>
      </c>
      <c r="G19">
        <v>1</v>
      </c>
      <c r="H19" t="s">
        <v>122</v>
      </c>
    </row>
    <row r="20" spans="1:8" x14ac:dyDescent="0.25">
      <c r="A20" s="4"/>
      <c r="B20" s="1" t="s">
        <v>43</v>
      </c>
      <c r="C20" s="2" t="s">
        <v>44</v>
      </c>
      <c r="D20" s="1" t="s">
        <v>42</v>
      </c>
      <c r="E20">
        <f t="shared" si="0"/>
        <v>1</v>
      </c>
      <c r="F20">
        <f t="shared" si="1"/>
        <v>1</v>
      </c>
      <c r="G20">
        <v>1</v>
      </c>
      <c r="H20" t="s">
        <v>122</v>
      </c>
    </row>
    <row r="21" spans="1:8" x14ac:dyDescent="0.25">
      <c r="A21" s="4"/>
      <c r="B21" s="1" t="s">
        <v>101</v>
      </c>
      <c r="C21" s="2" t="s">
        <v>102</v>
      </c>
      <c r="D21" s="1" t="s">
        <v>103</v>
      </c>
      <c r="E21">
        <f t="shared" si="0"/>
        <v>1</v>
      </c>
      <c r="F21">
        <f t="shared" si="1"/>
        <v>1</v>
      </c>
      <c r="G21">
        <v>1</v>
      </c>
      <c r="H21" t="s">
        <v>122</v>
      </c>
    </row>
    <row r="22" spans="1:8" x14ac:dyDescent="0.25">
      <c r="A22" s="4"/>
      <c r="B22" s="1" t="s">
        <v>105</v>
      </c>
      <c r="C22" s="2" t="s">
        <v>104</v>
      </c>
      <c r="D22" s="1" t="s">
        <v>106</v>
      </c>
      <c r="E22">
        <f t="shared" si="0"/>
        <v>1</v>
      </c>
      <c r="F22"/>
      <c r="G22">
        <v>1</v>
      </c>
      <c r="H22" t="s">
        <v>122</v>
      </c>
    </row>
    <row r="23" spans="1:8" x14ac:dyDescent="0.25">
      <c r="A23" s="4"/>
      <c r="E23" t="str">
        <f t="shared" si="0"/>
        <v/>
      </c>
      <c r="F23"/>
    </row>
    <row r="24" spans="1:8" x14ac:dyDescent="0.25">
      <c r="A24" s="4" t="s">
        <v>6</v>
      </c>
      <c r="E24" t="str">
        <f t="shared" si="0"/>
        <v/>
      </c>
      <c r="F24" t="str">
        <f t="shared" si="1"/>
        <v/>
      </c>
    </row>
    <row r="25" spans="1:8" x14ac:dyDescent="0.25">
      <c r="A25" s="4"/>
      <c r="B25" s="1" t="s">
        <v>126</v>
      </c>
      <c r="C25" s="8" t="s">
        <v>62</v>
      </c>
      <c r="E25">
        <v>1</v>
      </c>
      <c r="F25"/>
      <c r="G25">
        <v>1</v>
      </c>
      <c r="H25" t="s">
        <v>122</v>
      </c>
    </row>
    <row r="26" spans="1:8" x14ac:dyDescent="0.25">
      <c r="A26" s="4"/>
      <c r="B26" s="1" t="s">
        <v>33</v>
      </c>
      <c r="C26" s="3" t="s">
        <v>32</v>
      </c>
      <c r="D26" s="1" t="s">
        <v>47</v>
      </c>
      <c r="E26">
        <f t="shared" ref="E26:E35" si="2">IF(ISBLANK(B26), "",1)</f>
        <v>1</v>
      </c>
      <c r="F26">
        <f>IF(LEFT(D26,3)="Yes",1,"")</f>
        <v>1</v>
      </c>
      <c r="G26">
        <v>1</v>
      </c>
    </row>
    <row r="27" spans="1:8" x14ac:dyDescent="0.25">
      <c r="A27" s="4"/>
      <c r="B27" s="1" t="s">
        <v>67</v>
      </c>
      <c r="C27" s="1" t="s">
        <v>34</v>
      </c>
      <c r="D27" s="1" t="s">
        <v>42</v>
      </c>
      <c r="E27">
        <f t="shared" si="2"/>
        <v>1</v>
      </c>
      <c r="F27">
        <f t="shared" si="1"/>
        <v>1</v>
      </c>
      <c r="G27">
        <v>1</v>
      </c>
    </row>
    <row r="28" spans="1:8" x14ac:dyDescent="0.25">
      <c r="A28" s="4"/>
      <c r="B28" s="1" t="s">
        <v>68</v>
      </c>
      <c r="C28" s="1" t="s">
        <v>18</v>
      </c>
      <c r="D28" s="1" t="s">
        <v>14</v>
      </c>
      <c r="E28">
        <f t="shared" si="2"/>
        <v>1</v>
      </c>
      <c r="F28">
        <f t="shared" si="1"/>
        <v>1</v>
      </c>
      <c r="G28">
        <v>0</v>
      </c>
      <c r="H28" t="s">
        <v>127</v>
      </c>
    </row>
    <row r="29" spans="1:8" x14ac:dyDescent="0.25">
      <c r="A29" s="4"/>
      <c r="B29" s="1" t="s">
        <v>69</v>
      </c>
      <c r="C29" s="1" t="s">
        <v>15</v>
      </c>
      <c r="D29" s="1" t="s">
        <v>14</v>
      </c>
      <c r="E29">
        <f t="shared" si="2"/>
        <v>1</v>
      </c>
      <c r="F29">
        <f t="shared" si="1"/>
        <v>1</v>
      </c>
      <c r="G29">
        <v>1</v>
      </c>
    </row>
    <row r="30" spans="1:8" x14ac:dyDescent="0.25">
      <c r="A30" s="4"/>
      <c r="B30" s="1" t="s">
        <v>70</v>
      </c>
      <c r="C30" s="1" t="s">
        <v>19</v>
      </c>
      <c r="D30" s="1" t="s">
        <v>14</v>
      </c>
      <c r="E30">
        <f t="shared" si="2"/>
        <v>1</v>
      </c>
      <c r="F30">
        <f t="shared" si="1"/>
        <v>1</v>
      </c>
      <c r="G30">
        <v>1</v>
      </c>
    </row>
    <row r="31" spans="1:8" x14ac:dyDescent="0.25">
      <c r="A31" s="4"/>
      <c r="B31" s="2" t="s">
        <v>71</v>
      </c>
      <c r="C31" s="6" t="s">
        <v>46</v>
      </c>
      <c r="D31" s="1" t="s">
        <v>47</v>
      </c>
      <c r="E31">
        <f t="shared" si="2"/>
        <v>1</v>
      </c>
      <c r="F31">
        <f t="shared" si="1"/>
        <v>1</v>
      </c>
      <c r="G31">
        <v>1</v>
      </c>
    </row>
    <row r="32" spans="1:8" x14ac:dyDescent="0.25">
      <c r="A32" s="4"/>
      <c r="B32" s="1" t="s">
        <v>129</v>
      </c>
      <c r="C32" s="8" t="s">
        <v>131</v>
      </c>
      <c r="E32">
        <f t="shared" si="2"/>
        <v>1</v>
      </c>
      <c r="F32" t="str">
        <f t="shared" si="1"/>
        <v/>
      </c>
    </row>
    <row r="33" spans="1:7" x14ac:dyDescent="0.25">
      <c r="A33" s="4"/>
      <c r="B33" s="1" t="s">
        <v>72</v>
      </c>
      <c r="C33" s="1" t="s">
        <v>35</v>
      </c>
      <c r="D33" s="1" t="s">
        <v>45</v>
      </c>
      <c r="E33">
        <f t="shared" si="2"/>
        <v>1</v>
      </c>
      <c r="F33">
        <f t="shared" si="1"/>
        <v>1</v>
      </c>
      <c r="G33">
        <v>1</v>
      </c>
    </row>
    <row r="34" spans="1:7" x14ac:dyDescent="0.25">
      <c r="A34" s="4"/>
      <c r="B34" s="1" t="s">
        <v>130</v>
      </c>
      <c r="C34" s="8" t="s">
        <v>132</v>
      </c>
      <c r="E34">
        <f t="shared" si="2"/>
        <v>1</v>
      </c>
      <c r="F34" t="str">
        <f t="shared" si="1"/>
        <v/>
      </c>
    </row>
    <row r="35" spans="1:7" x14ac:dyDescent="0.25">
      <c r="A35" s="4"/>
      <c r="B35" s="1" t="s">
        <v>133</v>
      </c>
      <c r="C35" s="8" t="s">
        <v>134</v>
      </c>
      <c r="E35">
        <f t="shared" si="2"/>
        <v>1</v>
      </c>
      <c r="F35"/>
    </row>
    <row r="36" spans="1:7" x14ac:dyDescent="0.25">
      <c r="A36" s="4"/>
      <c r="C36" s="8"/>
      <c r="E36"/>
      <c r="F36"/>
    </row>
    <row r="37" spans="1:7" x14ac:dyDescent="0.25">
      <c r="A37" s="4" t="s">
        <v>7</v>
      </c>
      <c r="E37" t="str">
        <f t="shared" ref="E37:E43" si="3">IF(ISBLANK(B37), "",1)</f>
        <v/>
      </c>
      <c r="F37" t="str">
        <f t="shared" si="1"/>
        <v/>
      </c>
    </row>
    <row r="38" spans="1:7" x14ac:dyDescent="0.25">
      <c r="A38" s="4"/>
      <c r="B38" s="1" t="s">
        <v>73</v>
      </c>
      <c r="C38" s="1" t="s">
        <v>36</v>
      </c>
      <c r="D38" s="1" t="s">
        <v>42</v>
      </c>
      <c r="E38">
        <f t="shared" si="3"/>
        <v>1</v>
      </c>
      <c r="F38">
        <f t="shared" si="1"/>
        <v>1</v>
      </c>
      <c r="G38">
        <v>1</v>
      </c>
    </row>
    <row r="39" spans="1:7" x14ac:dyDescent="0.25">
      <c r="A39" s="4"/>
      <c r="B39" s="1" t="s">
        <v>107</v>
      </c>
      <c r="C39" s="1" t="s">
        <v>108</v>
      </c>
      <c r="E39">
        <f t="shared" si="3"/>
        <v>1</v>
      </c>
      <c r="F39" t="str">
        <f t="shared" si="1"/>
        <v/>
      </c>
      <c r="G39">
        <v>1</v>
      </c>
    </row>
    <row r="40" spans="1:7" x14ac:dyDescent="0.25">
      <c r="A40" s="4"/>
      <c r="B40" s="1" t="s">
        <v>109</v>
      </c>
      <c r="C40" s="1" t="s">
        <v>120</v>
      </c>
      <c r="E40">
        <f t="shared" si="3"/>
        <v>1</v>
      </c>
      <c r="F40"/>
      <c r="G40">
        <v>1</v>
      </c>
    </row>
    <row r="41" spans="1:7" x14ac:dyDescent="0.25">
      <c r="A41" s="4"/>
      <c r="B41" s="1" t="s">
        <v>110</v>
      </c>
      <c r="C41" s="8" t="s">
        <v>113</v>
      </c>
      <c r="E41">
        <f t="shared" si="3"/>
        <v>1</v>
      </c>
      <c r="F41"/>
      <c r="G41">
        <v>1</v>
      </c>
    </row>
    <row r="42" spans="1:7" x14ac:dyDescent="0.25">
      <c r="A42" s="4"/>
      <c r="B42" s="1" t="s">
        <v>111</v>
      </c>
      <c r="C42" s="8" t="s">
        <v>112</v>
      </c>
      <c r="E42">
        <f t="shared" si="3"/>
        <v>1</v>
      </c>
      <c r="F42"/>
      <c r="G42">
        <v>1</v>
      </c>
    </row>
    <row r="43" spans="1:7" x14ac:dyDescent="0.25">
      <c r="A43" s="4"/>
      <c r="B43" s="1" t="s">
        <v>118</v>
      </c>
      <c r="C43" s="1" t="s">
        <v>119</v>
      </c>
      <c r="E43">
        <f t="shared" si="3"/>
        <v>1</v>
      </c>
      <c r="F43"/>
      <c r="G43">
        <v>1</v>
      </c>
    </row>
    <row r="44" spans="1:7" x14ac:dyDescent="0.25">
      <c r="A44" s="4"/>
      <c r="E44"/>
      <c r="F44"/>
    </row>
    <row r="45" spans="1:7" x14ac:dyDescent="0.25">
      <c r="A45" s="4" t="s">
        <v>12</v>
      </c>
      <c r="E45" t="str">
        <f>IF(ISBLANK(B45), "",1)</f>
        <v/>
      </c>
      <c r="F45" t="str">
        <f t="shared" si="1"/>
        <v/>
      </c>
    </row>
    <row r="46" spans="1:7" x14ac:dyDescent="0.25">
      <c r="A46" s="4"/>
      <c r="B46" s="1" t="s">
        <v>74</v>
      </c>
      <c r="C46" s="1" t="s">
        <v>13</v>
      </c>
      <c r="D46" s="1" t="s">
        <v>14</v>
      </c>
      <c r="E46">
        <f>IF(ISBLANK(B46), "",1)</f>
        <v>1</v>
      </c>
      <c r="F46">
        <f t="shared" si="1"/>
        <v>1</v>
      </c>
      <c r="G46">
        <v>1</v>
      </c>
    </row>
    <row r="47" spans="1:7" x14ac:dyDescent="0.25">
      <c r="A47" s="4"/>
      <c r="B47" s="1" t="s">
        <v>75</v>
      </c>
      <c r="C47" s="1" t="s">
        <v>55</v>
      </c>
      <c r="E47">
        <f>IF(ISBLANK(B47), "",1)</f>
        <v>1</v>
      </c>
      <c r="F47" t="str">
        <f t="shared" si="1"/>
        <v/>
      </c>
    </row>
    <row r="48" spans="1:7" x14ac:dyDescent="0.25">
      <c r="A48" s="4"/>
      <c r="B48" s="1" t="s">
        <v>76</v>
      </c>
      <c r="C48" s="1" t="s">
        <v>63</v>
      </c>
      <c r="D48" s="1" t="s">
        <v>47</v>
      </c>
      <c r="E48">
        <f>IF(ISBLANK(B48), "",1)</f>
        <v>1</v>
      </c>
      <c r="F48">
        <f t="shared" si="1"/>
        <v>1</v>
      </c>
      <c r="G48">
        <v>1</v>
      </c>
    </row>
    <row r="49" spans="1:7" x14ac:dyDescent="0.25">
      <c r="A49" s="4"/>
      <c r="E49"/>
      <c r="F49"/>
    </row>
    <row r="50" spans="1:7" x14ac:dyDescent="0.25">
      <c r="A50" s="4" t="s">
        <v>21</v>
      </c>
      <c r="E50" t="str">
        <f t="shared" ref="E50:E76" si="4">IF(ISBLANK(B50), "",1)</f>
        <v/>
      </c>
      <c r="F50" t="str">
        <f t="shared" si="1"/>
        <v/>
      </c>
    </row>
    <row r="51" spans="1:7" x14ac:dyDescent="0.25">
      <c r="A51" s="4"/>
      <c r="B51" s="1" t="s">
        <v>22</v>
      </c>
      <c r="C51" s="1" t="s">
        <v>23</v>
      </c>
      <c r="D51" s="1" t="s">
        <v>14</v>
      </c>
      <c r="E51">
        <f t="shared" si="4"/>
        <v>1</v>
      </c>
      <c r="F51">
        <f t="shared" si="1"/>
        <v>1</v>
      </c>
      <c r="G51">
        <v>1</v>
      </c>
    </row>
    <row r="52" spans="1:7" x14ac:dyDescent="0.25">
      <c r="A52" s="4"/>
      <c r="B52" s="1" t="s">
        <v>77</v>
      </c>
      <c r="C52" s="1" t="s">
        <v>57</v>
      </c>
      <c r="E52">
        <f t="shared" si="4"/>
        <v>1</v>
      </c>
      <c r="F52" t="str">
        <f t="shared" si="1"/>
        <v/>
      </c>
    </row>
    <row r="53" spans="1:7" x14ac:dyDescent="0.25">
      <c r="A53" s="4"/>
      <c r="E53" t="str">
        <f t="shared" si="4"/>
        <v/>
      </c>
      <c r="F53" t="str">
        <f t="shared" si="1"/>
        <v/>
      </c>
    </row>
    <row r="54" spans="1:7" x14ac:dyDescent="0.25">
      <c r="A54" s="4" t="s">
        <v>16</v>
      </c>
      <c r="E54" t="str">
        <f t="shared" si="4"/>
        <v/>
      </c>
      <c r="F54" t="str">
        <f t="shared" si="1"/>
        <v/>
      </c>
    </row>
    <row r="55" spans="1:7" x14ac:dyDescent="0.25">
      <c r="A55" s="4"/>
      <c r="B55" s="1" t="s">
        <v>78</v>
      </c>
      <c r="C55" s="6" t="s">
        <v>17</v>
      </c>
      <c r="D55" s="1" t="s">
        <v>14</v>
      </c>
      <c r="E55">
        <f t="shared" si="4"/>
        <v>1</v>
      </c>
      <c r="F55">
        <f t="shared" si="1"/>
        <v>1</v>
      </c>
      <c r="G55">
        <v>1</v>
      </c>
    </row>
    <row r="56" spans="1:7" x14ac:dyDescent="0.25">
      <c r="A56" s="4"/>
      <c r="B56" s="1" t="s">
        <v>25</v>
      </c>
      <c r="C56" s="2" t="s">
        <v>24</v>
      </c>
      <c r="D56" s="1" t="s">
        <v>14</v>
      </c>
      <c r="E56">
        <f t="shared" si="4"/>
        <v>1</v>
      </c>
      <c r="F56">
        <f t="shared" si="1"/>
        <v>1</v>
      </c>
      <c r="G56">
        <v>1</v>
      </c>
    </row>
    <row r="57" spans="1:7" x14ac:dyDescent="0.25">
      <c r="A57" s="4"/>
      <c r="B57" s="1" t="s">
        <v>79</v>
      </c>
      <c r="C57" s="1" t="s">
        <v>39</v>
      </c>
      <c r="D57" s="1" t="s">
        <v>14</v>
      </c>
      <c r="E57">
        <f t="shared" si="4"/>
        <v>1</v>
      </c>
      <c r="F57">
        <f t="shared" si="1"/>
        <v>1</v>
      </c>
      <c r="G57">
        <v>1</v>
      </c>
    </row>
    <row r="58" spans="1:7" x14ac:dyDescent="0.25">
      <c r="A58" s="4"/>
      <c r="B58" s="2" t="s">
        <v>41</v>
      </c>
      <c r="C58" s="2" t="s">
        <v>40</v>
      </c>
      <c r="D58" s="1" t="s">
        <v>14</v>
      </c>
      <c r="E58">
        <f t="shared" si="4"/>
        <v>1</v>
      </c>
      <c r="F58">
        <f t="shared" si="1"/>
        <v>1</v>
      </c>
      <c r="G58">
        <v>1</v>
      </c>
    </row>
    <row r="59" spans="1:7" x14ac:dyDescent="0.25">
      <c r="A59" s="4"/>
      <c r="B59" s="1" t="s">
        <v>80</v>
      </c>
      <c r="C59" s="2" t="s">
        <v>48</v>
      </c>
      <c r="D59" s="1" t="s">
        <v>47</v>
      </c>
      <c r="E59">
        <f t="shared" si="4"/>
        <v>1</v>
      </c>
      <c r="F59">
        <f t="shared" si="1"/>
        <v>1</v>
      </c>
      <c r="G59">
        <v>1</v>
      </c>
    </row>
    <row r="60" spans="1:7" x14ac:dyDescent="0.25">
      <c r="A60" s="4"/>
      <c r="B60" s="1" t="s">
        <v>81</v>
      </c>
      <c r="C60" s="1" t="s">
        <v>49</v>
      </c>
      <c r="E60">
        <f t="shared" si="4"/>
        <v>1</v>
      </c>
      <c r="F60" t="str">
        <f t="shared" si="1"/>
        <v/>
      </c>
    </row>
    <row r="61" spans="1:7" x14ac:dyDescent="0.25">
      <c r="A61" s="4"/>
      <c r="B61" s="1" t="s">
        <v>82</v>
      </c>
      <c r="C61" s="1" t="s">
        <v>50</v>
      </c>
      <c r="E61">
        <f t="shared" si="4"/>
        <v>1</v>
      </c>
      <c r="F61" t="str">
        <f t="shared" si="1"/>
        <v/>
      </c>
    </row>
    <row r="62" spans="1:7" x14ac:dyDescent="0.25">
      <c r="A62" s="4"/>
      <c r="B62" s="1" t="s">
        <v>83</v>
      </c>
      <c r="C62" s="1" t="s">
        <v>51</v>
      </c>
      <c r="E62">
        <f t="shared" si="4"/>
        <v>1</v>
      </c>
      <c r="F62" t="str">
        <f t="shared" si="1"/>
        <v/>
      </c>
    </row>
    <row r="63" spans="1:7" x14ac:dyDescent="0.25">
      <c r="A63" s="4"/>
      <c r="B63" s="1" t="s">
        <v>84</v>
      </c>
      <c r="C63" s="1" t="s">
        <v>52</v>
      </c>
      <c r="E63">
        <f t="shared" si="4"/>
        <v>1</v>
      </c>
      <c r="F63" t="str">
        <f t="shared" si="1"/>
        <v/>
      </c>
    </row>
    <row r="64" spans="1:7" x14ac:dyDescent="0.25">
      <c r="A64" s="4"/>
      <c r="B64" s="1" t="s">
        <v>85</v>
      </c>
      <c r="C64" s="1" t="s">
        <v>53</v>
      </c>
      <c r="D64" s="1" t="s">
        <v>100</v>
      </c>
      <c r="E64">
        <f t="shared" si="4"/>
        <v>1</v>
      </c>
      <c r="F64">
        <f t="shared" si="1"/>
        <v>1</v>
      </c>
      <c r="G64">
        <v>1</v>
      </c>
    </row>
    <row r="65" spans="1:7" x14ac:dyDescent="0.25">
      <c r="A65" s="4"/>
      <c r="B65" s="1" t="s">
        <v>58</v>
      </c>
      <c r="C65" s="1" t="s">
        <v>59</v>
      </c>
      <c r="D65" s="1" t="s">
        <v>47</v>
      </c>
      <c r="E65">
        <f t="shared" si="4"/>
        <v>1</v>
      </c>
      <c r="F65">
        <f t="shared" si="1"/>
        <v>1</v>
      </c>
      <c r="G65">
        <v>1</v>
      </c>
    </row>
    <row r="66" spans="1:7" x14ac:dyDescent="0.25">
      <c r="A66" s="4"/>
      <c r="B66" s="1" t="s">
        <v>92</v>
      </c>
      <c r="C66" s="2" t="s">
        <v>91</v>
      </c>
      <c r="D66" s="1" t="s">
        <v>90</v>
      </c>
      <c r="E66">
        <f t="shared" si="4"/>
        <v>1</v>
      </c>
      <c r="F66">
        <f t="shared" si="1"/>
        <v>1</v>
      </c>
      <c r="G66">
        <v>1</v>
      </c>
    </row>
    <row r="67" spans="1:7" x14ac:dyDescent="0.25">
      <c r="A67" s="4"/>
      <c r="B67" s="1" t="s">
        <v>93</v>
      </c>
      <c r="C67" s="2" t="s">
        <v>94</v>
      </c>
      <c r="D67" s="1" t="s">
        <v>90</v>
      </c>
      <c r="E67">
        <f t="shared" si="4"/>
        <v>1</v>
      </c>
      <c r="F67">
        <f t="shared" si="1"/>
        <v>1</v>
      </c>
      <c r="G67">
        <v>1</v>
      </c>
    </row>
    <row r="68" spans="1:7" x14ac:dyDescent="0.25">
      <c r="A68" s="4"/>
      <c r="B68" s="1" t="s">
        <v>96</v>
      </c>
      <c r="C68" s="2" t="s">
        <v>95</v>
      </c>
      <c r="D68" s="1" t="s">
        <v>47</v>
      </c>
      <c r="E68">
        <f t="shared" si="4"/>
        <v>1</v>
      </c>
      <c r="F68">
        <f t="shared" si="1"/>
        <v>1</v>
      </c>
    </row>
    <row r="69" spans="1:7" x14ac:dyDescent="0.25">
      <c r="A69" s="4"/>
      <c r="C69" s="2"/>
      <c r="E69" t="str">
        <f t="shared" si="4"/>
        <v/>
      </c>
      <c r="F69" t="str">
        <f t="shared" si="1"/>
        <v/>
      </c>
    </row>
    <row r="70" spans="1:7" x14ac:dyDescent="0.25">
      <c r="A70" s="4" t="s">
        <v>8</v>
      </c>
      <c r="E70" t="str">
        <f t="shared" si="4"/>
        <v/>
      </c>
      <c r="F70" t="str">
        <f t="shared" si="1"/>
        <v/>
      </c>
    </row>
    <row r="71" spans="1:7" x14ac:dyDescent="0.25">
      <c r="A71" s="4"/>
      <c r="B71" s="1" t="s">
        <v>136</v>
      </c>
      <c r="C71" s="8" t="s">
        <v>137</v>
      </c>
      <c r="E71">
        <f t="shared" si="4"/>
        <v>1</v>
      </c>
      <c r="F71" t="str">
        <f t="shared" si="1"/>
        <v/>
      </c>
    </row>
    <row r="72" spans="1:7" x14ac:dyDescent="0.25">
      <c r="A72" s="4"/>
      <c r="B72" s="1" t="s">
        <v>86</v>
      </c>
      <c r="C72" s="1" t="s">
        <v>37</v>
      </c>
      <c r="E72">
        <f t="shared" si="4"/>
        <v>1</v>
      </c>
      <c r="F72" t="str">
        <f t="shared" si="1"/>
        <v/>
      </c>
    </row>
    <row r="73" spans="1:7" x14ac:dyDescent="0.25">
      <c r="A73" s="4"/>
      <c r="B73" s="1" t="s">
        <v>87</v>
      </c>
      <c r="C73" s="1" t="s">
        <v>38</v>
      </c>
      <c r="D73" s="1" t="s">
        <v>47</v>
      </c>
      <c r="E73">
        <f t="shared" si="4"/>
        <v>1</v>
      </c>
      <c r="F73">
        <f t="shared" si="1"/>
        <v>1</v>
      </c>
      <c r="G73">
        <v>1</v>
      </c>
    </row>
    <row r="74" spans="1:7" x14ac:dyDescent="0.25">
      <c r="A74" s="4"/>
      <c r="B74" s="1" t="s">
        <v>88</v>
      </c>
      <c r="C74" s="1" t="s">
        <v>54</v>
      </c>
      <c r="D74" s="1" t="s">
        <v>90</v>
      </c>
      <c r="E74">
        <f t="shared" si="4"/>
        <v>1</v>
      </c>
      <c r="F74">
        <f t="shared" si="1"/>
        <v>1</v>
      </c>
      <c r="G74">
        <v>1</v>
      </c>
    </row>
    <row r="75" spans="1:7" x14ac:dyDescent="0.25">
      <c r="A75" s="4"/>
      <c r="B75" s="1" t="s">
        <v>89</v>
      </c>
      <c r="C75" s="1" t="s">
        <v>56</v>
      </c>
      <c r="D75" s="1" t="s">
        <v>90</v>
      </c>
      <c r="E75">
        <f t="shared" si="4"/>
        <v>1</v>
      </c>
      <c r="F75">
        <f t="shared" si="1"/>
        <v>1</v>
      </c>
      <c r="G75">
        <v>1</v>
      </c>
    </row>
    <row r="76" spans="1:7" x14ac:dyDescent="0.25">
      <c r="A76" s="4"/>
      <c r="B76" s="1" t="s">
        <v>138</v>
      </c>
      <c r="C76" s="8" t="s">
        <v>139</v>
      </c>
      <c r="E76">
        <f t="shared" si="4"/>
        <v>1</v>
      </c>
      <c r="F76" t="str">
        <f t="shared" si="1"/>
        <v/>
      </c>
      <c r="G76">
        <v>1</v>
      </c>
    </row>
    <row r="77" spans="1:7" x14ac:dyDescent="0.25">
      <c r="A77" s="4"/>
      <c r="E77"/>
      <c r="F77"/>
    </row>
    <row r="78" spans="1:7" x14ac:dyDescent="0.25">
      <c r="A78" s="4" t="s">
        <v>9</v>
      </c>
      <c r="E78"/>
      <c r="F78"/>
    </row>
    <row r="79" spans="1:7" x14ac:dyDescent="0.25">
      <c r="E79"/>
      <c r="F79"/>
    </row>
    <row r="80" spans="1:7" x14ac:dyDescent="0.25">
      <c r="B80" s="1" t="s">
        <v>58</v>
      </c>
      <c r="C80" s="1" t="s">
        <v>59</v>
      </c>
      <c r="E80"/>
      <c r="F80"/>
    </row>
    <row r="81" spans="2:8" x14ac:dyDescent="0.25">
      <c r="B81" s="1" t="s">
        <v>60</v>
      </c>
      <c r="C81" s="1" t="s">
        <v>61</v>
      </c>
      <c r="E81"/>
      <c r="F81"/>
    </row>
    <row r="82" spans="2:8" x14ac:dyDescent="0.25">
      <c r="B82" s="1" t="s">
        <v>126</v>
      </c>
      <c r="C82" s="1" t="s">
        <v>62</v>
      </c>
      <c r="E82"/>
      <c r="F82"/>
      <c r="H82" t="s">
        <v>122</v>
      </c>
    </row>
    <row r="83" spans="2:8" x14ac:dyDescent="0.25">
      <c r="B83" s="1" t="s">
        <v>114</v>
      </c>
      <c r="C83" s="8" t="s">
        <v>115</v>
      </c>
      <c r="E83"/>
      <c r="F83"/>
      <c r="H83" t="s">
        <v>122</v>
      </c>
    </row>
    <row r="84" spans="2:8" x14ac:dyDescent="0.25">
      <c r="E84"/>
      <c r="F84"/>
    </row>
    <row r="85" spans="2:8" x14ac:dyDescent="0.25">
      <c r="E85"/>
      <c r="F85"/>
    </row>
    <row r="86" spans="2:8" x14ac:dyDescent="0.25">
      <c r="F86"/>
    </row>
    <row r="87" spans="2:8" x14ac:dyDescent="0.2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5" x14ac:dyDescent="0.25"/>
  <cols>
    <col min="1" max="1" width="37.42578125" customWidth="1"/>
  </cols>
  <sheetData>
    <row r="3" spans="1:2" x14ac:dyDescent="0.25">
      <c r="A3" t="s">
        <v>135</v>
      </c>
      <c r="B3" t="s">
        <v>123</v>
      </c>
    </row>
    <row r="4" spans="1:2" x14ac:dyDescent="0.25">
      <c r="A4" t="str">
        <f>IF('list-pre-google-forms'!E10=1,'list-pre-google-forms'!C10,"")</f>
        <v>Nicolas.Rolland@dfo-mpo.gc.ca</v>
      </c>
      <c r="B4" t="str">
        <f>IF('list-pre-google-forms'!G10=1,'list-pre-google-forms'!C10,"")</f>
        <v>Nicolas.Rolland@dfo-mpo.gc.ca</v>
      </c>
    </row>
    <row r="5" spans="1:2" x14ac:dyDescent="0.25">
      <c r="A5" t="str">
        <f>IF('list-pre-google-forms'!E11=1,'list-pre-google-forms'!C11,"")</f>
        <v>Francois-Etienne.Sylvain@dfo-mpo.gc.ca</v>
      </c>
      <c r="B5" t="str">
        <f>IF('list-pre-google-forms'!G11=1,'list-pre-google-forms'!C11,"")</f>
        <v>Francois-Etienne.Sylvain@dfo-mpo.gc.ca</v>
      </c>
    </row>
    <row r="6" spans="1:2" x14ac:dyDescent="0.25">
      <c r="A6" t="str">
        <f>IF('list-pre-google-forms'!E12=1,'list-pre-google-forms'!C12,"")</f>
        <v>Jolene.Sutton@dfo-mpo.gc.ca</v>
      </c>
      <c r="B6" t="str">
        <f>IF('list-pre-google-forms'!G12=1,'list-pre-google-forms'!C12,"")</f>
        <v>Jolene.Sutton@dfo-mpo.gc.ca</v>
      </c>
    </row>
    <row r="7" spans="1:2" x14ac:dyDescent="0.25">
      <c r="A7" t="str">
        <f>IF('list-pre-google-forms'!E13=1,'list-pre-google-forms'!C13,"")</f>
        <v>Suncica.Avlijas@dfo-mpo.gc.ca</v>
      </c>
      <c r="B7" t="str">
        <f>IF('list-pre-google-forms'!G13=1,'list-pre-google-forms'!C13,"")</f>
        <v>Suncica.Avlijas@dfo-mpo.gc.ca</v>
      </c>
    </row>
    <row r="8" spans="1:2" x14ac:dyDescent="0.25">
      <c r="A8" t="str">
        <f>IF('list-pre-google-forms'!E14=1,'list-pre-google-forms'!C14,"")</f>
        <v/>
      </c>
      <c r="B8" t="str">
        <f>IF('list-pre-google-forms'!G14=1,'list-pre-google-forms'!C14,"")</f>
        <v/>
      </c>
    </row>
    <row r="9" spans="1:2" x14ac:dyDescent="0.25">
      <c r="A9" t="str">
        <f>IF('list-pre-google-forms'!E15=1,'list-pre-google-forms'!C15,"")</f>
        <v>Karen.Robertson@dfo-mpo.gc.ca</v>
      </c>
      <c r="B9" t="str">
        <f>IF('list-pre-google-forms'!G15=1,'list-pre-google-forms'!C15,"")</f>
        <v>Karen.Robertson@dfo-mpo.gc.ca</v>
      </c>
    </row>
    <row r="10" spans="1:2" x14ac:dyDescent="0.25">
      <c r="A10" t="str">
        <f>IF('list-pre-google-forms'!E16=1,'list-pre-google-forms'!C16,"")</f>
        <v>Joeleen.Savoie@dfo-mpo.gc.ca</v>
      </c>
      <c r="B10" t="str">
        <f>IF('list-pre-google-forms'!G16=1,'list-pre-google-forms'!C16,"")</f>
        <v/>
      </c>
    </row>
    <row r="11" spans="1:2" x14ac:dyDescent="0.25">
      <c r="A11" t="str">
        <f>IF('list-pre-google-forms'!E17=1,'list-pre-google-forms'!C17,"")</f>
        <v>Marie-France.Robichaud@dfo-mpo.gc.ca</v>
      </c>
      <c r="B11" t="str">
        <f>IF('list-pre-google-forms'!G17=1,'list-pre-google-forms'!C17,"")</f>
        <v/>
      </c>
    </row>
    <row r="12" spans="1:2" x14ac:dyDescent="0.25">
      <c r="A12" t="str">
        <f>IF('list-pre-google-forms'!E18=1,'list-pre-google-forms'!C18,"")</f>
        <v>Sylvie.Robichaud@dfo-mpo.gc.ca</v>
      </c>
      <c r="B12" t="str">
        <f>IF('list-pre-google-forms'!G18=1,'list-pre-google-forms'!C18,"")</f>
        <v>Sylvie.Robichaud@dfo-mpo.gc.ca</v>
      </c>
    </row>
    <row r="13" spans="1:2" x14ac:dyDescent="0.25">
      <c r="A13" t="str">
        <f>IF('list-pre-google-forms'!E19=1,'list-pre-google-forms'!C19,"")</f>
        <v>Andrew.Darcy@dfo-mpo.gc.ca</v>
      </c>
      <c r="B13" t="str">
        <f>IF('list-pre-google-forms'!G19=1,'list-pre-google-forms'!C19,"")</f>
        <v>Andrew.Darcy@dfo-mpo.gc.ca</v>
      </c>
    </row>
    <row r="14" spans="1:2" x14ac:dyDescent="0.25">
      <c r="A14" t="str">
        <f>IF('list-pre-google-forms'!E20=1,'list-pre-google-forms'!C20,"")</f>
        <v>abby.daigle@dfo-mpo.gc.ca</v>
      </c>
      <c r="B14" t="str">
        <f>IF('list-pre-google-forms'!G20=1,'list-pre-google-forms'!C20,"")</f>
        <v>abby.daigle@dfo-mpo.gc.ca</v>
      </c>
    </row>
    <row r="15" spans="1:2" x14ac:dyDescent="0.25">
      <c r="A15" t="str">
        <f>IF('list-pre-google-forms'!E21=1,'list-pre-google-forms'!C21,"")</f>
        <v>matthew.horsman@dfo-mpo.gc.ca</v>
      </c>
      <c r="B15" t="str">
        <f>IF('list-pre-google-forms'!G21=1,'list-pre-google-forms'!C21,"")</f>
        <v>matthew.horsman@dfo-mpo.gc.ca</v>
      </c>
    </row>
    <row r="16" spans="1:2" x14ac:dyDescent="0.25">
      <c r="A16" t="str">
        <f>IF('list-pre-google-forms'!E22=1,'list-pre-google-forms'!C22,"")</f>
        <v>kirby.morrill@dfo-mpo.gc.ca</v>
      </c>
      <c r="B16" t="str">
        <f>IF('list-pre-google-forms'!G22=1,'list-pre-google-forms'!C22,"")</f>
        <v>kirby.morrill@dfo-mpo.gc.ca</v>
      </c>
    </row>
    <row r="17" spans="1:2" x14ac:dyDescent="0.25">
      <c r="A17" t="str">
        <f>IF('list-pre-google-forms'!E23=1,'list-pre-google-forms'!C23,"")</f>
        <v/>
      </c>
      <c r="B17" t="str">
        <f>IF('list-pre-google-forms'!G23=1,'list-pre-google-forms'!C23,"")</f>
        <v/>
      </c>
    </row>
    <row r="18" spans="1:2" x14ac:dyDescent="0.25">
      <c r="A18" t="str">
        <f>IF('list-pre-google-forms'!E24=1,'list-pre-google-forms'!C24,"")</f>
        <v/>
      </c>
      <c r="B18" t="str">
        <f>IF('list-pre-google-forms'!G24=1,'list-pre-google-forms'!C24,"")</f>
        <v/>
      </c>
    </row>
    <row r="19" spans="1:2" x14ac:dyDescent="0.25">
      <c r="A19" t="str">
        <f>IF('list-pre-google-forms'!E25=1,'list-pre-google-forms'!C25,"")</f>
        <v>Peter.Comeau@dfo-mpo.gc.ca</v>
      </c>
      <c r="B19" t="str">
        <f>IF('list-pre-google-forms'!G25=1,'list-pre-google-forms'!C25,"")</f>
        <v>Peter.Comeau@dfo-mpo.gc.ca</v>
      </c>
    </row>
    <row r="20" spans="1:2" x14ac:dyDescent="0.25">
      <c r="A20" t="str">
        <f>IF('list-pre-google-forms'!E26=1,'list-pre-google-forms'!C26,"")</f>
        <v>Nell.denHeyer@dfo-mpo.gc.ca</v>
      </c>
      <c r="B20" t="str">
        <f>IF('list-pre-google-forms'!G26=1,'list-pre-google-forms'!C26,"")</f>
        <v>Nell.denHeyer@dfo-mpo.gc.ca</v>
      </c>
    </row>
    <row r="21" spans="1:2" x14ac:dyDescent="0.25">
      <c r="A21" t="str">
        <f>IF('list-pre-google-forms'!E27=1,'list-pre-google-forms'!C27,"")</f>
        <v>Quinn.McCurdy@dfo-mpo.gc.ca</v>
      </c>
      <c r="B21" t="str">
        <f>IF('list-pre-google-forms'!G27=1,'list-pre-google-forms'!C27,"")</f>
        <v>Quinn.McCurdy@dfo-mpo.gc.ca</v>
      </c>
    </row>
    <row r="22" spans="1:2" x14ac:dyDescent="0.25">
      <c r="A22" t="str">
        <f>IF('list-pre-google-forms'!E28=1,'list-pre-google-forms'!C28,"")</f>
        <v>Dheeraj.Busawon@dfo-mpo.gc.ca</v>
      </c>
      <c r="B22" t="str">
        <f>IF('list-pre-google-forms'!G28=1,'list-pre-google-forms'!C28,"")</f>
        <v/>
      </c>
    </row>
    <row r="23" spans="1:2" x14ac:dyDescent="0.25">
      <c r="A23" t="str">
        <f>IF('list-pre-google-forms'!E29=1,'list-pre-google-forms'!C29,"")</f>
        <v>George.Nau@dfo-mpo.gc.ca</v>
      </c>
      <c r="B23" t="str">
        <f>IF('list-pre-google-forms'!G29=1,'list-pre-google-forms'!C29,"")</f>
        <v>George.Nau@dfo-mpo.gc.ca</v>
      </c>
    </row>
    <row r="24" spans="1:2" x14ac:dyDescent="0.25">
      <c r="A24" t="str">
        <f>IF('list-pre-google-forms'!E30=1,'list-pre-google-forms'!C30,"")</f>
        <v>Mark.Billard@dfo-mpo.gc.ca</v>
      </c>
      <c r="B24" t="str">
        <f>IF('list-pre-google-forms'!G30=1,'list-pre-google-forms'!C30,"")</f>
        <v>Mark.Billard@dfo-mpo.gc.ca</v>
      </c>
    </row>
    <row r="25" spans="1:2" x14ac:dyDescent="0.25">
      <c r="A25" t="str">
        <f>IF('list-pre-google-forms'!E31=1,'list-pre-google-forms'!C31,"")</f>
        <v>lynn.collier@dfo-mpo.gc.ca</v>
      </c>
      <c r="B25" t="str">
        <f>IF('list-pre-google-forms'!G31=1,'list-pre-google-forms'!C31,"")</f>
        <v>lynn.collier@dfo-mpo.gc.ca</v>
      </c>
    </row>
    <row r="26" spans="1:2" x14ac:dyDescent="0.25">
      <c r="A26" t="str">
        <f>IF('list-pre-google-forms'!E32=1,'list-pre-google-forms'!C32,"")</f>
        <v>Kelly.Kraska@dfo-mpo.gc.ca</v>
      </c>
      <c r="B26" t="str">
        <f>IF('list-pre-google-forms'!G32=1,'list-pre-google-forms'!C32,"")</f>
        <v/>
      </c>
    </row>
    <row r="27" spans="1:2" x14ac:dyDescent="0.25">
      <c r="A27" t="str">
        <f>IF('list-pre-google-forms'!E33=1,'list-pre-google-forms'!C33,"")</f>
        <v>Tania.Davignon-Burton@dfo-mpo.gc.ca</v>
      </c>
      <c r="B27" t="str">
        <f>IF('list-pre-google-forms'!G33=1,'list-pre-google-forms'!C33,"")</f>
        <v>Tania.Davignon-Burton@dfo-mpo.gc.ca</v>
      </c>
    </row>
    <row r="28" spans="1:2" x14ac:dyDescent="0.25">
      <c r="A28" t="str">
        <f>IF('list-pre-google-forms'!E34=1,'list-pre-google-forms'!C34,"")</f>
        <v>Gregory.Puncher@dfo-mpo.gc.ca</v>
      </c>
      <c r="B28" t="str">
        <f>IF('list-pre-google-forms'!G34=1,'list-pre-google-forms'!C34,"")</f>
        <v/>
      </c>
    </row>
    <row r="29" spans="1:2" x14ac:dyDescent="0.25">
      <c r="A29" t="str">
        <f>IF('list-pre-google-forms'!E35=1,'list-pre-google-forms'!C35,"")</f>
        <v>Catriona.Regnier-McKellar@dfo-mpo.gc.ca</v>
      </c>
      <c r="B29" t="str">
        <f>IF('list-pre-google-forms'!G35=1,'list-pre-google-forms'!C35,"")</f>
        <v/>
      </c>
    </row>
    <row r="30" spans="1:2" x14ac:dyDescent="0.25">
      <c r="A30" t="str">
        <f>IF('list-pre-google-forms'!E36=1,'list-pre-google-forms'!C36,"")</f>
        <v/>
      </c>
      <c r="B30" t="str">
        <f>IF('list-pre-google-forms'!G36=1,'list-pre-google-forms'!C36,"")</f>
        <v/>
      </c>
    </row>
    <row r="31" spans="1:2" x14ac:dyDescent="0.25">
      <c r="A31" t="str">
        <f>IF('list-pre-google-forms'!E37=1,'list-pre-google-forms'!C37,"")</f>
        <v/>
      </c>
      <c r="B31" t="str">
        <f>IF('list-pre-google-forms'!G37=1,'list-pre-google-forms'!C37,"")</f>
        <v/>
      </c>
    </row>
    <row r="32" spans="1:2" x14ac:dyDescent="0.25">
      <c r="A32" t="str">
        <f>IF('list-pre-google-forms'!E38=1,'list-pre-google-forms'!C38,"")</f>
        <v>Kim.Emond@dfo-mpo.gc.ca</v>
      </c>
      <c r="B32" t="str">
        <f>IF('list-pre-google-forms'!G38=1,'list-pre-google-forms'!C38,"")</f>
        <v>Kim.Emond@dfo-mpo.gc.ca</v>
      </c>
    </row>
    <row r="33" spans="1:2" x14ac:dyDescent="0.25">
      <c r="A33" t="str">
        <f>IF('list-pre-google-forms'!E39=1,'list-pre-google-forms'!C39,"")</f>
        <v>Nicolas.LeCorre@dfo-mpo.gc.ca</v>
      </c>
      <c r="B33" t="str">
        <f>IF('list-pre-google-forms'!G39=1,'list-pre-google-forms'!C39,"")</f>
        <v>Nicolas.LeCorre@dfo-mpo.gc.ca</v>
      </c>
    </row>
    <row r="34" spans="1:2" x14ac:dyDescent="0.25">
      <c r="A34" t="str">
        <f>IF('list-pre-google-forms'!E40=1,'list-pre-google-forms'!C40,"")</f>
        <v>andrew.smith4@dfo-mpo.gc.ca</v>
      </c>
      <c r="B34" t="str">
        <f>IF('list-pre-google-forms'!G40=1,'list-pre-google-forms'!C40,"")</f>
        <v>andrew.smith4@dfo-mpo.gc.ca</v>
      </c>
    </row>
    <row r="35" spans="1:2" x14ac:dyDescent="0.25">
      <c r="A35" t="str">
        <f>IF('list-pre-google-forms'!E41=1,'list-pre-google-forms'!C41,"")</f>
        <v>Renald.Belley@dfo-mpo.gc.ca</v>
      </c>
      <c r="B35" t="str">
        <f>IF('list-pre-google-forms'!G41=1,'list-pre-google-forms'!C41,"")</f>
        <v>Renald.Belley@dfo-mpo.gc.ca</v>
      </c>
    </row>
    <row r="36" spans="1:2" x14ac:dyDescent="0.25">
      <c r="A36" t="str">
        <f>IF('list-pre-google-forms'!E42=1,'list-pre-google-forms'!C42,"")</f>
        <v>Mathieu.Desgagnes@dfo-mpo.gc.ca</v>
      </c>
      <c r="B36" t="str">
        <f>IF('list-pre-google-forms'!G42=1,'list-pre-google-forms'!C42,"")</f>
        <v>Mathieu.Desgagnes@dfo-mpo.gc.ca</v>
      </c>
    </row>
    <row r="37" spans="1:2" x14ac:dyDescent="0.25">
      <c r="A37" t="str">
        <f>IF('list-pre-google-forms'!E43=1,'list-pre-google-forms'!C43,"")</f>
        <v>helene.dionne@dfo-mpo.gc.ca</v>
      </c>
      <c r="B37" t="str">
        <f>IF('list-pre-google-forms'!G43=1,'list-pre-google-forms'!C43,"")</f>
        <v>helene.dionne@dfo-mpo.gc.ca</v>
      </c>
    </row>
    <row r="38" spans="1:2" x14ac:dyDescent="0.25">
      <c r="A38" t="str">
        <f>IF('list-pre-google-forms'!E44=1,'list-pre-google-forms'!C44,"")</f>
        <v/>
      </c>
      <c r="B38" t="str">
        <f>IF('list-pre-google-forms'!G44=1,'list-pre-google-forms'!C44,"")</f>
        <v/>
      </c>
    </row>
    <row r="39" spans="1:2" x14ac:dyDescent="0.25">
      <c r="A39" t="str">
        <f>IF('list-pre-google-forms'!E45=1,'list-pre-google-forms'!C45,"")</f>
        <v/>
      </c>
      <c r="B39" t="str">
        <f>IF('list-pre-google-forms'!G45=1,'list-pre-google-forms'!C45,"")</f>
        <v/>
      </c>
    </row>
    <row r="40" spans="1:2" x14ac:dyDescent="0.25">
      <c r="A40" t="str">
        <f>IF('list-pre-google-forms'!E46=1,'list-pre-google-forms'!C46,"")</f>
        <v>Laura.Alsip@dfo-mpo.gc.ca</v>
      </c>
      <c r="B40" t="str">
        <f>IF('list-pre-google-forms'!G46=1,'list-pre-google-forms'!C46,"")</f>
        <v>Laura.Alsip@dfo-mpo.gc.ca</v>
      </c>
    </row>
    <row r="41" spans="1:2" x14ac:dyDescent="0.25">
      <c r="A41" t="str">
        <f>IF('list-pre-google-forms'!E47=1,'list-pre-google-forms'!C47,"")</f>
        <v>Wojciech.Walkusz@dfo-mpo.gc.ca</v>
      </c>
      <c r="B41" t="str">
        <f>IF('list-pre-google-forms'!G47=1,'list-pre-google-forms'!C47,"")</f>
        <v/>
      </c>
    </row>
    <row r="42" spans="1:2" x14ac:dyDescent="0.25">
      <c r="A42" t="str">
        <f>IF('list-pre-google-forms'!E48=1,'list-pre-google-forms'!C48,"")</f>
        <v>Lauren.Wiens@dfo-mpo.gc.ca</v>
      </c>
      <c r="B42" t="str">
        <f>IF('list-pre-google-forms'!G48=1,'list-pre-google-forms'!C48,"")</f>
        <v>Lauren.Wiens@dfo-mpo.gc.ca</v>
      </c>
    </row>
    <row r="43" spans="1:2" x14ac:dyDescent="0.25">
      <c r="A43" t="str">
        <f>IF('list-pre-google-forms'!E49=1,'list-pre-google-forms'!C49,"")</f>
        <v/>
      </c>
      <c r="B43" t="str">
        <f>IF('list-pre-google-forms'!G49=1,'list-pre-google-forms'!C49,"")</f>
        <v/>
      </c>
    </row>
    <row r="44" spans="1:2" x14ac:dyDescent="0.25">
      <c r="A44" t="str">
        <f>IF('list-pre-google-forms'!E50=1,'list-pre-google-forms'!C50,"")</f>
        <v/>
      </c>
      <c r="B44" t="str">
        <f>IF('list-pre-google-forms'!G50=1,'list-pre-google-forms'!C50,"")</f>
        <v/>
      </c>
    </row>
    <row r="45" spans="1:2" x14ac:dyDescent="0.25">
      <c r="A45" t="str">
        <f>IF('list-pre-google-forms'!E51=1,'list-pre-google-forms'!C51,"")</f>
        <v>Tracey.Loewen@dfo-mpo.gc.ca</v>
      </c>
      <c r="B45" t="str">
        <f>IF('list-pre-google-forms'!G51=1,'list-pre-google-forms'!C51,"")</f>
        <v>Tracey.Loewen@dfo-mpo.gc.ca</v>
      </c>
    </row>
    <row r="46" spans="1:2" x14ac:dyDescent="0.25">
      <c r="A46" t="str">
        <f>IF('list-pre-google-forms'!E52=1,'list-pre-google-forms'!C52,"")</f>
        <v>Brendan.Malley@dfo-mpo.gc.ca</v>
      </c>
      <c r="B46" t="str">
        <f>IF('list-pre-google-forms'!G52=1,'list-pre-google-forms'!C52,"")</f>
        <v/>
      </c>
    </row>
    <row r="47" spans="1:2" x14ac:dyDescent="0.25">
      <c r="A47" t="str">
        <f>IF('list-pre-google-forms'!E53=1,'list-pre-google-forms'!C53,"")</f>
        <v/>
      </c>
      <c r="B47" t="str">
        <f>IF('list-pre-google-forms'!G53=1,'list-pre-google-forms'!C53,"")</f>
        <v/>
      </c>
    </row>
    <row r="48" spans="1:2" x14ac:dyDescent="0.25">
      <c r="A48" t="str">
        <f>IF('list-pre-google-forms'!E54=1,'list-pre-google-forms'!C54,"")</f>
        <v/>
      </c>
      <c r="B48" t="str">
        <f>IF('list-pre-google-forms'!G54=1,'list-pre-google-forms'!C54,"")</f>
        <v/>
      </c>
    </row>
    <row r="49" spans="1:2" x14ac:dyDescent="0.25">
      <c r="A49" t="str">
        <f>IF('list-pre-google-forms'!E55=1,'list-pre-google-forms'!C55,"")</f>
        <v>Sarah.Hawkshaw@dfo-mpo.gc.ca</v>
      </c>
      <c r="B49" t="str">
        <f>IF('list-pre-google-forms'!G55=1,'list-pre-google-forms'!C55,"")</f>
        <v>Sarah.Hawkshaw@dfo-mpo.gc.ca</v>
      </c>
    </row>
    <row r="50" spans="1:2" x14ac:dyDescent="0.25">
      <c r="A50" t="str">
        <f>IF('list-pre-google-forms'!E56=1,'list-pre-google-forms'!C56,"")</f>
        <v>Madeline.Lavery@dfo-mpo.gc.ca</v>
      </c>
      <c r="B50" t="str">
        <f>IF('list-pre-google-forms'!G56=1,'list-pre-google-forms'!C56,"")</f>
        <v>Madeline.Lavery@dfo-mpo.gc.ca</v>
      </c>
    </row>
    <row r="51" spans="1:2" x14ac:dyDescent="0.25">
      <c r="A51" t="str">
        <f>IF('list-pre-google-forms'!E57=1,'list-pre-google-forms'!C57,"")</f>
        <v>Emily.Yungwirth@dfo-mpo.gc.ca</v>
      </c>
      <c r="B51" t="str">
        <f>IF('list-pre-google-forms'!G57=1,'list-pre-google-forms'!C57,"")</f>
        <v>Emily.Yungwirth@dfo-mpo.gc.ca</v>
      </c>
    </row>
    <row r="52" spans="1:2" x14ac:dyDescent="0.25">
      <c r="A52" t="str">
        <f>IF('list-pre-google-forms'!E58=1,'list-pre-google-forms'!C58,"")</f>
        <v>dana.haggarty@dfo-mpo.gc.ca</v>
      </c>
      <c r="B52" t="str">
        <f>IF('list-pre-google-forms'!G58=1,'list-pre-google-forms'!C58,"")</f>
        <v>dana.haggarty@dfo-mpo.gc.ca</v>
      </c>
    </row>
    <row r="53" spans="1:2" x14ac:dyDescent="0.25">
      <c r="A53" t="str">
        <f>IF('list-pre-google-forms'!E59=1,'list-pre-google-forms'!C59,"")</f>
        <v>Kendra.Holt@dfo-mpo.gc.ca</v>
      </c>
      <c r="B53" t="str">
        <f>IF('list-pre-google-forms'!G59=1,'list-pre-google-forms'!C59,"")</f>
        <v>Kendra.Holt@dfo-mpo.gc.ca</v>
      </c>
    </row>
    <row r="54" spans="1:2" x14ac:dyDescent="0.25">
      <c r="A54" t="str">
        <f>IF('list-pre-google-forms'!E60=1,'list-pre-google-forms'!C60,"")</f>
        <v>Matthew.Siegle@dfo-mpo.gc.ca</v>
      </c>
      <c r="B54" t="str">
        <f>IF('list-pre-google-forms'!G60=1,'list-pre-google-forms'!C60,"")</f>
        <v/>
      </c>
    </row>
    <row r="55" spans="1:2" x14ac:dyDescent="0.25">
      <c r="A55" t="str">
        <f>IF('list-pre-google-forms'!E61=1,'list-pre-google-forms'!C61,"")</f>
        <v>Mackenzie.Mazur@dfo-mpo.gc.ca</v>
      </c>
      <c r="B55" t="str">
        <f>IF('list-pre-google-forms'!G61=1,'list-pre-google-forms'!C61,"")</f>
        <v/>
      </c>
    </row>
    <row r="56" spans="1:2" x14ac:dyDescent="0.25">
      <c r="A56" t="str">
        <f>IF('list-pre-google-forms'!E62=1,'list-pre-google-forms'!C62,"")</f>
        <v>Karalea.Cantera@dfo-mpo.gc.ca</v>
      </c>
      <c r="B56" t="str">
        <f>IF('list-pre-google-forms'!G62=1,'list-pre-google-forms'!C62,"")</f>
        <v/>
      </c>
    </row>
    <row r="57" spans="1:2" x14ac:dyDescent="0.25">
      <c r="A57" t="str">
        <f>IF('list-pre-google-forms'!E63=1,'list-pre-google-forms'!C63,"")</f>
        <v>Kiana.Matwichuk@dfo-mpo.gc.ca</v>
      </c>
      <c r="B57" t="str">
        <f>IF('list-pre-google-forms'!G63=1,'list-pre-google-forms'!C63,"")</f>
        <v/>
      </c>
    </row>
    <row r="58" spans="1:2" x14ac:dyDescent="0.25">
      <c r="A58" t="str">
        <f>IF('list-pre-google-forms'!E64=1,'list-pre-google-forms'!C64,"")</f>
        <v>Erin.Herder@dfo-mpo.gc.ca</v>
      </c>
      <c r="B58" t="str">
        <f>IF('list-pre-google-forms'!G64=1,'list-pre-google-forms'!C64,"")</f>
        <v>Erin.Herder@dfo-mpo.gc.ca</v>
      </c>
    </row>
    <row r="59" spans="1:2" x14ac:dyDescent="0.25">
      <c r="A59" t="str">
        <f>IF('list-pre-google-forms'!E65=1,'list-pre-google-forms'!C65,"")</f>
        <v>Robyn.Forrest@dfo-mpo.gc.ca</v>
      </c>
      <c r="B59" t="str">
        <f>IF('list-pre-google-forms'!G65=1,'list-pre-google-forms'!C65,"")</f>
        <v>Robyn.Forrest@dfo-mpo.gc.ca</v>
      </c>
    </row>
    <row r="60" spans="1:2" x14ac:dyDescent="0.25">
      <c r="A60" t="str">
        <f>IF('list-pre-google-forms'!E66=1,'list-pre-google-forms'!C66,"")</f>
        <v>yeongha.jung@dfo-mpo.gc.ca</v>
      </c>
      <c r="B60" t="str">
        <f>IF('list-pre-google-forms'!G66=1,'list-pre-google-forms'!C66,"")</f>
        <v>yeongha.jung@dfo-mpo.gc.ca</v>
      </c>
    </row>
    <row r="61" spans="1:2" x14ac:dyDescent="0.25">
      <c r="A61" t="str">
        <f>IF('list-pre-google-forms'!E67=1,'list-pre-google-forms'!C67,"")</f>
        <v>barbara.campbell@dfo-mpo.gc.ca</v>
      </c>
      <c r="B61" t="str">
        <f>IF('list-pre-google-forms'!G67=1,'list-pre-google-forms'!C67,"")</f>
        <v>barbara.campbell@dfo-mpo.gc.ca</v>
      </c>
    </row>
    <row r="62" spans="1:2" x14ac:dyDescent="0.25">
      <c r="A62" t="str">
        <f>IF('list-pre-google-forms'!E68=1,'list-pre-google-forms'!C68,"")</f>
        <v>stephen.wischniowski@dfo-mpo.gc.ca</v>
      </c>
      <c r="B62" t="str">
        <f>IF('list-pre-google-forms'!G68=1,'list-pre-google-forms'!C68,"")</f>
        <v/>
      </c>
    </row>
    <row r="63" spans="1:2" x14ac:dyDescent="0.25">
      <c r="A63" t="str">
        <f>IF('list-pre-google-forms'!E69=1,'list-pre-google-forms'!C69,"")</f>
        <v/>
      </c>
      <c r="B63" t="str">
        <f>IF('list-pre-google-forms'!G69=1,'list-pre-google-forms'!C69,"")</f>
        <v/>
      </c>
    </row>
    <row r="64" spans="1:2" x14ac:dyDescent="0.25">
      <c r="A64" t="str">
        <f>IF('list-pre-google-forms'!E70=1,'list-pre-google-forms'!C70,"")</f>
        <v/>
      </c>
      <c r="B64" t="str">
        <f>IF('list-pre-google-forms'!G70=1,'list-pre-google-forms'!C70,"")</f>
        <v/>
      </c>
    </row>
    <row r="65" spans="1:2" x14ac:dyDescent="0.25">
      <c r="A65" t="str">
        <f>IF('list-pre-google-forms'!E71=1,'list-pre-google-forms'!C71,"")</f>
        <v>Gillian.Forbes@dfo-mpo.gc.ca</v>
      </c>
      <c r="B65" t="str">
        <f>IF('list-pre-google-forms'!G71=1,'list-pre-google-forms'!C71,"")</f>
        <v/>
      </c>
    </row>
    <row r="66" spans="1:2" x14ac:dyDescent="0.25">
      <c r="A66" t="str">
        <f>IF('list-pre-google-forms'!E72=1,'list-pre-google-forms'!C72,"")</f>
        <v>Divya.Varkey@dfo-mpo.gc.ca</v>
      </c>
      <c r="B66" t="str">
        <f>IF('list-pre-google-forms'!G72=1,'list-pre-google-forms'!C72,"")</f>
        <v/>
      </c>
    </row>
    <row r="67" spans="1:2" x14ac:dyDescent="0.25">
      <c r="A67" t="str">
        <f>IF('list-pre-google-forms'!E73=1,'list-pre-google-forms'!C73,"")</f>
        <v>Aaron.Adamack@dfo-mpo.gc.ca</v>
      </c>
      <c r="B67" t="str">
        <f>IF('list-pre-google-forms'!G73=1,'list-pre-google-forms'!C73,"")</f>
        <v>Aaron.Adamack@dfo-mpo.gc.ca</v>
      </c>
    </row>
    <row r="68" spans="1:2" x14ac:dyDescent="0.25">
      <c r="A68" t="str">
        <f>IF('list-pre-google-forms'!E74=1,'list-pre-google-forms'!C74,"")</f>
        <v>Meredith.Schofield@dfo-mpo.gc.ca</v>
      </c>
      <c r="B68" t="str">
        <f>IF('list-pre-google-forms'!G74=1,'list-pre-google-forms'!C74,"")</f>
        <v>Meredith.Schofield@dfo-mpo.gc.ca</v>
      </c>
    </row>
    <row r="69" spans="1:2" x14ac:dyDescent="0.25">
      <c r="A69" t="str">
        <f>IF('list-pre-google-forms'!E75=1,'list-pre-google-forms'!C75,"")</f>
        <v>Andrea.Perreault@dfo-mpo.gc.ca</v>
      </c>
      <c r="B69" t="str">
        <f>IF('list-pre-google-forms'!G75=1,'list-pre-google-forms'!C75,"")</f>
        <v>Andrea.Perreault@dfo-mpo.gc.ca</v>
      </c>
    </row>
    <row r="70" spans="1:2" x14ac:dyDescent="0.25">
      <c r="A70" t="str">
        <f>IF('list-pre-google-forms'!E76=1,'list-pre-google-forms'!C76,"")</f>
        <v>Laura.Wheeland@dfo-mpo.gc.ca</v>
      </c>
      <c r="B70" t="str">
        <f>IF('list-pre-google-forms'!G76=1,'list-pre-google-forms'!C76,"")</f>
        <v>Laura.Wheeland@dfo-mpo.gc.ca</v>
      </c>
    </row>
    <row r="71" spans="1:2" x14ac:dyDescent="0.25">
      <c r="A71" t="str">
        <f>IF('list-pre-google-forms'!E77=1,'list-pre-google-forms'!C77,"")</f>
        <v/>
      </c>
      <c r="B71" t="str">
        <f>IF('list-pre-google-forms'!G77=1,'list-pre-google-forms'!C77,"")</f>
        <v/>
      </c>
    </row>
    <row r="72" spans="1:2" x14ac:dyDescent="0.25">
      <c r="A72" t="str">
        <f>IF('list-pre-google-forms'!E78=1,'list-pre-google-forms'!C78,"")</f>
        <v/>
      </c>
      <c r="B72" t="str">
        <f>IF('list-pre-google-forms'!G78=1,'list-pre-google-forms'!C78,"")</f>
        <v/>
      </c>
    </row>
    <row r="73" spans="1:2" x14ac:dyDescent="0.25">
      <c r="A73" t="str">
        <f>IF('list-pre-google-forms'!E79=1,'list-pre-google-forms'!C79,"")</f>
        <v/>
      </c>
      <c r="B73" t="str">
        <f>IF('list-pre-google-forms'!G79=1,'list-pre-google-forms'!C79,"")</f>
        <v/>
      </c>
    </row>
    <row r="74" spans="1:2" x14ac:dyDescent="0.25">
      <c r="A74" t="str">
        <f>IF('list-pre-google-forms'!E80=1,'list-pre-google-forms'!C80,"")</f>
        <v/>
      </c>
      <c r="B74" t="str">
        <f>IF('list-pre-google-forms'!G80=1,'list-pre-google-forms'!C80,"")</f>
        <v/>
      </c>
    </row>
    <row r="75" spans="1:2" x14ac:dyDescent="0.25">
      <c r="A75" t="str">
        <f>IF('list-pre-google-forms'!E81=1,'list-pre-google-forms'!C81,"")</f>
        <v/>
      </c>
      <c r="B75" t="str">
        <f>IF('list-pre-google-forms'!G81=1,'list-pre-google-forms'!C81,"")</f>
        <v/>
      </c>
    </row>
    <row r="76" spans="1:2" x14ac:dyDescent="0.25">
      <c r="A76" t="str">
        <f>IF('list-pre-google-forms'!E82=1,'list-pre-google-forms'!C82,"")</f>
        <v/>
      </c>
      <c r="B76" t="str">
        <f>IF('list-pre-google-forms'!G82=1,'list-pre-google-forms'!C82,"")</f>
        <v/>
      </c>
    </row>
    <row r="77" spans="1:2" x14ac:dyDescent="0.25">
      <c r="A77" t="str">
        <f>IF('list-pre-google-forms'!E83=1,'list-pre-google-forms'!C83,"")</f>
        <v/>
      </c>
      <c r="B77" t="str">
        <f>IF('list-pre-google-forms'!G83=1,'list-pre-google-forms'!C83,"")</f>
        <v/>
      </c>
    </row>
    <row r="78" spans="1:2" x14ac:dyDescent="0.25">
      <c r="B78" t="str">
        <f>IF('list-pre-google-forms'!G88=1,'list-pre-google-forms'!C88,"")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outlook-responses</vt:lpstr>
      <vt:lpstr>list-pre-google-forms</vt:lpstr>
      <vt:lpstr>emails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dcterms:created xsi:type="dcterms:W3CDTF">2015-06-05T18:17:20Z</dcterms:created>
  <dcterms:modified xsi:type="dcterms:W3CDTF">2023-01-06T20:10:27Z</dcterms:modified>
</cp:coreProperties>
</file>