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C6E73D99-CB8A-455D-BD25-459871CA0A9A}" xr6:coauthVersionLast="47" xr6:coauthVersionMax="47" xr10:uidLastSave="{00000000-0000-0000-0000-000000000000}"/>
  <bookViews>
    <workbookView xWindow="-120" yWindow="-120" windowWidth="16440" windowHeight="28440" xr2:uid="{00000000-000D-0000-FFFF-FFFF00000000}"/>
  </bookViews>
  <sheets>
    <sheet name="for-README" sheetId="4" r:id="rId1"/>
    <sheet name="outlook-responses" sheetId="3" r:id="rId2"/>
    <sheet name="emails" sheetId="2" r:id="rId3"/>
    <sheet name="list-pre-google-for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4" l="1"/>
  <c r="F57" i="4"/>
  <c r="H57" i="4"/>
  <c r="D58" i="4"/>
  <c r="F58" i="4"/>
  <c r="H58" i="4"/>
  <c r="D59" i="4"/>
  <c r="F59" i="4"/>
  <c r="H59" i="4"/>
  <c r="D60" i="4"/>
  <c r="F60" i="4"/>
  <c r="H60" i="4"/>
  <c r="D5" i="4"/>
  <c r="F5" i="4"/>
  <c r="H5" i="4"/>
  <c r="D6" i="4"/>
  <c r="F6" i="4"/>
  <c r="H6" i="4"/>
  <c r="D7" i="4"/>
  <c r="F7" i="4"/>
  <c r="H7" i="4"/>
  <c r="D8" i="4"/>
  <c r="F8" i="4"/>
  <c r="H8" i="4"/>
  <c r="D9" i="4"/>
  <c r="F9" i="4"/>
  <c r="H9" i="4"/>
  <c r="D10" i="4"/>
  <c r="F10" i="4"/>
  <c r="H10" i="4"/>
  <c r="D11" i="4"/>
  <c r="F11" i="4"/>
  <c r="H11" i="4"/>
  <c r="D12" i="4"/>
  <c r="F12" i="4"/>
  <c r="H12" i="4"/>
  <c r="D13" i="4"/>
  <c r="F13" i="4"/>
  <c r="H13" i="4"/>
  <c r="D14" i="4"/>
  <c r="F14" i="4"/>
  <c r="H14" i="4"/>
  <c r="D15" i="4"/>
  <c r="F15" i="4"/>
  <c r="H15" i="4"/>
  <c r="D16" i="4"/>
  <c r="F16" i="4"/>
  <c r="H16" i="4"/>
  <c r="D17" i="4"/>
  <c r="F17" i="4"/>
  <c r="H17" i="4"/>
  <c r="D18" i="4"/>
  <c r="F18" i="4"/>
  <c r="H18" i="4"/>
  <c r="D19" i="4"/>
  <c r="F19" i="4"/>
  <c r="H19" i="4"/>
  <c r="D20" i="4"/>
  <c r="F20" i="4"/>
  <c r="H20" i="4"/>
  <c r="D21" i="4"/>
  <c r="F21" i="4"/>
  <c r="H21" i="4"/>
  <c r="D22" i="4"/>
  <c r="F22" i="4"/>
  <c r="H22" i="4"/>
  <c r="D23" i="4"/>
  <c r="F23" i="4"/>
  <c r="H23" i="4"/>
  <c r="D24" i="4"/>
  <c r="F24" i="4"/>
  <c r="H24" i="4"/>
  <c r="D25" i="4"/>
  <c r="F25" i="4"/>
  <c r="H25" i="4"/>
  <c r="D26" i="4"/>
  <c r="F26" i="4"/>
  <c r="H26" i="4"/>
  <c r="D27" i="4"/>
  <c r="F27" i="4"/>
  <c r="H27" i="4"/>
  <c r="D28" i="4"/>
  <c r="F28" i="4"/>
  <c r="H28" i="4"/>
  <c r="D29" i="4"/>
  <c r="F29" i="4"/>
  <c r="H29" i="4"/>
  <c r="D30" i="4"/>
  <c r="F30" i="4"/>
  <c r="H30" i="4"/>
  <c r="D31" i="4"/>
  <c r="F31" i="4"/>
  <c r="H31" i="4"/>
  <c r="D32" i="4"/>
  <c r="F32" i="4"/>
  <c r="H32" i="4"/>
  <c r="D33" i="4"/>
  <c r="F33" i="4"/>
  <c r="H33" i="4"/>
  <c r="D34" i="4"/>
  <c r="F34" i="4"/>
  <c r="H34" i="4"/>
  <c r="D35" i="4"/>
  <c r="F35" i="4"/>
  <c r="H35" i="4"/>
  <c r="D36" i="4"/>
  <c r="F36" i="4"/>
  <c r="H36" i="4"/>
  <c r="D37" i="4"/>
  <c r="F37" i="4"/>
  <c r="H37" i="4"/>
  <c r="D38" i="4"/>
  <c r="F38" i="4"/>
  <c r="H38" i="4"/>
  <c r="D39" i="4"/>
  <c r="F39" i="4"/>
  <c r="H39" i="4"/>
  <c r="D40" i="4"/>
  <c r="F40" i="4"/>
  <c r="H40" i="4"/>
  <c r="D41" i="4"/>
  <c r="F41" i="4"/>
  <c r="H41" i="4"/>
  <c r="D42" i="4"/>
  <c r="F42" i="4"/>
  <c r="H42" i="4"/>
  <c r="D43" i="4"/>
  <c r="F43" i="4"/>
  <c r="H43" i="4"/>
  <c r="D44" i="4"/>
  <c r="F44" i="4"/>
  <c r="H44" i="4"/>
  <c r="D45" i="4"/>
  <c r="F45" i="4"/>
  <c r="H45" i="4"/>
  <c r="D46" i="4"/>
  <c r="F46" i="4"/>
  <c r="H46" i="4"/>
  <c r="D47" i="4"/>
  <c r="F47" i="4"/>
  <c r="H47" i="4"/>
  <c r="D48" i="4"/>
  <c r="F48" i="4"/>
  <c r="H48" i="4"/>
  <c r="D49" i="4"/>
  <c r="F49" i="4"/>
  <c r="H49" i="4"/>
  <c r="D50" i="4"/>
  <c r="F50" i="4"/>
  <c r="H50" i="4"/>
  <c r="D51" i="4"/>
  <c r="F51" i="4"/>
  <c r="H51" i="4"/>
  <c r="D52" i="4"/>
  <c r="F52" i="4"/>
  <c r="H52" i="4"/>
  <c r="D53" i="4"/>
  <c r="F53" i="4"/>
  <c r="H53" i="4"/>
  <c r="D54" i="4"/>
  <c r="F54" i="4"/>
  <c r="H54" i="4"/>
  <c r="D55" i="4"/>
  <c r="F55" i="4"/>
  <c r="H55" i="4"/>
  <c r="D56" i="4"/>
  <c r="F56" i="4"/>
  <c r="H56" i="4"/>
  <c r="F4" i="4"/>
  <c r="H4" i="4"/>
  <c r="D4" i="4"/>
  <c r="C1" i="3"/>
  <c r="C50" i="3"/>
  <c r="O60" i="3"/>
  <c r="N60" i="3"/>
  <c r="C31" i="3"/>
  <c r="O57" i="3"/>
  <c r="N57" i="3"/>
  <c r="O63" i="3"/>
  <c r="N63" i="3"/>
  <c r="O52" i="3"/>
  <c r="N52" i="3"/>
  <c r="O50" i="3"/>
  <c r="N50" i="3"/>
  <c r="O62" i="3"/>
  <c r="N62" i="3"/>
  <c r="O59" i="3"/>
  <c r="N59" i="3"/>
  <c r="C19" i="3"/>
  <c r="O28" i="3"/>
  <c r="N28" i="3"/>
  <c r="O27" i="3"/>
  <c r="N27" i="3"/>
  <c r="O29" i="3"/>
  <c r="N29" i="3"/>
  <c r="O26" i="3"/>
  <c r="N26" i="3"/>
  <c r="O22" i="3"/>
  <c r="N22" i="3"/>
  <c r="O21" i="3"/>
  <c r="O24" i="3"/>
  <c r="N21" i="3"/>
  <c r="C41" i="3"/>
  <c r="O42" i="3"/>
  <c r="N42" i="3"/>
  <c r="O46" i="3"/>
  <c r="N46" i="3"/>
  <c r="C65" i="3"/>
  <c r="O66" i="3"/>
  <c r="N66" i="3"/>
  <c r="C9" i="3"/>
  <c r="O15" i="3"/>
  <c r="O11" i="3"/>
  <c r="O13" i="3"/>
  <c r="O16" i="3"/>
  <c r="O17" i="3"/>
  <c r="O14" i="3"/>
  <c r="O10" i="3"/>
  <c r="O9" i="3"/>
  <c r="O12" i="3"/>
  <c r="O68" i="3"/>
  <c r="O69" i="3"/>
  <c r="O67" i="3"/>
  <c r="O65" i="3"/>
  <c r="C2" i="3" s="1"/>
  <c r="O70" i="3"/>
  <c r="O47" i="3"/>
  <c r="O45" i="3"/>
  <c r="O48" i="3"/>
  <c r="O44" i="3"/>
  <c r="O41" i="3"/>
  <c r="O43" i="3"/>
  <c r="O39" i="3"/>
  <c r="O34" i="3"/>
  <c r="O35" i="3"/>
  <c r="O36" i="3"/>
  <c r="O37" i="3"/>
  <c r="O33" i="3"/>
  <c r="O38" i="3"/>
  <c r="O32" i="3"/>
  <c r="O31" i="3"/>
  <c r="O54" i="3"/>
  <c r="O53" i="3"/>
  <c r="O51" i="3"/>
  <c r="O61" i="3"/>
  <c r="O56" i="3"/>
  <c r="O55" i="3"/>
  <c r="O58" i="3"/>
  <c r="O19" i="3"/>
  <c r="O25" i="3"/>
  <c r="O20" i="3"/>
  <c r="O23" i="3"/>
  <c r="N23" i="3"/>
  <c r="N14" i="3"/>
  <c r="N10" i="3"/>
  <c r="N9" i="3"/>
  <c r="N17" i="3"/>
  <c r="N16" i="3"/>
  <c r="N13" i="3"/>
  <c r="N11" i="3"/>
  <c r="N15" i="3"/>
  <c r="N12" i="3"/>
  <c r="N65" i="3"/>
  <c r="C3" i="3" s="1"/>
  <c r="N67" i="3"/>
  <c r="N69" i="3"/>
  <c r="N68" i="3"/>
  <c r="N70" i="3"/>
  <c r="N41" i="3"/>
  <c r="N44" i="3"/>
  <c r="N48" i="3"/>
  <c r="N45" i="3"/>
  <c r="N47" i="3"/>
  <c r="N43" i="3"/>
  <c r="N32" i="3"/>
  <c r="N38" i="3"/>
  <c r="N33" i="3"/>
  <c r="N37" i="3"/>
  <c r="N36" i="3"/>
  <c r="N35" i="3"/>
  <c r="N34" i="3"/>
  <c r="N39" i="3"/>
  <c r="N31" i="3"/>
  <c r="N55" i="3"/>
  <c r="N56" i="3"/>
  <c r="N61" i="3"/>
  <c r="N51" i="3"/>
  <c r="N53" i="3"/>
  <c r="N54" i="3"/>
  <c r="N58" i="3"/>
  <c r="N24" i="3"/>
  <c r="N19" i="3"/>
  <c r="N25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C7" i="3" l="1"/>
  <c r="F3" i="1"/>
</calcChain>
</file>

<file path=xl/sharedStrings.xml><?xml version="1.0" encoding="utf-8"?>
<sst xmlns="http://schemas.openxmlformats.org/spreadsheetml/2006/main" count="822" uniqueCount="258">
  <si>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</si>
  <si>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</si>
  <si>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</si>
  <si>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</si>
  <si>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</si>
  <si>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</si>
  <si>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</si>
  <si>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</si>
  <si>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</si>
  <si>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</si>
  <si>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</si>
  <si>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</si>
  <si>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</si>
  <si>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</si>
  <si>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</si>
  <si>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</si>
  <si>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</si>
  <si>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</si>
  <si>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</si>
  <si>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</si>
  <si>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</si>
  <si>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</si>
  <si>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</si>
  <si>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</si>
  <si>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</si>
  <si>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</si>
  <si>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</si>
  <si>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</si>
  <si>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</si>
  <si>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</si>
  <si>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</si>
  <si>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</si>
  <si>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</si>
  <si>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</si>
  <si>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</si>
  <si>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</si>
  <si>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</si>
  <si>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</si>
  <si>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</si>
  <si>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</si>
  <si>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</si>
  <si>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</si>
  <si>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</si>
  <si>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</si>
  <si>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</si>
  <si>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</si>
  <si>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</si>
  <si>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</si>
  <si>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</si>
  <si>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</si>
  <si>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</si>
  <si>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</si>
  <si>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</si>
  <si>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</si>
  <si>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</si>
  <si>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</si>
  <si>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</si>
  <si>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</si>
  <si>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</si>
  <si>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</si>
  <si>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</si>
  <si>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</si>
  <si>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</si>
  <si>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</si>
  <si>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</si>
  <si>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</si>
  <si>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</si>
  <si>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</si>
  <si>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</si>
  <si>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</si>
  <si>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</si>
  <si>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</si>
  <si>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</si>
  <si>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</si>
  <si>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</si>
  <si>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</si>
  <si>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</si>
  <si>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</si>
  <si>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</si>
  <si>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</si>
  <si>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</si>
  <si>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</si>
  <si>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</si>
  <si>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</si>
  <si>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</si>
  <si>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</si>
  <si>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</si>
  <si>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</si>
  <si>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</si>
  <si>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</si>
  <si>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</si>
  <si>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</si>
  <si>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</si>
  <si>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</si>
  <si>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</si>
  <si>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</si>
  <si>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</si>
  <si>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</si>
  <si>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</si>
  <si>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</si>
  <si>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</si>
  <si>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</si>
  <si>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</si>
  <si>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</si>
  <si>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</si>
  <si>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</si>
  <si>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</si>
  <si>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</si>
  <si>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</si>
  <si>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</si>
  <si>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</si>
  <si>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</si>
  <si>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</si>
  <si>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</si>
  <si>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</si>
  <si>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</si>
  <si>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</si>
  <si>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</si>
  <si>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</si>
  <si>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</si>
  <si>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</si>
  <si>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</si>
  <si>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</si>
  <si>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</si>
  <si>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</si>
  <si>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</si>
  <si>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</si>
  <si>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</si>
  <si>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</si>
  <si>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</si>
  <si>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</si>
  <si>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</si>
  <si>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</si>
  <si>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</si>
  <si>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</si>
  <si>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</si>
  <si>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</si>
  <si>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</si>
  <si>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</si>
  <si>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</si>
  <si>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</si>
  <si>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</si>
  <si>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</si>
  <si>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</si>
  <si>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</si>
  <si>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</si>
  <si>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</si>
  <si>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</si>
  <si>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</si>
  <si>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</si>
  <si>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</si>
  <si>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</si>
  <si>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</si>
  <si>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</si>
  <si>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</si>
  <si>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</si>
  <si>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</si>
  <si>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</si>
  <si>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</si>
  <si>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</si>
  <si>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</si>
  <si>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</si>
  <si>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</si>
  <si>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</si>
  <si>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</si>
  <si>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</si>
  <si>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</si>
  <si>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</si>
  <si>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</si>
  <si>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</si>
  <si>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</si>
  <si>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</si>
  <si>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</si>
  <si>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</si>
  <si>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</si>
  <si>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</si>
  <si>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</si>
  <si>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</si>
  <si>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</si>
  <si>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</si>
  <si>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</si>
  <si>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</si>
  <si>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</si>
  <si>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</si>
  <si>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</si>
  <si>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</si>
  <si>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</si>
  <si>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</si>
  <si>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</si>
  <si>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</si>
  <si>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</si>
  <si>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</si>
  <si>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</si>
  <si>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</si>
  <si>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</si>
  <si>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</si>
  <si>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</si>
  <si>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</si>
  <si>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</si>
  <si>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</si>
  <si>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</si>
  <si>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</si>
  <si>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</si>
  <si>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</si>
  <si>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</si>
  <si>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</si>
  <si>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</si>
  <si>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</si>
  <si>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Suncica Avlijas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</si>
  <si>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</si>
  <si>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</si>
  <si>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</si>
  <si>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</si>
  <si>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</si>
  <si>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</si>
  <si>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</si>
  <si>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</si>
  <si>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</si>
  <si>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</si>
  <si>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</si>
  <si>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</si>
  <si>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</si>
  <si>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</si>
  <si>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</si>
  <si>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</si>
  <si>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</si>
  <si>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</si>
  <si>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</si>
  <si>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</si>
  <si>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</si>
  <si>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</si>
  <si>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</si>
  <si>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</si>
  <si>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</si>
  <si>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</si>
  <si>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</si>
  <si>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</si>
  <si>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</si>
  <si>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</si>
  <si>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</si>
  <si>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</si>
  <si>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</si>
  <si>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</si>
  <si>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</si>
  <si>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</si>
  <si>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</si>
  <si>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</si>
  <si>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</si>
  <si>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</si>
  <si>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</si>
  <si>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Rénald Belley</t>
  </si>
  <si>
    <t>Mathieu Desgagnés</t>
  </si>
  <si>
    <t>Hélène Dionne</t>
  </si>
  <si>
    <t>Kim Emond</t>
  </si>
  <si>
    <t>Nicolas Le Corre</t>
  </si>
  <si>
    <t>Andrew Smith</t>
  </si>
  <si>
    <t>List of participants as of 2023-01-09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</si>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</sst>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I65"/>
  <sheetViews>
    <sheetView tabSelected="1" workbookViewId="0"/>
  </sheetViews>
  <sheetFormatPr defaultRowHeight="15" x14ac:dyDescent="0.25"/>
  <sheetData>
    <row r="1" spans="1:9" x14ac:dyDescent="0.25">
      <c r="A1" t="s">
        <v>256</v>
      </c>
    </row>
    <row r="2" spans="1:9" x14ac:dyDescent="0.2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</row>
    <row r="3" spans="1:9" x14ac:dyDescent="0.25">
      <c r="A3" t="s">
        <v>191</v>
      </c>
      <c r="B3" t="s">
        <v>257</v>
      </c>
      <c r="C3" t="s">
        <v>191</v>
      </c>
      <c r="D3" t="s">
        <v>257</v>
      </c>
      <c r="E3" t="s">
        <v>191</v>
      </c>
      <c r="F3" t="s">
        <v>257</v>
      </c>
      <c r="G3" t="s">
        <v>191</v>
      </c>
      <c r="H3" t="s">
        <v>257</v>
      </c>
      <c r="I3" t="s">
        <v>191</v>
      </c>
    </row>
    <row r="4" spans="1:9" x14ac:dyDescent="0.2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</row>
    <row r="5" spans="1:9" x14ac:dyDescent="0.2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</row>
    <row r="6" spans="1:9" x14ac:dyDescent="0.2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</row>
    <row r="7" spans="1:9" x14ac:dyDescent="0.2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</row>
    <row r="8" spans="1:9" x14ac:dyDescent="0.2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</row>
    <row r="9" spans="1:9" x14ac:dyDescent="0.2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</row>
    <row r="10" spans="1:9" x14ac:dyDescent="0.2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</row>
    <row r="11" spans="1:9" x14ac:dyDescent="0.2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</row>
    <row r="12" spans="1:9" x14ac:dyDescent="0.2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</row>
    <row r="13" spans="1:9" x14ac:dyDescent="0.2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Suncica Avlijas</v>
      </c>
      <c r="G13" t="s">
        <v>191</v>
      </c>
      <c r="H13" t="str">
        <f>'outlook-responses'!H19</f>
        <v>In person</v>
      </c>
      <c r="I13" t="s">
        <v>191</v>
      </c>
    </row>
    <row r="14" spans="1:9" x14ac:dyDescent="0.2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</row>
    <row r="15" spans="1:9" x14ac:dyDescent="0.2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Isabelle Forest</v>
      </c>
      <c r="G15" t="s">
        <v>191</v>
      </c>
      <c r="H15" t="str">
        <f>'outlook-responses'!H21</f>
        <v>In person</v>
      </c>
      <c r="I15" t="s">
        <v>191</v>
      </c>
    </row>
    <row r="16" spans="1:9" x14ac:dyDescent="0.2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Matthew Horsman</v>
      </c>
      <c r="G16" t="s">
        <v>191</v>
      </c>
      <c r="H16" t="str">
        <f>'outlook-responses'!H22</f>
        <v>In person</v>
      </c>
      <c r="I16" t="s">
        <v>191</v>
      </c>
    </row>
    <row r="17" spans="1:9" x14ac:dyDescent="0.2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Kirby Morrill</v>
      </c>
      <c r="G17" t="s">
        <v>191</v>
      </c>
      <c r="H17" t="str">
        <f>'outlook-responses'!H23</f>
        <v>In person</v>
      </c>
      <c r="I17" t="s">
        <v>191</v>
      </c>
    </row>
    <row r="18" spans="1:9" x14ac:dyDescent="0.2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Daniel Ricard</v>
      </c>
      <c r="G18" t="s">
        <v>191</v>
      </c>
      <c r="H18" t="str">
        <f>'outlook-responses'!H24</f>
        <v>In person</v>
      </c>
      <c r="I18" t="s">
        <v>191</v>
      </c>
    </row>
    <row r="19" spans="1:9" x14ac:dyDescent="0.2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Karen Robertson</v>
      </c>
      <c r="G19" t="s">
        <v>191</v>
      </c>
      <c r="H19" t="str">
        <f>'outlook-responses'!H25</f>
        <v>In person</v>
      </c>
      <c r="I19" t="s">
        <v>191</v>
      </c>
    </row>
    <row r="20" spans="1:9" x14ac:dyDescent="0.2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Sylvie Robichaud</v>
      </c>
      <c r="G20" t="s">
        <v>191</v>
      </c>
      <c r="H20" t="str">
        <f>'outlook-responses'!H26</f>
        <v>In person</v>
      </c>
      <c r="I20" t="s">
        <v>191</v>
      </c>
    </row>
    <row r="21" spans="1:9" x14ac:dyDescent="0.2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Nicolas Rolland</v>
      </c>
      <c r="G21" t="s">
        <v>191</v>
      </c>
      <c r="H21" t="str">
        <f>'outlook-responses'!H27</f>
        <v>In person</v>
      </c>
      <c r="I21" t="s">
        <v>191</v>
      </c>
    </row>
    <row r="22" spans="1:9" x14ac:dyDescent="0.2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Jolene Sutton</v>
      </c>
      <c r="G22" t="s">
        <v>191</v>
      </c>
      <c r="H22" t="str">
        <f>'outlook-responses'!H28</f>
        <v>In person</v>
      </c>
      <c r="I22" t="s">
        <v>191</v>
      </c>
    </row>
    <row r="23" spans="1:9" x14ac:dyDescent="0.2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François-Étienne Sylvain</v>
      </c>
      <c r="G23" t="s">
        <v>191</v>
      </c>
      <c r="H23" t="str">
        <f>'outlook-responses'!H29</f>
        <v>In person</v>
      </c>
      <c r="I23" t="s">
        <v>191</v>
      </c>
    </row>
    <row r="24" spans="1:9" x14ac:dyDescent="0.25">
      <c r="A24" t="s">
        <v>191</v>
      </c>
      <c r="B24">
        <v>21</v>
      </c>
      <c r="C24" t="s">
        <v>191</v>
      </c>
      <c r="D24" t="str">
        <f>'outlook-responses'!A31</f>
        <v>MAR</v>
      </c>
      <c r="E24" t="s">
        <v>191</v>
      </c>
      <c r="F24" t="str">
        <f>'outlook-responses'!I31</f>
        <v>Mark Billard</v>
      </c>
      <c r="G24" t="s">
        <v>191</v>
      </c>
      <c r="H24" t="str">
        <f>'outlook-responses'!H31</f>
        <v>Virtual</v>
      </c>
      <c r="I24" t="s">
        <v>191</v>
      </c>
    </row>
    <row r="25" spans="1:9" x14ac:dyDescent="0.25">
      <c r="A25" t="s">
        <v>191</v>
      </c>
      <c r="B25">
        <v>22</v>
      </c>
      <c r="C25" t="s">
        <v>191</v>
      </c>
      <c r="D25" t="str">
        <f>'outlook-responses'!A32</f>
        <v>MAR</v>
      </c>
      <c r="E25" t="s">
        <v>191</v>
      </c>
      <c r="F25" t="str">
        <f>'outlook-responses'!I32</f>
        <v>Lynn Collier</v>
      </c>
      <c r="G25" t="s">
        <v>191</v>
      </c>
      <c r="H25" t="str">
        <f>'outlook-responses'!H32</f>
        <v>Virtual</v>
      </c>
      <c r="I25" t="s">
        <v>191</v>
      </c>
    </row>
    <row r="26" spans="1:9" x14ac:dyDescent="0.25">
      <c r="A26" t="s">
        <v>191</v>
      </c>
      <c r="B26">
        <v>23</v>
      </c>
      <c r="C26" t="s">
        <v>191</v>
      </c>
      <c r="D26" t="str">
        <f>'outlook-responses'!A33</f>
        <v>MAR</v>
      </c>
      <c r="E26" t="s">
        <v>191</v>
      </c>
      <c r="F26" t="str">
        <f>'outlook-responses'!I33</f>
        <v>Peter Comeau</v>
      </c>
      <c r="G26" t="s">
        <v>191</v>
      </c>
      <c r="H26" t="str">
        <f>'outlook-responses'!H33</f>
        <v>In person</v>
      </c>
      <c r="I26" t="s">
        <v>191</v>
      </c>
    </row>
    <row r="27" spans="1:9" x14ac:dyDescent="0.25">
      <c r="A27" t="s">
        <v>191</v>
      </c>
      <c r="B27">
        <v>24</v>
      </c>
      <c r="C27" t="s">
        <v>191</v>
      </c>
      <c r="D27" t="str">
        <f>'outlook-responses'!A34</f>
        <v>MAR</v>
      </c>
      <c r="E27" t="s">
        <v>191</v>
      </c>
      <c r="F27" t="str">
        <f>'outlook-responses'!I34</f>
        <v>Tania Davignon-Burton</v>
      </c>
      <c r="G27" t="s">
        <v>191</v>
      </c>
      <c r="H27" t="str">
        <f>'outlook-responses'!H34</f>
        <v>In person</v>
      </c>
      <c r="I27" t="s">
        <v>191</v>
      </c>
    </row>
    <row r="28" spans="1:9" x14ac:dyDescent="0.2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Nell den Heyer</v>
      </c>
      <c r="G28" t="s">
        <v>191</v>
      </c>
      <c r="H28" t="str">
        <f>'outlook-responses'!H35</f>
        <v>Virtual</v>
      </c>
      <c r="I28" t="s">
        <v>191</v>
      </c>
    </row>
    <row r="29" spans="1:9" x14ac:dyDescent="0.2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Danni Harper</v>
      </c>
      <c r="G29" t="s">
        <v>191</v>
      </c>
      <c r="H29" t="str">
        <f>'outlook-responses'!H36</f>
        <v>Virtual</v>
      </c>
      <c r="I29" t="s">
        <v>191</v>
      </c>
    </row>
    <row r="30" spans="1:9" x14ac:dyDescent="0.2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Kelly Kraska</v>
      </c>
      <c r="G30" t="s">
        <v>191</v>
      </c>
      <c r="H30" t="str">
        <f>'outlook-responses'!H37</f>
        <v>Virtual</v>
      </c>
      <c r="I30" t="s">
        <v>191</v>
      </c>
    </row>
    <row r="31" spans="1:9" x14ac:dyDescent="0.2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George Nau</v>
      </c>
      <c r="G31" t="s">
        <v>191</v>
      </c>
      <c r="H31" t="str">
        <f>'outlook-responses'!H38</f>
        <v>In person</v>
      </c>
      <c r="I31" t="s">
        <v>191</v>
      </c>
    </row>
    <row r="32" spans="1:9" x14ac:dyDescent="0.2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Gregory Puncher</v>
      </c>
      <c r="G32" t="s">
        <v>191</v>
      </c>
      <c r="H32" t="str">
        <f>'outlook-responses'!H39</f>
        <v>Virtual</v>
      </c>
      <c r="I32" t="s">
        <v>191</v>
      </c>
    </row>
    <row r="33" spans="1:9" x14ac:dyDescent="0.25">
      <c r="A33" t="s">
        <v>191</v>
      </c>
      <c r="B33">
        <v>30</v>
      </c>
      <c r="C33" t="s">
        <v>191</v>
      </c>
      <c r="D33" t="str">
        <f>'outlook-responses'!A41</f>
        <v>NL</v>
      </c>
      <c r="E33" t="s">
        <v>191</v>
      </c>
      <c r="F33" t="str">
        <f>'outlook-responses'!I41</f>
        <v>Aaron Adamack</v>
      </c>
      <c r="G33" t="s">
        <v>191</v>
      </c>
      <c r="H33" t="str">
        <f>'outlook-responses'!H41</f>
        <v>Virtual</v>
      </c>
      <c r="I33" t="s">
        <v>191</v>
      </c>
    </row>
    <row r="34" spans="1:9" x14ac:dyDescent="0.25">
      <c r="A34" t="s">
        <v>191</v>
      </c>
      <c r="B34">
        <v>31</v>
      </c>
      <c r="C34" t="s">
        <v>191</v>
      </c>
      <c r="D34" t="str">
        <f>'outlook-responses'!A42</f>
        <v>NL</v>
      </c>
      <c r="E34" t="s">
        <v>191</v>
      </c>
      <c r="F34" t="str">
        <f>'outlook-responses'!I42</f>
        <v>Kelly Antaya</v>
      </c>
      <c r="G34" t="s">
        <v>191</v>
      </c>
      <c r="H34" t="str">
        <f>'outlook-responses'!H42</f>
        <v>Virtual</v>
      </c>
      <c r="I34" t="s">
        <v>191</v>
      </c>
    </row>
    <row r="35" spans="1:9" x14ac:dyDescent="0.25">
      <c r="A35" t="s">
        <v>191</v>
      </c>
      <c r="B35">
        <v>32</v>
      </c>
      <c r="C35" t="s">
        <v>191</v>
      </c>
      <c r="D35" t="str">
        <f>'outlook-responses'!A43</f>
        <v>NL</v>
      </c>
      <c r="E35" t="s">
        <v>191</v>
      </c>
      <c r="F35" t="str">
        <f>'outlook-responses'!I43</f>
        <v>Dwight Drover</v>
      </c>
      <c r="G35" t="s">
        <v>191</v>
      </c>
      <c r="H35" t="str">
        <f>'outlook-responses'!H43</f>
        <v>Virtual</v>
      </c>
      <c r="I35" t="s">
        <v>191</v>
      </c>
    </row>
    <row r="36" spans="1:9" x14ac:dyDescent="0.25">
      <c r="A36" t="s">
        <v>191</v>
      </c>
      <c r="B36">
        <v>33</v>
      </c>
      <c r="C36" t="s">
        <v>191</v>
      </c>
      <c r="D36" t="str">
        <f>'outlook-responses'!A44</f>
        <v>NL</v>
      </c>
      <c r="E36" t="s">
        <v>191</v>
      </c>
      <c r="F36" t="str">
        <f>'outlook-responses'!I44</f>
        <v>Gillian Forbes</v>
      </c>
      <c r="G36" t="s">
        <v>191</v>
      </c>
      <c r="H36" t="str">
        <f>'outlook-responses'!H44</f>
        <v>In person</v>
      </c>
      <c r="I36" t="s">
        <v>191</v>
      </c>
    </row>
    <row r="37" spans="1:9" x14ac:dyDescent="0.25">
      <c r="A37" t="s">
        <v>191</v>
      </c>
      <c r="B37">
        <v>34</v>
      </c>
      <c r="C37" t="s">
        <v>191</v>
      </c>
      <c r="D37" t="str">
        <f>'outlook-responses'!A45</f>
        <v>NL</v>
      </c>
      <c r="E37" t="s">
        <v>191</v>
      </c>
      <c r="F37" t="str">
        <f>'outlook-responses'!I45</f>
        <v>Marc Legresley</v>
      </c>
      <c r="G37" t="s">
        <v>191</v>
      </c>
      <c r="H37" t="str">
        <f>'outlook-responses'!H45</f>
        <v>Virtual</v>
      </c>
      <c r="I37" t="s">
        <v>191</v>
      </c>
    </row>
    <row r="38" spans="1:9" x14ac:dyDescent="0.25">
      <c r="A38" t="s">
        <v>191</v>
      </c>
      <c r="B38">
        <v>35</v>
      </c>
      <c r="C38" t="s">
        <v>191</v>
      </c>
      <c r="D38" t="str">
        <f>'outlook-responses'!A46</f>
        <v>NL</v>
      </c>
      <c r="E38" t="s">
        <v>191</v>
      </c>
      <c r="F38" t="str">
        <f>'outlook-responses'!I46</f>
        <v>Andrea Perreault</v>
      </c>
      <c r="G38" t="s">
        <v>191</v>
      </c>
      <c r="H38" t="str">
        <f>'outlook-responses'!H46</f>
        <v>Virtual</v>
      </c>
      <c r="I38" t="s">
        <v>191</v>
      </c>
    </row>
    <row r="39" spans="1:9" x14ac:dyDescent="0.25">
      <c r="A39" t="s">
        <v>191</v>
      </c>
      <c r="B39">
        <v>36</v>
      </c>
      <c r="C39" t="s">
        <v>191</v>
      </c>
      <c r="D39" t="str">
        <f>'outlook-responses'!A47</f>
        <v>NL</v>
      </c>
      <c r="E39" t="s">
        <v>191</v>
      </c>
      <c r="F39" t="str">
        <f>'outlook-responses'!I47</f>
        <v>Hannah Polaczek</v>
      </c>
      <c r="G39" t="s">
        <v>191</v>
      </c>
      <c r="H39" t="str">
        <f>'outlook-responses'!H47</f>
        <v>Virtual</v>
      </c>
      <c r="I39" t="s">
        <v>191</v>
      </c>
    </row>
    <row r="40" spans="1:9" x14ac:dyDescent="0.25">
      <c r="A40" t="s">
        <v>191</v>
      </c>
      <c r="B40">
        <v>37</v>
      </c>
      <c r="C40" t="s">
        <v>191</v>
      </c>
      <c r="D40" t="str">
        <f>'outlook-responses'!A48</f>
        <v>NL</v>
      </c>
      <c r="E40" t="s">
        <v>191</v>
      </c>
      <c r="F40" t="str">
        <f>'outlook-responses'!I48</f>
        <v>Meredith Schofield</v>
      </c>
      <c r="G40" t="s">
        <v>191</v>
      </c>
      <c r="H40" t="str">
        <f>'outlook-responses'!H48</f>
        <v>In person</v>
      </c>
      <c r="I40" t="s">
        <v>191</v>
      </c>
    </row>
    <row r="41" spans="1:9" x14ac:dyDescent="0.25">
      <c r="A41" t="s">
        <v>191</v>
      </c>
      <c r="B41">
        <v>38</v>
      </c>
      <c r="C41" t="s">
        <v>191</v>
      </c>
      <c r="D41" t="str">
        <f>'outlook-responses'!A50</f>
        <v>PAC</v>
      </c>
      <c r="E41" t="s">
        <v>191</v>
      </c>
      <c r="F41" t="str">
        <f>'outlook-responses'!I50</f>
        <v>Barbara Campbell</v>
      </c>
      <c r="G41" t="s">
        <v>191</v>
      </c>
      <c r="H41" t="str">
        <f>'outlook-responses'!H50</f>
        <v>Virtual</v>
      </c>
      <c r="I41" t="s">
        <v>191</v>
      </c>
    </row>
    <row r="42" spans="1:9" x14ac:dyDescent="0.25">
      <c r="A42" t="s">
        <v>191</v>
      </c>
      <c r="B42">
        <v>39</v>
      </c>
      <c r="C42" t="s">
        <v>191</v>
      </c>
      <c r="D42" t="str">
        <f>'outlook-responses'!A51</f>
        <v>PAC</v>
      </c>
      <c r="E42" t="s">
        <v>191</v>
      </c>
      <c r="F42" t="str">
        <f>'outlook-responses'!I51</f>
        <v>Karalea Cantera</v>
      </c>
      <c r="G42" t="s">
        <v>191</v>
      </c>
      <c r="H42" t="str">
        <f>'outlook-responses'!H51</f>
        <v>Virtual</v>
      </c>
      <c r="I42" t="s">
        <v>191</v>
      </c>
    </row>
    <row r="43" spans="1:9" x14ac:dyDescent="0.25">
      <c r="A43" t="s">
        <v>191</v>
      </c>
      <c r="B43">
        <v>40</v>
      </c>
      <c r="C43" t="s">
        <v>191</v>
      </c>
      <c r="D43" t="str">
        <f>'outlook-responses'!A52</f>
        <v>PAC</v>
      </c>
      <c r="E43" t="s">
        <v>191</v>
      </c>
      <c r="F43" t="str">
        <f>'outlook-responses'!I52</f>
        <v>Robyn Forrest</v>
      </c>
      <c r="G43" t="s">
        <v>191</v>
      </c>
      <c r="H43" t="str">
        <f>'outlook-responses'!H52</f>
        <v>Virtual</v>
      </c>
      <c r="I43" t="s">
        <v>191</v>
      </c>
    </row>
    <row r="44" spans="1:9" x14ac:dyDescent="0.25">
      <c r="A44" t="s">
        <v>191</v>
      </c>
      <c r="B44">
        <v>41</v>
      </c>
      <c r="C44" t="s">
        <v>191</v>
      </c>
      <c r="D44" t="str">
        <f>'outlook-responses'!A53</f>
        <v>PAC</v>
      </c>
      <c r="E44" t="s">
        <v>191</v>
      </c>
      <c r="F44" t="str">
        <f>'outlook-responses'!I53</f>
        <v>Sarah Hawkshaw</v>
      </c>
      <c r="G44" t="s">
        <v>191</v>
      </c>
      <c r="H44" t="str">
        <f>'outlook-responses'!H53</f>
        <v>Virtual</v>
      </c>
      <c r="I44" t="s">
        <v>191</v>
      </c>
    </row>
    <row r="45" spans="1:9" x14ac:dyDescent="0.25">
      <c r="A45" t="s">
        <v>191</v>
      </c>
      <c r="B45">
        <v>42</v>
      </c>
      <c r="C45" t="s">
        <v>191</v>
      </c>
      <c r="D45" t="str">
        <f>'outlook-responses'!A54</f>
        <v>PAC</v>
      </c>
      <c r="E45" t="s">
        <v>191</v>
      </c>
      <c r="F45" t="str">
        <f>'outlook-responses'!I54</f>
        <v>Erin Herder</v>
      </c>
      <c r="G45" t="s">
        <v>191</v>
      </c>
      <c r="H45" t="str">
        <f>'outlook-responses'!H54</f>
        <v>Virtual</v>
      </c>
      <c r="I45" t="s">
        <v>191</v>
      </c>
    </row>
    <row r="46" spans="1:9" x14ac:dyDescent="0.25">
      <c r="A46" t="s">
        <v>191</v>
      </c>
      <c r="B46">
        <v>43</v>
      </c>
      <c r="C46" t="s">
        <v>191</v>
      </c>
      <c r="D46" t="str">
        <f>'outlook-responses'!A55</f>
        <v>PAC</v>
      </c>
      <c r="E46" t="s">
        <v>191</v>
      </c>
      <c r="F46" t="str">
        <f>'outlook-responses'!I55</f>
        <v>Kendra Holt</v>
      </c>
      <c r="G46" t="s">
        <v>191</v>
      </c>
      <c r="H46" t="str">
        <f>'outlook-responses'!H55</f>
        <v>Virtual</v>
      </c>
      <c r="I46" t="s">
        <v>191</v>
      </c>
    </row>
    <row r="47" spans="1:9" x14ac:dyDescent="0.25">
      <c r="A47" t="s">
        <v>191</v>
      </c>
      <c r="B47">
        <v>44</v>
      </c>
      <c r="C47" t="s">
        <v>191</v>
      </c>
      <c r="D47" t="str">
        <f>'outlook-responses'!A56</f>
        <v>PAC</v>
      </c>
      <c r="E47" t="s">
        <v>191</v>
      </c>
      <c r="F47" t="str">
        <f>'outlook-responses'!I56</f>
        <v>Yeongha Jung</v>
      </c>
      <c r="G47" t="s">
        <v>191</v>
      </c>
      <c r="H47" t="str">
        <f>'outlook-responses'!H56</f>
        <v>Virtual</v>
      </c>
      <c r="I47" t="s">
        <v>191</v>
      </c>
    </row>
    <row r="48" spans="1:9" x14ac:dyDescent="0.25">
      <c r="A48" t="s">
        <v>191</v>
      </c>
      <c r="B48">
        <v>45</v>
      </c>
      <c r="C48" t="s">
        <v>191</v>
      </c>
      <c r="D48" t="str">
        <f>'outlook-responses'!A57</f>
        <v>PAC</v>
      </c>
      <c r="E48" t="s">
        <v>191</v>
      </c>
      <c r="F48" t="str">
        <f>'outlook-responses'!I57</f>
        <v>Madeline Lavery</v>
      </c>
      <c r="G48" t="s">
        <v>191</v>
      </c>
      <c r="H48" t="str">
        <f>'outlook-responses'!H57</f>
        <v>Virtual</v>
      </c>
      <c r="I48" t="s">
        <v>191</v>
      </c>
    </row>
    <row r="49" spans="1:9" x14ac:dyDescent="0.25">
      <c r="A49" t="s">
        <v>191</v>
      </c>
      <c r="B49">
        <v>46</v>
      </c>
      <c r="C49" t="s">
        <v>191</v>
      </c>
      <c r="D49" t="str">
        <f>'outlook-responses'!A58</f>
        <v>PAC</v>
      </c>
      <c r="E49" t="s">
        <v>191</v>
      </c>
      <c r="F49" t="str">
        <f>'outlook-responses'!I58</f>
        <v>Kiana Matwichuk</v>
      </c>
      <c r="G49" t="s">
        <v>191</v>
      </c>
      <c r="H49" t="str">
        <f>'outlook-responses'!H58</f>
        <v>Virtual</v>
      </c>
      <c r="I49" t="s">
        <v>191</v>
      </c>
    </row>
    <row r="50" spans="1:9" x14ac:dyDescent="0.25">
      <c r="A50" t="s">
        <v>191</v>
      </c>
      <c r="B50">
        <v>47</v>
      </c>
      <c r="C50" t="s">
        <v>191</v>
      </c>
      <c r="D50" t="str">
        <f>'outlook-responses'!A59</f>
        <v>PAC</v>
      </c>
      <c r="E50" t="s">
        <v>191</v>
      </c>
      <c r="F50" t="str">
        <f>'outlook-responses'!I59</f>
        <v>Mackenzie Mazur</v>
      </c>
      <c r="G50" t="s">
        <v>191</v>
      </c>
      <c r="H50" t="str">
        <f>'outlook-responses'!H59</f>
        <v>Virtual</v>
      </c>
      <c r="I50" t="s">
        <v>191</v>
      </c>
    </row>
    <row r="51" spans="1:9" x14ac:dyDescent="0.25">
      <c r="A51" t="s">
        <v>191</v>
      </c>
      <c r="B51">
        <v>48</v>
      </c>
      <c r="C51" t="s">
        <v>191</v>
      </c>
      <c r="D51" t="str">
        <f>'outlook-responses'!A60</f>
        <v>PAC</v>
      </c>
      <c r="E51" t="s">
        <v>191</v>
      </c>
      <c r="F51" t="str">
        <f>'outlook-responses'!I60</f>
        <v>Judy McArthur</v>
      </c>
      <c r="G51" t="s">
        <v>191</v>
      </c>
      <c r="H51" t="str">
        <f>'outlook-responses'!H60</f>
        <v>Virtual</v>
      </c>
      <c r="I51" t="s">
        <v>191</v>
      </c>
    </row>
    <row r="52" spans="1:9" x14ac:dyDescent="0.2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Audrey Ty</v>
      </c>
      <c r="G52" t="s">
        <v>191</v>
      </c>
      <c r="H52" t="str">
        <f>'outlook-responses'!H61</f>
        <v>Virtual</v>
      </c>
      <c r="I52" t="s">
        <v>191</v>
      </c>
    </row>
    <row r="53" spans="1:9" x14ac:dyDescent="0.2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Stephen Wischniowski</v>
      </c>
      <c r="G53" t="s">
        <v>191</v>
      </c>
      <c r="H53" t="str">
        <f>'outlook-responses'!H62</f>
        <v>Virtual</v>
      </c>
      <c r="I53" t="s">
        <v>191</v>
      </c>
    </row>
    <row r="54" spans="1:9" x14ac:dyDescent="0.2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Emily Yungwirth</v>
      </c>
      <c r="G54" t="s">
        <v>191</v>
      </c>
      <c r="H54" t="str">
        <f>'outlook-responses'!H63</f>
        <v>Virtual</v>
      </c>
      <c r="I54" t="s">
        <v>191</v>
      </c>
    </row>
    <row r="55" spans="1:9" x14ac:dyDescent="0.25">
      <c r="A55" t="s">
        <v>191</v>
      </c>
      <c r="B55">
        <v>52</v>
      </c>
      <c r="C55" t="s">
        <v>191</v>
      </c>
      <c r="D55" t="str">
        <f>'outlook-responses'!A65</f>
        <v>QUE</v>
      </c>
      <c r="E55" t="s">
        <v>191</v>
      </c>
      <c r="F55" t="str">
        <f>'outlook-responses'!I65</f>
        <v>Rénald Belley</v>
      </c>
      <c r="G55" t="s">
        <v>191</v>
      </c>
      <c r="H55" t="str">
        <f>'outlook-responses'!H65</f>
        <v>Virtual</v>
      </c>
      <c r="I55" t="s">
        <v>191</v>
      </c>
    </row>
    <row r="56" spans="1:9" x14ac:dyDescent="0.25">
      <c r="A56" t="s">
        <v>191</v>
      </c>
      <c r="B56">
        <v>53</v>
      </c>
      <c r="C56" t="s">
        <v>191</v>
      </c>
      <c r="D56" t="str">
        <f>'outlook-responses'!A66</f>
        <v>QUE</v>
      </c>
      <c r="E56" t="s">
        <v>191</v>
      </c>
      <c r="F56" t="str">
        <f>'outlook-responses'!I66</f>
        <v>Mathieu Desgagnés</v>
      </c>
      <c r="G56" t="s">
        <v>191</v>
      </c>
      <c r="H56" t="str">
        <f>'outlook-responses'!H66</f>
        <v>Virtual</v>
      </c>
      <c r="I56" t="s">
        <v>191</v>
      </c>
    </row>
    <row r="57" spans="1:9" x14ac:dyDescent="0.25">
      <c r="A57" t="s">
        <v>191</v>
      </c>
      <c r="B57">
        <v>54</v>
      </c>
      <c r="C57" t="s">
        <v>191</v>
      </c>
      <c r="D57" t="str">
        <f>'outlook-responses'!A67</f>
        <v>QUE</v>
      </c>
      <c r="E57" t="s">
        <v>191</v>
      </c>
      <c r="F57" t="str">
        <f>'outlook-responses'!I67</f>
        <v>Hélène Dionne</v>
      </c>
      <c r="G57" t="s">
        <v>191</v>
      </c>
      <c r="H57" t="str">
        <f>'outlook-responses'!H67</f>
        <v>In person</v>
      </c>
      <c r="I57" t="s">
        <v>191</v>
      </c>
    </row>
    <row r="58" spans="1:9" x14ac:dyDescent="0.25">
      <c r="A58" t="s">
        <v>191</v>
      </c>
      <c r="B58">
        <v>55</v>
      </c>
      <c r="C58" t="s">
        <v>191</v>
      </c>
      <c r="D58" t="str">
        <f>'outlook-responses'!A68</f>
        <v>QUE</v>
      </c>
      <c r="E58" t="s">
        <v>191</v>
      </c>
      <c r="F58" t="str">
        <f>'outlook-responses'!I68</f>
        <v>Kim Emond</v>
      </c>
      <c r="G58" t="s">
        <v>191</v>
      </c>
      <c r="H58" t="str">
        <f>'outlook-responses'!H68</f>
        <v>In person</v>
      </c>
      <c r="I58" t="s">
        <v>191</v>
      </c>
    </row>
    <row r="59" spans="1:9" x14ac:dyDescent="0.25">
      <c r="A59" t="s">
        <v>191</v>
      </c>
      <c r="B59">
        <v>56</v>
      </c>
      <c r="C59" t="s">
        <v>191</v>
      </c>
      <c r="D59" t="str">
        <f>'outlook-responses'!A69</f>
        <v>QUE</v>
      </c>
      <c r="E59" t="s">
        <v>191</v>
      </c>
      <c r="F59" t="str">
        <f>'outlook-responses'!I69</f>
        <v>Nicolas Le Corre</v>
      </c>
      <c r="G59" t="s">
        <v>191</v>
      </c>
      <c r="H59" t="str">
        <f>'outlook-responses'!H69</f>
        <v>Virtual</v>
      </c>
      <c r="I59" t="s">
        <v>191</v>
      </c>
    </row>
    <row r="60" spans="1:9" x14ac:dyDescent="0.25">
      <c r="A60" t="s">
        <v>191</v>
      </c>
      <c r="B60">
        <v>57</v>
      </c>
      <c r="C60" t="s">
        <v>191</v>
      </c>
      <c r="D60" t="str">
        <f>'outlook-responses'!A70</f>
        <v>QUE</v>
      </c>
      <c r="E60" t="s">
        <v>191</v>
      </c>
      <c r="F60" t="str">
        <f>'outlook-responses'!I70</f>
        <v>Andrew Smith</v>
      </c>
      <c r="G60" t="s">
        <v>191</v>
      </c>
      <c r="H60" t="str">
        <f>'outlook-responses'!H70</f>
        <v>Virtual</v>
      </c>
      <c r="I60" t="s">
        <v>191</v>
      </c>
    </row>
    <row r="61" spans="1:9" x14ac:dyDescent="0.25">
      <c r="A61" t="s">
        <v>191</v>
      </c>
      <c r="B61">
        <v>58</v>
      </c>
      <c r="C61" t="s">
        <v>191</v>
      </c>
      <c r="E61" t="s">
        <v>191</v>
      </c>
      <c r="G61" t="s">
        <v>191</v>
      </c>
      <c r="I61" t="s">
        <v>191</v>
      </c>
    </row>
    <row r="62" spans="1:9" x14ac:dyDescent="0.25">
      <c r="A62" t="s">
        <v>191</v>
      </c>
      <c r="B62">
        <v>59</v>
      </c>
      <c r="C62" t="s">
        <v>191</v>
      </c>
      <c r="E62" t="s">
        <v>191</v>
      </c>
      <c r="G62" t="s">
        <v>191</v>
      </c>
      <c r="I62" t="s">
        <v>191</v>
      </c>
    </row>
    <row r="63" spans="1:9" x14ac:dyDescent="0.25">
      <c r="A63" t="s">
        <v>191</v>
      </c>
      <c r="B63">
        <v>60</v>
      </c>
      <c r="C63" t="s">
        <v>191</v>
      </c>
      <c r="E63" t="s">
        <v>191</v>
      </c>
      <c r="G63" t="s">
        <v>191</v>
      </c>
      <c r="I63" t="s">
        <v>191</v>
      </c>
    </row>
    <row r="64" spans="1:9" x14ac:dyDescent="0.25">
      <c r="A64" t="s">
        <v>191</v>
      </c>
      <c r="B64">
        <v>61</v>
      </c>
      <c r="C64" t="s">
        <v>191</v>
      </c>
      <c r="E64" t="s">
        <v>191</v>
      </c>
      <c r="G64" t="s">
        <v>191</v>
      </c>
      <c r="I64" t="s">
        <v>191</v>
      </c>
    </row>
    <row r="65" spans="1:9" x14ac:dyDescent="0.25">
      <c r="A65" t="s">
        <v>191</v>
      </c>
      <c r="B65">
        <v>62</v>
      </c>
      <c r="C65" t="s">
        <v>191</v>
      </c>
      <c r="E65" t="s">
        <v>191</v>
      </c>
      <c r="G65" t="s">
        <v>191</v>
      </c>
      <c r="I65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70"/>
  <sheetViews>
    <sheetView workbookViewId="0">
      <selection activeCell="I71" sqref="I71"/>
    </sheetView>
  </sheetViews>
  <sheetFormatPr defaultRowHeight="15" x14ac:dyDescent="0.25"/>
  <cols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SUM(M8:M70)</f>
        <v>57</v>
      </c>
    </row>
    <row r="2" spans="1:15" x14ac:dyDescent="0.25">
      <c r="B2" t="s">
        <v>140</v>
      </c>
      <c r="C2">
        <f>SUM(O8:O70)</f>
        <v>37</v>
      </c>
    </row>
    <row r="3" spans="1:15" x14ac:dyDescent="0.25">
      <c r="B3" t="s">
        <v>173</v>
      </c>
      <c r="C3">
        <f>SUM(N8:N70)</f>
        <v>20</v>
      </c>
    </row>
    <row r="6" spans="1:15" x14ac:dyDescent="0.2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25">
      <c r="B7" t="s">
        <v>188</v>
      </c>
      <c r="C7">
        <f>C19+C50+C31+C41+C65+C9</f>
        <v>57</v>
      </c>
    </row>
    <row r="9" spans="1:15" x14ac:dyDescent="0.2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>IF(H9="In person",1,0)</f>
        <v>0</v>
      </c>
      <c r="O9">
        <f>IF(H9="Virtual",1,0)</f>
        <v>1</v>
      </c>
    </row>
    <row r="10" spans="1:15" x14ac:dyDescent="0.25">
      <c r="A10" t="s">
        <v>197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>IF(H10="In person",1,0)</f>
        <v>0</v>
      </c>
      <c r="O10">
        <f>IF(H10="Virtual",1,0)</f>
        <v>1</v>
      </c>
    </row>
    <row r="11" spans="1:15" x14ac:dyDescent="0.25">
      <c r="A11" t="s">
        <v>197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>IF(H11="In person",1,0)</f>
        <v>0</v>
      </c>
      <c r="O11">
        <f>IF(H11="Virtual",1,0)</f>
        <v>1</v>
      </c>
    </row>
    <row r="12" spans="1:15" x14ac:dyDescent="0.25">
      <c r="A12" t="s">
        <v>197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>IF(H12="In person",1,0)</f>
        <v>1</v>
      </c>
      <c r="O12">
        <f>IF(H12="Virtual",1,0)</f>
        <v>0</v>
      </c>
    </row>
    <row r="13" spans="1:15" x14ac:dyDescent="0.25">
      <c r="A13" t="s">
        <v>197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>IF(H13="In person",1,0)</f>
        <v>1</v>
      </c>
      <c r="O13">
        <f>IF(H13="Virtual",1,0)</f>
        <v>0</v>
      </c>
    </row>
    <row r="14" spans="1:15" x14ac:dyDescent="0.25">
      <c r="A14" t="s">
        <v>197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>IF(H14="In person",1,0)</f>
        <v>0</v>
      </c>
      <c r="O14">
        <f>IF(H14="Virtual",1,0)</f>
        <v>1</v>
      </c>
    </row>
    <row r="15" spans="1:15" x14ac:dyDescent="0.25">
      <c r="A15" t="s">
        <v>197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>IF(H15="In person",1,0)</f>
        <v>0</v>
      </c>
      <c r="O15">
        <f>IF(H15="Virtual",1,0)</f>
        <v>1</v>
      </c>
    </row>
    <row r="16" spans="1:15" x14ac:dyDescent="0.25">
      <c r="A16" t="s">
        <v>197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>IF(H16="In person",1,0)</f>
        <v>0</v>
      </c>
      <c r="O16">
        <f>IF(H16="Virtual",1,0)</f>
        <v>1</v>
      </c>
    </row>
    <row r="17" spans="1:15" x14ac:dyDescent="0.25">
      <c r="A17" t="s">
        <v>197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>IF(H17="In person",1,0)</f>
        <v>0</v>
      </c>
      <c r="O17">
        <f>IF(H17="Virtual",1,0)</f>
        <v>1</v>
      </c>
    </row>
    <row r="19" spans="1:15" x14ac:dyDescent="0.25">
      <c r="A19" t="s">
        <v>192</v>
      </c>
      <c r="B19" t="s">
        <v>5</v>
      </c>
      <c r="C19">
        <f>SUM(M19:M29)</f>
        <v>11</v>
      </c>
      <c r="E19" s="1" t="s">
        <v>29</v>
      </c>
      <c r="F19" s="1" t="s">
        <v>30</v>
      </c>
      <c r="G19" s="2"/>
      <c r="H19" t="s">
        <v>122</v>
      </c>
      <c r="I19" t="s">
        <v>208</v>
      </c>
      <c r="M19">
        <v>1</v>
      </c>
      <c r="N19">
        <f>IF(H19="In person",1,0)</f>
        <v>1</v>
      </c>
      <c r="O19">
        <f>IF(H19="Virtual",1,0)</f>
        <v>0</v>
      </c>
    </row>
    <row r="20" spans="1:15" x14ac:dyDescent="0.25">
      <c r="A20" t="s">
        <v>192</v>
      </c>
      <c r="E20" s="1" t="s">
        <v>43</v>
      </c>
      <c r="F20" s="2" t="s">
        <v>44</v>
      </c>
      <c r="G20" s="2"/>
      <c r="H20" t="s">
        <v>122</v>
      </c>
      <c r="I20" t="s">
        <v>209</v>
      </c>
      <c r="M20">
        <v>1</v>
      </c>
      <c r="N20">
        <f>IF(H20="In person",1,0)</f>
        <v>1</v>
      </c>
      <c r="O20">
        <f>IF(H20="Virtual",1,0)</f>
        <v>0</v>
      </c>
    </row>
    <row r="21" spans="1:15" x14ac:dyDescent="0.25">
      <c r="A21" t="s">
        <v>192</v>
      </c>
      <c r="E21" s="1" t="s">
        <v>177</v>
      </c>
      <c r="F21" s="8" t="s">
        <v>178</v>
      </c>
      <c r="G21" s="2"/>
      <c r="H21" t="s">
        <v>122</v>
      </c>
      <c r="I21" s="1" t="s">
        <v>210</v>
      </c>
      <c r="M21">
        <v>1</v>
      </c>
      <c r="N21">
        <f>IF(H21="In person",1,0)</f>
        <v>1</v>
      </c>
      <c r="O21">
        <f>IF(H21="Virtual",1,0)</f>
        <v>0</v>
      </c>
    </row>
    <row r="22" spans="1:15" x14ac:dyDescent="0.25">
      <c r="A22" t="s">
        <v>192</v>
      </c>
      <c r="E22" s="1" t="s">
        <v>179</v>
      </c>
      <c r="F22" s="8" t="s">
        <v>180</v>
      </c>
      <c r="G22" s="2"/>
      <c r="H22" t="s">
        <v>122</v>
      </c>
      <c r="I22" s="1" t="s">
        <v>211</v>
      </c>
      <c r="M22">
        <v>1</v>
      </c>
      <c r="N22">
        <f>IF(H22="In person",1,0)</f>
        <v>1</v>
      </c>
      <c r="O22">
        <f>IF(H22="Virtual",1,0)</f>
        <v>0</v>
      </c>
    </row>
    <row r="23" spans="1:15" x14ac:dyDescent="0.25">
      <c r="A23" t="s">
        <v>192</v>
      </c>
      <c r="E23" s="1" t="s">
        <v>105</v>
      </c>
      <c r="F23" s="2" t="s">
        <v>104</v>
      </c>
      <c r="G23" s="2"/>
      <c r="H23" t="s">
        <v>122</v>
      </c>
      <c r="I23" t="s">
        <v>212</v>
      </c>
      <c r="M23">
        <v>1</v>
      </c>
      <c r="N23">
        <f>IF(H23="In person",1,0)</f>
        <v>1</v>
      </c>
      <c r="O23">
        <f>IF(H23="Virtual",1,0)</f>
        <v>0</v>
      </c>
    </row>
    <row r="24" spans="1:15" x14ac:dyDescent="0.25">
      <c r="A24" t="s">
        <v>192</v>
      </c>
      <c r="E24" s="1" t="s">
        <v>114</v>
      </c>
      <c r="F24" s="8" t="s">
        <v>115</v>
      </c>
      <c r="G24" s="2"/>
      <c r="H24" t="s">
        <v>122</v>
      </c>
      <c r="I24" s="1" t="s">
        <v>213</v>
      </c>
      <c r="M24">
        <v>1</v>
      </c>
      <c r="N24">
        <f>IF(H24="In person",1,0)</f>
        <v>1</v>
      </c>
      <c r="O24">
        <f>IF(H24="Virtual",1,0)</f>
        <v>0</v>
      </c>
    </row>
    <row r="25" spans="1:15" x14ac:dyDescent="0.25">
      <c r="A25" t="s">
        <v>192</v>
      </c>
      <c r="E25" s="1" t="s">
        <v>147</v>
      </c>
      <c r="F25" s="1" t="s">
        <v>31</v>
      </c>
      <c r="G25" s="2"/>
      <c r="H25" t="s">
        <v>122</v>
      </c>
      <c r="I25" t="s">
        <v>214</v>
      </c>
      <c r="M25">
        <v>1</v>
      </c>
      <c r="N25">
        <f>IF(H25="In person",1,0)</f>
        <v>1</v>
      </c>
      <c r="O25">
        <f>IF(H25="Virtual",1,0)</f>
        <v>0</v>
      </c>
    </row>
    <row r="26" spans="1:15" x14ac:dyDescent="0.25">
      <c r="A26" t="s">
        <v>192</v>
      </c>
      <c r="E26" s="1" t="s">
        <v>181</v>
      </c>
      <c r="F26" s="8" t="s">
        <v>117</v>
      </c>
      <c r="G26" s="2"/>
      <c r="H26" t="s">
        <v>122</v>
      </c>
      <c r="I26" s="1" t="s">
        <v>215</v>
      </c>
      <c r="M26">
        <v>1</v>
      </c>
      <c r="N26">
        <f>IF(H26="In person",1,0)</f>
        <v>1</v>
      </c>
      <c r="O26">
        <f>IF(H26="Virtual",1,0)</f>
        <v>0</v>
      </c>
    </row>
    <row r="27" spans="1:15" x14ac:dyDescent="0.25">
      <c r="A27" t="s">
        <v>192</v>
      </c>
      <c r="E27" s="1" t="s">
        <v>141</v>
      </c>
      <c r="F27" s="8" t="s">
        <v>10</v>
      </c>
      <c r="G27" s="2"/>
      <c r="H27" t="s">
        <v>122</v>
      </c>
      <c r="I27" s="1" t="s">
        <v>216</v>
      </c>
      <c r="M27">
        <v>1</v>
      </c>
      <c r="N27">
        <f>IF(H27="In person",1,0)</f>
        <v>1</v>
      </c>
      <c r="O27">
        <f>IF(H27="Virtual",1,0)</f>
        <v>0</v>
      </c>
    </row>
    <row r="28" spans="1:15" x14ac:dyDescent="0.25">
      <c r="A28" t="s">
        <v>192</v>
      </c>
      <c r="E28" s="1" t="s">
        <v>183</v>
      </c>
      <c r="F28" s="8" t="s">
        <v>28</v>
      </c>
      <c r="G28" s="2"/>
      <c r="H28" t="s">
        <v>122</v>
      </c>
      <c r="I28" s="1" t="s">
        <v>217</v>
      </c>
      <c r="M28">
        <v>1</v>
      </c>
      <c r="N28">
        <f>IF(H28="In person",1,0)</f>
        <v>1</v>
      </c>
      <c r="O28">
        <f>IF(H28="Virtual",1,0)</f>
        <v>0</v>
      </c>
    </row>
    <row r="29" spans="1:15" x14ac:dyDescent="0.25">
      <c r="A29" t="s">
        <v>192</v>
      </c>
      <c r="E29" s="1" t="s">
        <v>182</v>
      </c>
      <c r="F29" s="8" t="s">
        <v>11</v>
      </c>
      <c r="G29" s="2"/>
      <c r="H29" t="s">
        <v>122</v>
      </c>
      <c r="I29" s="1" t="s">
        <v>218</v>
      </c>
      <c r="M29">
        <v>1</v>
      </c>
      <c r="N29">
        <f>IF(H29="In person",1,0)</f>
        <v>1</v>
      </c>
      <c r="O29">
        <f>IF(H29="Virtual",1,0)</f>
        <v>0</v>
      </c>
    </row>
    <row r="31" spans="1:15" x14ac:dyDescent="0.25">
      <c r="A31" t="s">
        <v>194</v>
      </c>
      <c r="B31" t="s">
        <v>6</v>
      </c>
      <c r="C31">
        <f>SUM(M31:M39)</f>
        <v>9</v>
      </c>
      <c r="E31" s="1" t="s">
        <v>70</v>
      </c>
      <c r="F31" s="1" t="s">
        <v>19</v>
      </c>
      <c r="H31" t="s">
        <v>140</v>
      </c>
      <c r="I31" t="s">
        <v>219</v>
      </c>
      <c r="M31">
        <v>1</v>
      </c>
      <c r="N31">
        <f>IF(H31="In person",1,0)</f>
        <v>0</v>
      </c>
      <c r="O31">
        <f>IF(H31="Virtual",1,0)</f>
        <v>1</v>
      </c>
    </row>
    <row r="32" spans="1:15" x14ac:dyDescent="0.25">
      <c r="A32" t="s">
        <v>194</v>
      </c>
      <c r="E32" t="s">
        <v>71</v>
      </c>
      <c r="F32" t="s">
        <v>170</v>
      </c>
      <c r="H32" t="s">
        <v>140</v>
      </c>
      <c r="I32" t="s">
        <v>220</v>
      </c>
      <c r="M32">
        <v>1</v>
      </c>
      <c r="N32">
        <f>IF(H32="In person",1,0)</f>
        <v>0</v>
      </c>
      <c r="O32">
        <f>IF(H32="Virtual",1,0)</f>
        <v>1</v>
      </c>
    </row>
    <row r="33" spans="1:15" x14ac:dyDescent="0.25">
      <c r="A33" t="s">
        <v>194</v>
      </c>
      <c r="E33" s="1" t="s">
        <v>126</v>
      </c>
      <c r="F33" s="8" t="s">
        <v>62</v>
      </c>
      <c r="H33" t="s">
        <v>122</v>
      </c>
      <c r="I33" s="1" t="s">
        <v>221</v>
      </c>
      <c r="M33">
        <v>1</v>
      </c>
      <c r="N33">
        <f>IF(H33="In person",1,0)</f>
        <v>1</v>
      </c>
      <c r="O33">
        <f>IF(H33="Virtual",1,0)</f>
        <v>0</v>
      </c>
    </row>
    <row r="34" spans="1:15" x14ac:dyDescent="0.25">
      <c r="A34" t="s">
        <v>194</v>
      </c>
      <c r="E34" s="1" t="s">
        <v>72</v>
      </c>
      <c r="F34" s="1" t="s">
        <v>35</v>
      </c>
      <c r="H34" t="s">
        <v>122</v>
      </c>
      <c r="I34" t="s">
        <v>222</v>
      </c>
      <c r="M34">
        <v>1</v>
      </c>
      <c r="N34">
        <f>IF(H34="In person",1,0)</f>
        <v>1</v>
      </c>
      <c r="O34">
        <f>IF(H34="Virtual",1,0)</f>
        <v>0</v>
      </c>
    </row>
    <row r="35" spans="1:15" x14ac:dyDescent="0.25">
      <c r="A35" t="s">
        <v>194</v>
      </c>
      <c r="E35" s="1" t="s">
        <v>33</v>
      </c>
      <c r="F35" s="3" t="s">
        <v>32</v>
      </c>
      <c r="H35" t="s">
        <v>140</v>
      </c>
      <c r="I35" s="1" t="s">
        <v>223</v>
      </c>
      <c r="M35">
        <v>1</v>
      </c>
      <c r="N35">
        <f>IF(H35="In person",1,0)</f>
        <v>0</v>
      </c>
      <c r="O35">
        <f>IF(H35="Virtual",1,0)</f>
        <v>1</v>
      </c>
    </row>
    <row r="36" spans="1:15" x14ac:dyDescent="0.25">
      <c r="A36" t="s">
        <v>194</v>
      </c>
      <c r="E36" s="1" t="s">
        <v>158</v>
      </c>
      <c r="F36" s="1" t="s">
        <v>159</v>
      </c>
      <c r="H36" t="s">
        <v>140</v>
      </c>
      <c r="I36" t="s">
        <v>224</v>
      </c>
      <c r="M36">
        <v>1</v>
      </c>
      <c r="N36">
        <f>IF(H36="In person",1,0)</f>
        <v>0</v>
      </c>
      <c r="O36">
        <f>IF(H36="Virtual",1,0)</f>
        <v>1</v>
      </c>
    </row>
    <row r="37" spans="1:15" x14ac:dyDescent="0.25">
      <c r="A37" t="s">
        <v>194</v>
      </c>
      <c r="E37" s="1" t="s">
        <v>129</v>
      </c>
      <c r="F37" s="8" t="s">
        <v>131</v>
      </c>
      <c r="H37" t="s">
        <v>140</v>
      </c>
      <c r="I37" t="s">
        <v>225</v>
      </c>
      <c r="M37">
        <v>1</v>
      </c>
      <c r="N37">
        <f>IF(H37="In person",1,0)</f>
        <v>0</v>
      </c>
      <c r="O37">
        <f>IF(H37="Virtual",1,0)</f>
        <v>1</v>
      </c>
    </row>
    <row r="38" spans="1:15" x14ac:dyDescent="0.25">
      <c r="A38" t="s">
        <v>194</v>
      </c>
      <c r="E38" t="s">
        <v>69</v>
      </c>
      <c r="F38" s="8" t="s">
        <v>15</v>
      </c>
      <c r="H38" t="s">
        <v>122</v>
      </c>
      <c r="I38" t="s">
        <v>226</v>
      </c>
      <c r="M38">
        <v>1</v>
      </c>
      <c r="N38">
        <f>IF(H38="In person",1,0)</f>
        <v>1</v>
      </c>
      <c r="O38">
        <f>IF(H38="Virtual",1,0)</f>
        <v>0</v>
      </c>
    </row>
    <row r="39" spans="1:15" x14ac:dyDescent="0.25">
      <c r="A39" t="s">
        <v>194</v>
      </c>
      <c r="E39" s="1" t="s">
        <v>130</v>
      </c>
      <c r="F39" s="8" t="s">
        <v>132</v>
      </c>
      <c r="H39" t="s">
        <v>140</v>
      </c>
      <c r="I39" t="s">
        <v>227</v>
      </c>
      <c r="M39">
        <v>1</v>
      </c>
      <c r="N39">
        <f>IF(H39="In person",1,0)</f>
        <v>0</v>
      </c>
      <c r="O39">
        <f>IF(H39="Virtual",1,0)</f>
        <v>1</v>
      </c>
    </row>
    <row r="41" spans="1:15" x14ac:dyDescent="0.25">
      <c r="A41" t="s">
        <v>195</v>
      </c>
      <c r="B41" t="s">
        <v>8</v>
      </c>
      <c r="C41">
        <f>SUM(M41:M48)</f>
        <v>8</v>
      </c>
      <c r="E41" s="1" t="s">
        <v>87</v>
      </c>
      <c r="F41" t="s">
        <v>166</v>
      </c>
      <c r="H41" t="s">
        <v>140</v>
      </c>
      <c r="I41" t="s">
        <v>228</v>
      </c>
      <c r="M41">
        <v>1</v>
      </c>
      <c r="N41">
        <f>IF(H41="In person",1,0)</f>
        <v>0</v>
      </c>
      <c r="O41">
        <f>IF(H41="Virtual",1,0)</f>
        <v>1</v>
      </c>
    </row>
    <row r="42" spans="1:15" x14ac:dyDescent="0.25">
      <c r="A42" t="s">
        <v>195</v>
      </c>
      <c r="E42" s="1" t="s">
        <v>175</v>
      </c>
      <c r="F42" s="8" t="s">
        <v>176</v>
      </c>
      <c r="H42" t="s">
        <v>140</v>
      </c>
      <c r="I42" s="1" t="s">
        <v>229</v>
      </c>
      <c r="M42">
        <v>1</v>
      </c>
      <c r="N42">
        <f>IF(H42="In person",1,0)</f>
        <v>0</v>
      </c>
      <c r="O42">
        <f>IF(H42="Virtual",1,0)</f>
        <v>1</v>
      </c>
    </row>
    <row r="43" spans="1:15" x14ac:dyDescent="0.25">
      <c r="A43" t="s">
        <v>195</v>
      </c>
      <c r="E43" t="s">
        <v>167</v>
      </c>
      <c r="F43" t="s">
        <v>144</v>
      </c>
      <c r="H43" t="s">
        <v>140</v>
      </c>
      <c r="I43" t="s">
        <v>230</v>
      </c>
      <c r="M43">
        <v>1</v>
      </c>
      <c r="N43">
        <f>IF(H43="In person",1,0)</f>
        <v>0</v>
      </c>
      <c r="O43">
        <f>IF(H43="Virtual",1,0)</f>
        <v>1</v>
      </c>
    </row>
    <row r="44" spans="1:15" x14ac:dyDescent="0.25">
      <c r="A44" t="s">
        <v>195</v>
      </c>
      <c r="E44" s="1" t="s">
        <v>136</v>
      </c>
      <c r="F44" s="8" t="s">
        <v>137</v>
      </c>
      <c r="H44" t="s">
        <v>122</v>
      </c>
      <c r="I44" t="s">
        <v>231</v>
      </c>
      <c r="M44">
        <v>1</v>
      </c>
      <c r="N44">
        <f>IF(H44="In person",1,0)</f>
        <v>1</v>
      </c>
      <c r="O44">
        <f>IF(H44="Virtual",1,0)</f>
        <v>0</v>
      </c>
    </row>
    <row r="45" spans="1:15" x14ac:dyDescent="0.25">
      <c r="A45" t="s">
        <v>195</v>
      </c>
      <c r="E45" t="s">
        <v>151</v>
      </c>
      <c r="F45" t="s">
        <v>150</v>
      </c>
      <c r="H45" t="s">
        <v>140</v>
      </c>
      <c r="I45" t="s">
        <v>232</v>
      </c>
      <c r="M45">
        <v>1</v>
      </c>
      <c r="N45">
        <f>IF(H45="In person",1,0)</f>
        <v>0</v>
      </c>
      <c r="O45">
        <f>IF(H45="Virtual",1,0)</f>
        <v>1</v>
      </c>
    </row>
    <row r="46" spans="1:15" x14ac:dyDescent="0.25">
      <c r="A46" t="s">
        <v>195</v>
      </c>
      <c r="E46" s="1" t="s">
        <v>89</v>
      </c>
      <c r="F46" s="8" t="s">
        <v>56</v>
      </c>
      <c r="H46" t="s">
        <v>140</v>
      </c>
      <c r="I46" s="1" t="s">
        <v>233</v>
      </c>
      <c r="M46">
        <v>1</v>
      </c>
      <c r="N46">
        <f>IF(H46="In person",1,0)</f>
        <v>0</v>
      </c>
      <c r="O46">
        <f>IF(H46="Virtual",1,0)</f>
        <v>1</v>
      </c>
    </row>
    <row r="47" spans="1:15" x14ac:dyDescent="0.25">
      <c r="A47" t="s">
        <v>195</v>
      </c>
      <c r="E47" t="s">
        <v>149</v>
      </c>
      <c r="F47" t="s">
        <v>148</v>
      </c>
      <c r="H47" t="s">
        <v>140</v>
      </c>
      <c r="I47" t="s">
        <v>234</v>
      </c>
      <c r="M47">
        <v>1</v>
      </c>
      <c r="N47">
        <f>IF(H47="In person",1,0)</f>
        <v>0</v>
      </c>
      <c r="O47">
        <f>IF(H47="Virtual",1,0)</f>
        <v>1</v>
      </c>
    </row>
    <row r="48" spans="1:15" x14ac:dyDescent="0.25">
      <c r="A48" t="s">
        <v>195</v>
      </c>
      <c r="E48" s="1" t="s">
        <v>88</v>
      </c>
      <c r="F48" s="1" t="s">
        <v>54</v>
      </c>
      <c r="H48" t="s">
        <v>122</v>
      </c>
      <c r="I48" t="s">
        <v>235</v>
      </c>
      <c r="M48">
        <v>1</v>
      </c>
      <c r="N48">
        <f>IF(H48="In person",1,0)</f>
        <v>1</v>
      </c>
      <c r="O48">
        <f>IF(H48="Virtual",1,0)</f>
        <v>0</v>
      </c>
    </row>
    <row r="50" spans="1:15" x14ac:dyDescent="0.25">
      <c r="A50" t="s">
        <v>193</v>
      </c>
      <c r="B50" t="s">
        <v>16</v>
      </c>
      <c r="C50">
        <f>SUM(M50:M63)</f>
        <v>14</v>
      </c>
      <c r="E50" s="1" t="s">
        <v>93</v>
      </c>
      <c r="F50" s="8" t="s">
        <v>184</v>
      </c>
      <c r="H50" t="s">
        <v>140</v>
      </c>
      <c r="I50" s="1" t="s">
        <v>236</v>
      </c>
      <c r="M50">
        <v>1</v>
      </c>
      <c r="N50">
        <f>IF(H50="In person",1,0)</f>
        <v>0</v>
      </c>
      <c r="O50">
        <f>IF(H50="Virtual",1,0)</f>
        <v>1</v>
      </c>
    </row>
    <row r="51" spans="1:15" x14ac:dyDescent="0.25">
      <c r="A51" t="s">
        <v>193</v>
      </c>
      <c r="E51" s="1" t="s">
        <v>83</v>
      </c>
      <c r="F51" s="1" t="s">
        <v>51</v>
      </c>
      <c r="H51" t="s">
        <v>140</v>
      </c>
      <c r="I51" t="s">
        <v>237</v>
      </c>
      <c r="M51">
        <v>1</v>
      </c>
      <c r="N51">
        <f>IF(H51="In person",1,0)</f>
        <v>0</v>
      </c>
      <c r="O51">
        <f>IF(H51="Virtual",1,0)</f>
        <v>1</v>
      </c>
    </row>
    <row r="52" spans="1:15" x14ac:dyDescent="0.25">
      <c r="A52" t="s">
        <v>193</v>
      </c>
      <c r="E52" s="1" t="s">
        <v>185</v>
      </c>
      <c r="F52" s="8" t="s">
        <v>59</v>
      </c>
      <c r="H52" t="s">
        <v>140</v>
      </c>
      <c r="I52" s="1" t="s">
        <v>238</v>
      </c>
      <c r="M52">
        <v>1</v>
      </c>
      <c r="N52">
        <f>IF(H52="In person",1,0)</f>
        <v>0</v>
      </c>
      <c r="O52">
        <f>IF(H52="Virtual",1,0)</f>
        <v>1</v>
      </c>
    </row>
    <row r="53" spans="1:15" x14ac:dyDescent="0.25">
      <c r="A53" t="s">
        <v>193</v>
      </c>
      <c r="E53" s="1" t="s">
        <v>78</v>
      </c>
      <c r="F53" s="6" t="s">
        <v>17</v>
      </c>
      <c r="H53" t="s">
        <v>140</v>
      </c>
      <c r="I53" t="s">
        <v>239</v>
      </c>
      <c r="M53">
        <v>1</v>
      </c>
      <c r="N53">
        <f>IF(H53="In person",1,0)</f>
        <v>0</v>
      </c>
      <c r="O53">
        <f>IF(H53="Virtual",1,0)</f>
        <v>1</v>
      </c>
    </row>
    <row r="54" spans="1:15" x14ac:dyDescent="0.25">
      <c r="A54" t="s">
        <v>193</v>
      </c>
      <c r="E54" s="1" t="s">
        <v>85</v>
      </c>
      <c r="F54" s="1" t="s">
        <v>53</v>
      </c>
      <c r="H54" t="s">
        <v>140</v>
      </c>
      <c r="I54" t="s">
        <v>240</v>
      </c>
      <c r="M54">
        <v>1</v>
      </c>
      <c r="N54">
        <f>IF(H54="In person",1,0)</f>
        <v>0</v>
      </c>
      <c r="O54">
        <f>IF(H54="Virtual",1,0)</f>
        <v>1</v>
      </c>
    </row>
    <row r="55" spans="1:15" x14ac:dyDescent="0.25">
      <c r="A55" t="s">
        <v>193</v>
      </c>
      <c r="E55" s="1" t="s">
        <v>80</v>
      </c>
      <c r="F55" s="2" t="s">
        <v>48</v>
      </c>
      <c r="H55" t="s">
        <v>140</v>
      </c>
      <c r="I55" t="s">
        <v>241</v>
      </c>
      <c r="M55">
        <v>1</v>
      </c>
      <c r="N55">
        <f>IF(H55="In person",1,0)</f>
        <v>0</v>
      </c>
      <c r="O55">
        <f>IF(H55="Virtual",1,0)</f>
        <v>1</v>
      </c>
    </row>
    <row r="56" spans="1:15" x14ac:dyDescent="0.25">
      <c r="A56" t="s">
        <v>193</v>
      </c>
      <c r="E56" s="1" t="s">
        <v>92</v>
      </c>
      <c r="F56" s="2" t="s">
        <v>91</v>
      </c>
      <c r="H56" t="s">
        <v>140</v>
      </c>
      <c r="I56" t="s">
        <v>242</v>
      </c>
      <c r="M56">
        <v>1</v>
      </c>
      <c r="N56">
        <f>IF(H56="In person",1,0)</f>
        <v>0</v>
      </c>
      <c r="O56">
        <f>IF(H56="Virtual",1,0)</f>
        <v>1</v>
      </c>
    </row>
    <row r="57" spans="1:15" x14ac:dyDescent="0.25">
      <c r="A57" t="s">
        <v>193</v>
      </c>
      <c r="E57" s="1" t="s">
        <v>25</v>
      </c>
      <c r="F57" s="8" t="s">
        <v>24</v>
      </c>
      <c r="H57" t="s">
        <v>140</v>
      </c>
      <c r="I57" s="1" t="s">
        <v>243</v>
      </c>
      <c r="M57">
        <v>1</v>
      </c>
      <c r="N57">
        <f>IF(H57="In person",1,0)</f>
        <v>0</v>
      </c>
      <c r="O57">
        <f>IF(H57="Virtual",1,0)</f>
        <v>1</v>
      </c>
    </row>
    <row r="58" spans="1:15" x14ac:dyDescent="0.25">
      <c r="A58" t="s">
        <v>193</v>
      </c>
      <c r="E58" s="1" t="s">
        <v>84</v>
      </c>
      <c r="F58" s="1" t="s">
        <v>52</v>
      </c>
      <c r="H58" t="s">
        <v>140</v>
      </c>
      <c r="I58" t="s">
        <v>244</v>
      </c>
      <c r="M58">
        <v>1</v>
      </c>
      <c r="N58">
        <f>IF(H58="In person",1,0)</f>
        <v>0</v>
      </c>
      <c r="O58">
        <f>IF(H58="Virtual",1,0)</f>
        <v>1</v>
      </c>
    </row>
    <row r="59" spans="1:15" x14ac:dyDescent="0.25">
      <c r="A59" t="s">
        <v>193</v>
      </c>
      <c r="E59" s="1" t="s">
        <v>82</v>
      </c>
      <c r="F59" s="8" t="s">
        <v>50</v>
      </c>
      <c r="H59" t="s">
        <v>140</v>
      </c>
      <c r="I59" t="s">
        <v>245</v>
      </c>
      <c r="M59">
        <v>1</v>
      </c>
      <c r="N59">
        <f>IF(H59="In person",1,0)</f>
        <v>0</v>
      </c>
      <c r="O59">
        <f>IF(H59="Virtual",1,0)</f>
        <v>1</v>
      </c>
    </row>
    <row r="60" spans="1:15" x14ac:dyDescent="0.25">
      <c r="A60" t="s">
        <v>193</v>
      </c>
      <c r="E60" s="1" t="s">
        <v>189</v>
      </c>
      <c r="F60" s="8" t="s">
        <v>190</v>
      </c>
      <c r="H60" t="s">
        <v>140</v>
      </c>
      <c r="I60" s="1" t="s">
        <v>246</v>
      </c>
      <c r="M60">
        <v>1</v>
      </c>
      <c r="N60">
        <f>IF(H60="In person",1,0)</f>
        <v>0</v>
      </c>
      <c r="O60">
        <f>IF(H60="Virtual",1,0)</f>
        <v>1</v>
      </c>
    </row>
    <row r="61" spans="1:15" x14ac:dyDescent="0.25">
      <c r="A61" t="s">
        <v>193</v>
      </c>
      <c r="E61" s="1" t="s">
        <v>145</v>
      </c>
      <c r="F61" s="6" t="s">
        <v>146</v>
      </c>
      <c r="H61" t="s">
        <v>140</v>
      </c>
      <c r="I61" t="s">
        <v>247</v>
      </c>
      <c r="M61">
        <v>1</v>
      </c>
      <c r="N61">
        <f>IF(H61="In person",1,0)</f>
        <v>0</v>
      </c>
      <c r="O61">
        <f>IF(H61="Virtual",1,0)</f>
        <v>1</v>
      </c>
    </row>
    <row r="62" spans="1:15" x14ac:dyDescent="0.25">
      <c r="A62" t="s">
        <v>193</v>
      </c>
      <c r="E62" s="1" t="s">
        <v>96</v>
      </c>
      <c r="F62" s="8" t="s">
        <v>95</v>
      </c>
      <c r="H62" t="s">
        <v>140</v>
      </c>
      <c r="I62" s="1" t="s">
        <v>248</v>
      </c>
      <c r="M62">
        <v>1</v>
      </c>
      <c r="N62">
        <f>IF(H62="In person",1,0)</f>
        <v>0</v>
      </c>
      <c r="O62">
        <f>IF(H62="Virtual",1,0)</f>
        <v>1</v>
      </c>
    </row>
    <row r="63" spans="1:15" x14ac:dyDescent="0.25">
      <c r="A63" t="s">
        <v>193</v>
      </c>
      <c r="E63" s="1" t="s">
        <v>186</v>
      </c>
      <c r="F63" s="8" t="s">
        <v>39</v>
      </c>
      <c r="H63" t="s">
        <v>140</v>
      </c>
      <c r="I63" s="1" t="s">
        <v>249</v>
      </c>
      <c r="M63">
        <v>1</v>
      </c>
      <c r="N63">
        <f>IF(H63="In person",1,0)</f>
        <v>0</v>
      </c>
      <c r="O63">
        <f>IF(H63="Virtual",1,0)</f>
        <v>1</v>
      </c>
    </row>
    <row r="65" spans="1:15" x14ac:dyDescent="0.25">
      <c r="A65" t="s">
        <v>196</v>
      </c>
      <c r="B65" t="s">
        <v>7</v>
      </c>
      <c r="C65">
        <f>SUM(M65:M70)</f>
        <v>6</v>
      </c>
      <c r="E65" s="1" t="s">
        <v>110</v>
      </c>
      <c r="F65" s="8" t="s">
        <v>113</v>
      </c>
      <c r="H65" t="s">
        <v>140</v>
      </c>
      <c r="I65" t="s">
        <v>250</v>
      </c>
      <c r="M65">
        <v>1</v>
      </c>
      <c r="N65">
        <f>IF(H65="In person",1,0)</f>
        <v>0</v>
      </c>
      <c r="O65">
        <f>IF(H65="Virtual",1,0)</f>
        <v>1</v>
      </c>
    </row>
    <row r="66" spans="1:15" x14ac:dyDescent="0.25">
      <c r="A66" t="s">
        <v>196</v>
      </c>
      <c r="E66" t="s">
        <v>174</v>
      </c>
      <c r="F66" t="s">
        <v>112</v>
      </c>
      <c r="H66" t="s">
        <v>140</v>
      </c>
      <c r="I66" t="s">
        <v>251</v>
      </c>
      <c r="M66">
        <v>1</v>
      </c>
      <c r="N66">
        <f>IF(H66="In person",1,0)</f>
        <v>0</v>
      </c>
      <c r="O66">
        <f>IF(H66="Virtual",1,0)</f>
        <v>1</v>
      </c>
    </row>
    <row r="67" spans="1:15" x14ac:dyDescent="0.25">
      <c r="A67" t="s">
        <v>196</v>
      </c>
      <c r="E67" s="1" t="s">
        <v>118</v>
      </c>
      <c r="F67" s="1" t="s">
        <v>119</v>
      </c>
      <c r="H67" t="s">
        <v>122</v>
      </c>
      <c r="I67" t="s">
        <v>252</v>
      </c>
      <c r="M67">
        <v>1</v>
      </c>
      <c r="N67">
        <f>IF(H67="In person",1,0)</f>
        <v>1</v>
      </c>
      <c r="O67">
        <f>IF(H67="Virtual",1,0)</f>
        <v>0</v>
      </c>
    </row>
    <row r="68" spans="1:15" x14ac:dyDescent="0.25">
      <c r="A68" t="s">
        <v>196</v>
      </c>
      <c r="E68" s="1" t="s">
        <v>73</v>
      </c>
      <c r="F68" s="1" t="s">
        <v>36</v>
      </c>
      <c r="H68" t="s">
        <v>122</v>
      </c>
      <c r="I68" t="s">
        <v>253</v>
      </c>
      <c r="M68">
        <v>1</v>
      </c>
      <c r="N68">
        <f>IF(H68="In person",1,0)</f>
        <v>1</v>
      </c>
      <c r="O68">
        <f>IF(H68="Virtual",1,0)</f>
        <v>0</v>
      </c>
    </row>
    <row r="69" spans="1:15" x14ac:dyDescent="0.25">
      <c r="A69" t="s">
        <v>196</v>
      </c>
      <c r="E69" s="1" t="s">
        <v>107</v>
      </c>
      <c r="F69" s="1" t="s">
        <v>108</v>
      </c>
      <c r="H69" t="s">
        <v>140</v>
      </c>
      <c r="I69" t="s">
        <v>254</v>
      </c>
      <c r="M69">
        <v>1</v>
      </c>
      <c r="N69">
        <f>IF(H69="In person",1,0)</f>
        <v>0</v>
      </c>
      <c r="O69">
        <f>IF(H69="Virtual",1,0)</f>
        <v>1</v>
      </c>
    </row>
    <row r="70" spans="1:15" x14ac:dyDescent="0.25">
      <c r="A70" t="s">
        <v>196</v>
      </c>
      <c r="E70" s="1" t="s">
        <v>109</v>
      </c>
      <c r="F70" s="1" t="s">
        <v>120</v>
      </c>
      <c r="H70" t="s">
        <v>140</v>
      </c>
      <c r="I70" t="s">
        <v>255</v>
      </c>
      <c r="M70">
        <v>1</v>
      </c>
      <c r="N70">
        <f>IF(H70="In person",1,0)</f>
        <v>0</v>
      </c>
      <c r="O70">
        <f>IF(H70="Virtual",1,0)</f>
        <v>1</v>
      </c>
    </row>
  </sheetData>
  <sortState xmlns:xlrd2="http://schemas.microsoft.com/office/spreadsheetml/2017/richdata2" ref="E9:O17">
    <sortCondition ref="E9:E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2023-01-09T12:46:51Z</dcterms:modified>
</cp:coreProperties>
</file>