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4947C054-5D2F-4EE2-BDA9-97D798B33F9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5" l="1"/>
  <c r="C79" i="5"/>
  <c r="B79" i="5"/>
  <c r="A79" i="5"/>
  <c r="D78" i="5"/>
  <c r="C78" i="5"/>
  <c r="B78" i="5"/>
  <c r="A78" i="5"/>
  <c r="L2" i="4"/>
  <c r="L1" i="4"/>
  <c r="F79" i="4"/>
  <c r="H79" i="4"/>
  <c r="J79" i="4" s="1"/>
  <c r="L79" i="4"/>
  <c r="M79" i="4"/>
  <c r="F80" i="4"/>
  <c r="H80" i="4"/>
  <c r="J80" i="4"/>
  <c r="K80" i="4"/>
  <c r="L80" i="4"/>
  <c r="M80" i="4"/>
  <c r="D80" i="4"/>
  <c r="D79" i="4"/>
  <c r="C3" i="3"/>
  <c r="C2" i="3"/>
  <c r="C1" i="3"/>
  <c r="O91" i="3"/>
  <c r="N91" i="3"/>
  <c r="O90" i="3"/>
  <c r="N90" i="3"/>
  <c r="B74" i="5"/>
  <c r="A74" i="5"/>
  <c r="B72" i="5"/>
  <c r="B54" i="5"/>
  <c r="B46" i="5"/>
  <c r="B44" i="5"/>
  <c r="A36" i="5"/>
  <c r="A28" i="5"/>
  <c r="B26" i="5"/>
  <c r="B18" i="5"/>
  <c r="A18" i="5"/>
  <c r="A10" i="5"/>
  <c r="B8" i="5"/>
  <c r="M78" i="4"/>
  <c r="B77" i="5" s="1"/>
  <c r="L78" i="4"/>
  <c r="C77" i="5" s="1"/>
  <c r="M77" i="4"/>
  <c r="B76" i="5" s="1"/>
  <c r="L77" i="4"/>
  <c r="C76" i="5" s="1"/>
  <c r="M76" i="4"/>
  <c r="B75" i="5" s="1"/>
  <c r="L76" i="4"/>
  <c r="C75" i="5" s="1"/>
  <c r="M75" i="4"/>
  <c r="L75" i="4"/>
  <c r="C74" i="5" s="1"/>
  <c r="M74" i="4"/>
  <c r="B73" i="5" s="1"/>
  <c r="L74" i="4"/>
  <c r="C73" i="5" s="1"/>
  <c r="M73" i="4"/>
  <c r="L73" i="4"/>
  <c r="C72" i="5" s="1"/>
  <c r="M72" i="4"/>
  <c r="B71" i="5" s="1"/>
  <c r="L72" i="4"/>
  <c r="C71" i="5" s="1"/>
  <c r="M71" i="4"/>
  <c r="B70" i="5" s="1"/>
  <c r="L71" i="4"/>
  <c r="C70" i="5" s="1"/>
  <c r="M70" i="4"/>
  <c r="B69" i="5" s="1"/>
  <c r="L70" i="4"/>
  <c r="C69" i="5" s="1"/>
  <c r="M69" i="4"/>
  <c r="B68" i="5" s="1"/>
  <c r="L69" i="4"/>
  <c r="C68" i="5" s="1"/>
  <c r="M68" i="4"/>
  <c r="B67" i="5" s="1"/>
  <c r="L68" i="4"/>
  <c r="C67" i="5" s="1"/>
  <c r="M67" i="4"/>
  <c r="B66" i="5" s="1"/>
  <c r="L67" i="4"/>
  <c r="C66" i="5" s="1"/>
  <c r="M66" i="4"/>
  <c r="B65" i="5" s="1"/>
  <c r="L66" i="4"/>
  <c r="C65" i="5" s="1"/>
  <c r="M65" i="4"/>
  <c r="B64" i="5" s="1"/>
  <c r="L65" i="4"/>
  <c r="C64" i="5" s="1"/>
  <c r="M64" i="4"/>
  <c r="B63" i="5" s="1"/>
  <c r="L64" i="4"/>
  <c r="C63" i="5" s="1"/>
  <c r="M63" i="4"/>
  <c r="B62" i="5" s="1"/>
  <c r="L63" i="4"/>
  <c r="C62" i="5" s="1"/>
  <c r="M62" i="4"/>
  <c r="B61" i="5" s="1"/>
  <c r="L62" i="4"/>
  <c r="C61" i="5" s="1"/>
  <c r="M61" i="4"/>
  <c r="B60" i="5" s="1"/>
  <c r="L61" i="4"/>
  <c r="C60" i="5" s="1"/>
  <c r="M60" i="4"/>
  <c r="B59" i="5" s="1"/>
  <c r="L60" i="4"/>
  <c r="C59" i="5" s="1"/>
  <c r="M59" i="4"/>
  <c r="B58" i="5" s="1"/>
  <c r="L59" i="4"/>
  <c r="C58" i="5" s="1"/>
  <c r="M58" i="4"/>
  <c r="B57" i="5" s="1"/>
  <c r="L58" i="4"/>
  <c r="C57" i="5" s="1"/>
  <c r="M57" i="4"/>
  <c r="B56" i="5" s="1"/>
  <c r="L57" i="4"/>
  <c r="C56" i="5" s="1"/>
  <c r="M56" i="4"/>
  <c r="B55" i="5" s="1"/>
  <c r="L56" i="4"/>
  <c r="C55" i="5" s="1"/>
  <c r="M55" i="4"/>
  <c r="L55" i="4"/>
  <c r="C54" i="5" s="1"/>
  <c r="M54" i="4"/>
  <c r="B53" i="5" s="1"/>
  <c r="L54" i="4"/>
  <c r="C53" i="5" s="1"/>
  <c r="M53" i="4"/>
  <c r="B52" i="5" s="1"/>
  <c r="L53" i="4"/>
  <c r="C52" i="5" s="1"/>
  <c r="M52" i="4"/>
  <c r="B51" i="5" s="1"/>
  <c r="L52" i="4"/>
  <c r="C51" i="5" s="1"/>
  <c r="M51" i="4"/>
  <c r="B50" i="5" s="1"/>
  <c r="L51" i="4"/>
  <c r="C50" i="5" s="1"/>
  <c r="M50" i="4"/>
  <c r="B49" i="5" s="1"/>
  <c r="L50" i="4"/>
  <c r="C49" i="5" s="1"/>
  <c r="M49" i="4"/>
  <c r="B48" i="5" s="1"/>
  <c r="L49" i="4"/>
  <c r="C48" i="5" s="1"/>
  <c r="M48" i="4"/>
  <c r="B47" i="5" s="1"/>
  <c r="L48" i="4"/>
  <c r="C47" i="5" s="1"/>
  <c r="M47" i="4"/>
  <c r="L47" i="4"/>
  <c r="C46" i="5" s="1"/>
  <c r="M46" i="4"/>
  <c r="B45" i="5" s="1"/>
  <c r="L46" i="4"/>
  <c r="C45" i="5" s="1"/>
  <c r="M45" i="4"/>
  <c r="L45" i="4"/>
  <c r="C44" i="5" s="1"/>
  <c r="M44" i="4"/>
  <c r="B43" i="5" s="1"/>
  <c r="L44" i="4"/>
  <c r="C43" i="5" s="1"/>
  <c r="M43" i="4"/>
  <c r="B42" i="5" s="1"/>
  <c r="L43" i="4"/>
  <c r="C42" i="5" s="1"/>
  <c r="M42" i="4"/>
  <c r="B41" i="5" s="1"/>
  <c r="L42" i="4"/>
  <c r="C41" i="5" s="1"/>
  <c r="M41" i="4"/>
  <c r="B40" i="5" s="1"/>
  <c r="L41" i="4"/>
  <c r="C40" i="5" s="1"/>
  <c r="M40" i="4"/>
  <c r="B39" i="5" s="1"/>
  <c r="L40" i="4"/>
  <c r="C39" i="5" s="1"/>
  <c r="M39" i="4"/>
  <c r="B38" i="5" s="1"/>
  <c r="L39" i="4"/>
  <c r="C38" i="5" s="1"/>
  <c r="M38" i="4"/>
  <c r="B37" i="5" s="1"/>
  <c r="L38" i="4"/>
  <c r="C37" i="5" s="1"/>
  <c r="M37" i="4"/>
  <c r="B36" i="5" s="1"/>
  <c r="L37" i="4"/>
  <c r="C36" i="5" s="1"/>
  <c r="M36" i="4"/>
  <c r="B35" i="5" s="1"/>
  <c r="L36" i="4"/>
  <c r="C35" i="5" s="1"/>
  <c r="M35" i="4"/>
  <c r="B34" i="5" s="1"/>
  <c r="L35" i="4"/>
  <c r="C34" i="5" s="1"/>
  <c r="M34" i="4"/>
  <c r="B33" i="5" s="1"/>
  <c r="L34" i="4"/>
  <c r="C33" i="5" s="1"/>
  <c r="M33" i="4"/>
  <c r="B32" i="5" s="1"/>
  <c r="L33" i="4"/>
  <c r="C32" i="5" s="1"/>
  <c r="M32" i="4"/>
  <c r="B31" i="5" s="1"/>
  <c r="L32" i="4"/>
  <c r="C31" i="5" s="1"/>
  <c r="M31" i="4"/>
  <c r="B30" i="5" s="1"/>
  <c r="L31" i="4"/>
  <c r="C30" i="5" s="1"/>
  <c r="M30" i="4"/>
  <c r="B29" i="5" s="1"/>
  <c r="L30" i="4"/>
  <c r="C29" i="5" s="1"/>
  <c r="M29" i="4"/>
  <c r="B28" i="5" s="1"/>
  <c r="L29" i="4"/>
  <c r="C28" i="5" s="1"/>
  <c r="M28" i="4"/>
  <c r="B27" i="5" s="1"/>
  <c r="L28" i="4"/>
  <c r="C27" i="5" s="1"/>
  <c r="M27" i="4"/>
  <c r="L27" i="4"/>
  <c r="C26" i="5" s="1"/>
  <c r="M26" i="4"/>
  <c r="B25" i="5" s="1"/>
  <c r="L26" i="4"/>
  <c r="C25" i="5" s="1"/>
  <c r="M25" i="4"/>
  <c r="B24" i="5" s="1"/>
  <c r="L25" i="4"/>
  <c r="C24" i="5" s="1"/>
  <c r="M24" i="4"/>
  <c r="B23" i="5" s="1"/>
  <c r="L24" i="4"/>
  <c r="C23" i="5" s="1"/>
  <c r="M23" i="4"/>
  <c r="B22" i="5" s="1"/>
  <c r="L23" i="4"/>
  <c r="C22" i="5" s="1"/>
  <c r="M22" i="4"/>
  <c r="B21" i="5" s="1"/>
  <c r="L22" i="4"/>
  <c r="C21" i="5" s="1"/>
  <c r="M21" i="4"/>
  <c r="B20" i="5" s="1"/>
  <c r="L21" i="4"/>
  <c r="C20" i="5" s="1"/>
  <c r="M20" i="4"/>
  <c r="B19" i="5" s="1"/>
  <c r="L20" i="4"/>
  <c r="C19" i="5" s="1"/>
  <c r="M19" i="4"/>
  <c r="L19" i="4"/>
  <c r="C18" i="5" s="1"/>
  <c r="M18" i="4"/>
  <c r="B17" i="5" s="1"/>
  <c r="L18" i="4"/>
  <c r="C17" i="5" s="1"/>
  <c r="M17" i="4"/>
  <c r="B16" i="5" s="1"/>
  <c r="L17" i="4"/>
  <c r="C16" i="5" s="1"/>
  <c r="M16" i="4"/>
  <c r="B15" i="5" s="1"/>
  <c r="L16" i="4"/>
  <c r="C15" i="5" s="1"/>
  <c r="M15" i="4"/>
  <c r="B14" i="5" s="1"/>
  <c r="L15" i="4"/>
  <c r="C14" i="5" s="1"/>
  <c r="M14" i="4"/>
  <c r="B13" i="5" s="1"/>
  <c r="L14" i="4"/>
  <c r="C13" i="5" s="1"/>
  <c r="M13" i="4"/>
  <c r="B12" i="5" s="1"/>
  <c r="L13" i="4"/>
  <c r="C12" i="5" s="1"/>
  <c r="M12" i="4"/>
  <c r="B11" i="5" s="1"/>
  <c r="L12" i="4"/>
  <c r="C11" i="5" s="1"/>
  <c r="M11" i="4"/>
  <c r="B10" i="5" s="1"/>
  <c r="L11" i="4"/>
  <c r="C10" i="5" s="1"/>
  <c r="M10" i="4"/>
  <c r="B9" i="5" s="1"/>
  <c r="L10" i="4"/>
  <c r="C9" i="5" s="1"/>
  <c r="M9" i="4"/>
  <c r="L9" i="4"/>
  <c r="C8" i="5" s="1"/>
  <c r="M8" i="4"/>
  <c r="B7" i="5" s="1"/>
  <c r="L8" i="4"/>
  <c r="C7" i="5" s="1"/>
  <c r="M7" i="4"/>
  <c r="B6" i="5" s="1"/>
  <c r="L7" i="4"/>
  <c r="C6" i="5" s="1"/>
  <c r="M6" i="4"/>
  <c r="B5" i="5" s="1"/>
  <c r="L6" i="4"/>
  <c r="C5" i="5" s="1"/>
  <c r="M5" i="4"/>
  <c r="B4" i="5" s="1"/>
  <c r="L5" i="4"/>
  <c r="C4" i="5" s="1"/>
  <c r="H78" i="4"/>
  <c r="K78" i="4" s="1"/>
  <c r="H77" i="4"/>
  <c r="K77" i="4" s="1"/>
  <c r="H76" i="4"/>
  <c r="K76" i="4" s="1"/>
  <c r="H75" i="4"/>
  <c r="K75" i="4" s="1"/>
  <c r="H74" i="4"/>
  <c r="K74" i="4" s="1"/>
  <c r="H73" i="4"/>
  <c r="K73" i="4" s="1"/>
  <c r="H72" i="4"/>
  <c r="K72" i="4" s="1"/>
  <c r="H71" i="4"/>
  <c r="K71" i="4" s="1"/>
  <c r="H70" i="4"/>
  <c r="K70" i="4" s="1"/>
  <c r="H69" i="4"/>
  <c r="K69" i="4" s="1"/>
  <c r="H68" i="4"/>
  <c r="K68" i="4" s="1"/>
  <c r="H67" i="4"/>
  <c r="K67" i="4" s="1"/>
  <c r="H66" i="4"/>
  <c r="K66" i="4" s="1"/>
  <c r="H65" i="4"/>
  <c r="K65" i="4" s="1"/>
  <c r="H64" i="4"/>
  <c r="K64" i="4" s="1"/>
  <c r="H63" i="4"/>
  <c r="K63" i="4" s="1"/>
  <c r="H62" i="4"/>
  <c r="K62" i="4" s="1"/>
  <c r="H61" i="4"/>
  <c r="K61" i="4" s="1"/>
  <c r="H60" i="4"/>
  <c r="K60" i="4" s="1"/>
  <c r="H59" i="4"/>
  <c r="K59" i="4" s="1"/>
  <c r="H58" i="4"/>
  <c r="K58" i="4" s="1"/>
  <c r="H57" i="4"/>
  <c r="K57" i="4" s="1"/>
  <c r="H56" i="4"/>
  <c r="K56" i="4" s="1"/>
  <c r="H55" i="4"/>
  <c r="K55" i="4" s="1"/>
  <c r="H54" i="4"/>
  <c r="K54" i="4" s="1"/>
  <c r="H53" i="4"/>
  <c r="K53" i="4" s="1"/>
  <c r="H52" i="4"/>
  <c r="K52" i="4" s="1"/>
  <c r="H51" i="4"/>
  <c r="K51" i="4" s="1"/>
  <c r="H50" i="4"/>
  <c r="K50" i="4" s="1"/>
  <c r="H49" i="4"/>
  <c r="K49" i="4" s="1"/>
  <c r="H48" i="4"/>
  <c r="K48" i="4" s="1"/>
  <c r="H47" i="4"/>
  <c r="K47" i="4" s="1"/>
  <c r="H46" i="4"/>
  <c r="K46" i="4" s="1"/>
  <c r="H45" i="4"/>
  <c r="K45" i="4" s="1"/>
  <c r="H44" i="4"/>
  <c r="K44" i="4" s="1"/>
  <c r="H43" i="4"/>
  <c r="K43" i="4" s="1"/>
  <c r="H42" i="4"/>
  <c r="K42" i="4" s="1"/>
  <c r="H41" i="4"/>
  <c r="K41" i="4" s="1"/>
  <c r="H40" i="4"/>
  <c r="K40" i="4" s="1"/>
  <c r="H39" i="4"/>
  <c r="K39" i="4" s="1"/>
  <c r="H38" i="4"/>
  <c r="K38" i="4" s="1"/>
  <c r="H37" i="4"/>
  <c r="K37" i="4" s="1"/>
  <c r="H36" i="4"/>
  <c r="K36" i="4" s="1"/>
  <c r="H35" i="4"/>
  <c r="K35" i="4" s="1"/>
  <c r="H34" i="4"/>
  <c r="K34" i="4" s="1"/>
  <c r="H33" i="4"/>
  <c r="K33" i="4" s="1"/>
  <c r="H32" i="4"/>
  <c r="K32" i="4" s="1"/>
  <c r="H31" i="4"/>
  <c r="K31" i="4" s="1"/>
  <c r="H30" i="4"/>
  <c r="K30" i="4" s="1"/>
  <c r="H29" i="4"/>
  <c r="K29" i="4" s="1"/>
  <c r="H28" i="4"/>
  <c r="K28" i="4" s="1"/>
  <c r="H27" i="4"/>
  <c r="K27" i="4" s="1"/>
  <c r="H26" i="4"/>
  <c r="K26" i="4" s="1"/>
  <c r="H25" i="4"/>
  <c r="K25" i="4" s="1"/>
  <c r="H24" i="4"/>
  <c r="K24" i="4" s="1"/>
  <c r="H23" i="4"/>
  <c r="K23" i="4" s="1"/>
  <c r="H22" i="4"/>
  <c r="K22" i="4" s="1"/>
  <c r="H21" i="4"/>
  <c r="K21" i="4" s="1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H7" i="4"/>
  <c r="K7" i="4" s="1"/>
  <c r="H6" i="4"/>
  <c r="K6" i="4" s="1"/>
  <c r="H5" i="4"/>
  <c r="K5" i="4" s="1"/>
  <c r="F78" i="4"/>
  <c r="A77" i="5" s="1"/>
  <c r="F77" i="4"/>
  <c r="A76" i="5" s="1"/>
  <c r="F76" i="4"/>
  <c r="A75" i="5" s="1"/>
  <c r="F75" i="4"/>
  <c r="F74" i="4"/>
  <c r="A73" i="5" s="1"/>
  <c r="F73" i="4"/>
  <c r="A72" i="5" s="1"/>
  <c r="F72" i="4"/>
  <c r="A71" i="5" s="1"/>
  <c r="F71" i="4"/>
  <c r="A70" i="5" s="1"/>
  <c r="F70" i="4"/>
  <c r="A69" i="5" s="1"/>
  <c r="F69" i="4"/>
  <c r="A68" i="5" s="1"/>
  <c r="F68" i="4"/>
  <c r="A67" i="5" s="1"/>
  <c r="F67" i="4"/>
  <c r="A66" i="5" s="1"/>
  <c r="F66" i="4"/>
  <c r="A65" i="5" s="1"/>
  <c r="F65" i="4"/>
  <c r="A64" i="5" s="1"/>
  <c r="F64" i="4"/>
  <c r="A63" i="5" s="1"/>
  <c r="F63" i="4"/>
  <c r="A62" i="5" s="1"/>
  <c r="F62" i="4"/>
  <c r="A61" i="5" s="1"/>
  <c r="F61" i="4"/>
  <c r="A60" i="5" s="1"/>
  <c r="F60" i="4"/>
  <c r="A59" i="5" s="1"/>
  <c r="F59" i="4"/>
  <c r="A58" i="5" s="1"/>
  <c r="F58" i="4"/>
  <c r="A57" i="5" s="1"/>
  <c r="F57" i="4"/>
  <c r="A56" i="5" s="1"/>
  <c r="F56" i="4"/>
  <c r="A55" i="5" s="1"/>
  <c r="F55" i="4"/>
  <c r="A54" i="5" s="1"/>
  <c r="F54" i="4"/>
  <c r="A53" i="5" s="1"/>
  <c r="F53" i="4"/>
  <c r="A52" i="5" s="1"/>
  <c r="F52" i="4"/>
  <c r="A51" i="5" s="1"/>
  <c r="F51" i="4"/>
  <c r="A50" i="5" s="1"/>
  <c r="F50" i="4"/>
  <c r="A49" i="5" s="1"/>
  <c r="F49" i="4"/>
  <c r="A48" i="5" s="1"/>
  <c r="F48" i="4"/>
  <c r="A47" i="5" s="1"/>
  <c r="F47" i="4"/>
  <c r="A46" i="5" s="1"/>
  <c r="F46" i="4"/>
  <c r="A45" i="5" s="1"/>
  <c r="F45" i="4"/>
  <c r="A44" i="5" s="1"/>
  <c r="F44" i="4"/>
  <c r="A43" i="5" s="1"/>
  <c r="F43" i="4"/>
  <c r="A42" i="5" s="1"/>
  <c r="F42" i="4"/>
  <c r="A41" i="5" s="1"/>
  <c r="F41" i="4"/>
  <c r="A40" i="5" s="1"/>
  <c r="F40" i="4"/>
  <c r="A39" i="5" s="1"/>
  <c r="F39" i="4"/>
  <c r="A38" i="5" s="1"/>
  <c r="F38" i="4"/>
  <c r="A37" i="5" s="1"/>
  <c r="F37" i="4"/>
  <c r="F36" i="4"/>
  <c r="A35" i="5" s="1"/>
  <c r="F35" i="4"/>
  <c r="A34" i="5" s="1"/>
  <c r="F34" i="4"/>
  <c r="A33" i="5" s="1"/>
  <c r="F33" i="4"/>
  <c r="A32" i="5" s="1"/>
  <c r="F32" i="4"/>
  <c r="A31" i="5" s="1"/>
  <c r="F31" i="4"/>
  <c r="A30" i="5" s="1"/>
  <c r="F30" i="4"/>
  <c r="A29" i="5" s="1"/>
  <c r="F29" i="4"/>
  <c r="F28" i="4"/>
  <c r="A27" i="5" s="1"/>
  <c r="F27" i="4"/>
  <c r="A26" i="5" s="1"/>
  <c r="F26" i="4"/>
  <c r="A25" i="5" s="1"/>
  <c r="F25" i="4"/>
  <c r="A24" i="5" s="1"/>
  <c r="F24" i="4"/>
  <c r="A23" i="5" s="1"/>
  <c r="F23" i="4"/>
  <c r="A22" i="5" s="1"/>
  <c r="F22" i="4"/>
  <c r="A21" i="5" s="1"/>
  <c r="F21" i="4"/>
  <c r="A20" i="5" s="1"/>
  <c r="F20" i="4"/>
  <c r="A19" i="5" s="1"/>
  <c r="F19" i="4"/>
  <c r="F18" i="4"/>
  <c r="A17" i="5" s="1"/>
  <c r="F17" i="4"/>
  <c r="A16" i="5" s="1"/>
  <c r="F16" i="4"/>
  <c r="A15" i="5" s="1"/>
  <c r="F15" i="4"/>
  <c r="A14" i="5" s="1"/>
  <c r="F14" i="4"/>
  <c r="A13" i="5" s="1"/>
  <c r="F13" i="4"/>
  <c r="A12" i="5" s="1"/>
  <c r="F12" i="4"/>
  <c r="A11" i="5" s="1"/>
  <c r="F11" i="4"/>
  <c r="F10" i="4"/>
  <c r="A9" i="5" s="1"/>
  <c r="F9" i="4"/>
  <c r="A8" i="5" s="1"/>
  <c r="F8" i="4"/>
  <c r="A7" i="5" s="1"/>
  <c r="F7" i="4"/>
  <c r="A6" i="5" s="1"/>
  <c r="F6" i="4"/>
  <c r="A5" i="5" s="1"/>
  <c r="F5" i="4"/>
  <c r="A4" i="5" s="1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O73" i="3"/>
  <c r="N73" i="3"/>
  <c r="C66" i="3"/>
  <c r="O79" i="3"/>
  <c r="N79" i="3"/>
  <c r="C9" i="3"/>
  <c r="C19" i="3"/>
  <c r="C36" i="3"/>
  <c r="C54" i="3"/>
  <c r="O80" i="3"/>
  <c r="N80" i="3"/>
  <c r="O40" i="3"/>
  <c r="N40" i="3"/>
  <c r="O52" i="3"/>
  <c r="N52" i="3"/>
  <c r="O46" i="3"/>
  <c r="N46" i="3"/>
  <c r="O19" i="3"/>
  <c r="N19" i="3"/>
  <c r="O51" i="3"/>
  <c r="N51" i="3"/>
  <c r="O44" i="3"/>
  <c r="N44" i="3"/>
  <c r="O58" i="3"/>
  <c r="N58" i="3"/>
  <c r="O24" i="3"/>
  <c r="O36" i="3"/>
  <c r="O26" i="3"/>
  <c r="O25" i="3"/>
  <c r="N24" i="3"/>
  <c r="N26" i="3"/>
  <c r="N25" i="3"/>
  <c r="O50" i="3"/>
  <c r="N50" i="3"/>
  <c r="O21" i="3"/>
  <c r="N21" i="3"/>
  <c r="O47" i="3"/>
  <c r="N47" i="3"/>
  <c r="O45" i="3"/>
  <c r="N45" i="3"/>
  <c r="N49" i="3"/>
  <c r="M4" i="4"/>
  <c r="B3" i="5" s="1"/>
  <c r="L4" i="4"/>
  <c r="C3" i="5" s="1"/>
  <c r="D4" i="4"/>
  <c r="O64" i="3"/>
  <c r="N64" i="3"/>
  <c r="N68" i="3"/>
  <c r="O34" i="3"/>
  <c r="N34" i="3"/>
  <c r="N33" i="3"/>
  <c r="F4" i="4"/>
  <c r="A3" i="5" s="1"/>
  <c r="H4" i="4"/>
  <c r="K4" i="4" s="1"/>
  <c r="O78" i="3"/>
  <c r="N78" i="3"/>
  <c r="O75" i="3"/>
  <c r="N75" i="3"/>
  <c r="O83" i="3"/>
  <c r="N83" i="3"/>
  <c r="O69" i="3"/>
  <c r="N69" i="3"/>
  <c r="O66" i="3"/>
  <c r="N66" i="3"/>
  <c r="O82" i="3"/>
  <c r="N82" i="3"/>
  <c r="O77" i="3"/>
  <c r="N77" i="3"/>
  <c r="O32" i="3"/>
  <c r="N32" i="3"/>
  <c r="O31" i="3"/>
  <c r="N31" i="3"/>
  <c r="O33" i="3"/>
  <c r="O30" i="3"/>
  <c r="N30" i="3"/>
  <c r="O23" i="3"/>
  <c r="N23" i="3"/>
  <c r="O22" i="3"/>
  <c r="O28" i="3"/>
  <c r="N22" i="3"/>
  <c r="O55" i="3"/>
  <c r="N55" i="3"/>
  <c r="O60" i="3"/>
  <c r="N60" i="3"/>
  <c r="C85" i="3"/>
  <c r="O85" i="3"/>
  <c r="N85" i="3"/>
  <c r="O15" i="3"/>
  <c r="O11" i="3"/>
  <c r="O13" i="3"/>
  <c r="O16" i="3"/>
  <c r="O17" i="3"/>
  <c r="O14" i="3"/>
  <c r="O10" i="3"/>
  <c r="O9" i="3"/>
  <c r="O12" i="3"/>
  <c r="O87" i="3"/>
  <c r="O86" i="3"/>
  <c r="O88" i="3"/>
  <c r="O61" i="3"/>
  <c r="O59" i="3"/>
  <c r="O63" i="3"/>
  <c r="O57" i="3"/>
  <c r="O54" i="3"/>
  <c r="O56" i="3"/>
  <c r="O49" i="3"/>
  <c r="O39" i="3"/>
  <c r="O41" i="3"/>
  <c r="O42" i="3"/>
  <c r="O43" i="3"/>
  <c r="O38" i="3"/>
  <c r="O48" i="3"/>
  <c r="O37" i="3"/>
  <c r="O71" i="3"/>
  <c r="O70" i="3"/>
  <c r="O67" i="3"/>
  <c r="O81" i="3"/>
  <c r="O74" i="3"/>
  <c r="O72" i="3"/>
  <c r="O76" i="3"/>
  <c r="O29" i="3"/>
  <c r="O20" i="3"/>
  <c r="O27" i="3"/>
  <c r="N27" i="3"/>
  <c r="N14" i="3"/>
  <c r="N10" i="3"/>
  <c r="N9" i="3"/>
  <c r="N17" i="3"/>
  <c r="N16" i="3"/>
  <c r="N13" i="3"/>
  <c r="N11" i="3"/>
  <c r="N15" i="3"/>
  <c r="N12" i="3"/>
  <c r="N86" i="3"/>
  <c r="N87" i="3"/>
  <c r="N88" i="3"/>
  <c r="N54" i="3"/>
  <c r="N57" i="3"/>
  <c r="N63" i="3"/>
  <c r="N59" i="3"/>
  <c r="N61" i="3"/>
  <c r="N56" i="3"/>
  <c r="N37" i="3"/>
  <c r="N48" i="3"/>
  <c r="N38" i="3"/>
  <c r="N43" i="3"/>
  <c r="N42" i="3"/>
  <c r="N41" i="3"/>
  <c r="N39" i="3"/>
  <c r="N36" i="3"/>
  <c r="N72" i="3"/>
  <c r="N74" i="3"/>
  <c r="N81" i="3"/>
  <c r="N67" i="3"/>
  <c r="N70" i="3"/>
  <c r="N71" i="3"/>
  <c r="N76" i="3"/>
  <c r="N28" i="3"/>
  <c r="N29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K79" i="4" l="1"/>
  <c r="D4" i="5"/>
  <c r="D6" i="5"/>
  <c r="D8" i="5"/>
  <c r="D10" i="5"/>
  <c r="D12" i="5"/>
  <c r="D14" i="5"/>
  <c r="D16" i="5"/>
  <c r="D18" i="5"/>
  <c r="D20" i="5"/>
  <c r="D22" i="5"/>
  <c r="D24" i="5"/>
  <c r="D26" i="5"/>
  <c r="D28" i="5"/>
  <c r="D30" i="5"/>
  <c r="D32" i="5"/>
  <c r="D34" i="5"/>
  <c r="D36" i="5"/>
  <c r="D38" i="5"/>
  <c r="D40" i="5"/>
  <c r="D42" i="5"/>
  <c r="D44" i="5"/>
  <c r="D46" i="5"/>
  <c r="D48" i="5"/>
  <c r="D50" i="5"/>
  <c r="D52" i="5"/>
  <c r="D54" i="5"/>
  <c r="D56" i="5"/>
  <c r="D58" i="5"/>
  <c r="D60" i="5"/>
  <c r="D62" i="5"/>
  <c r="D64" i="5"/>
  <c r="D66" i="5"/>
  <c r="D68" i="5"/>
  <c r="D70" i="5"/>
  <c r="D72" i="5"/>
  <c r="D74" i="5"/>
  <c r="D76" i="5"/>
  <c r="D5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J5" i="4"/>
  <c r="J7" i="4"/>
  <c r="J9" i="4"/>
  <c r="J11" i="4"/>
  <c r="J14" i="4"/>
  <c r="J16" i="4"/>
  <c r="J18" i="4"/>
  <c r="J20" i="4"/>
  <c r="J22" i="4"/>
  <c r="J24" i="4"/>
  <c r="J26" i="4"/>
  <c r="J28" i="4"/>
  <c r="J29" i="4"/>
  <c r="J31" i="4"/>
  <c r="J33" i="4"/>
  <c r="J35" i="4"/>
  <c r="J37" i="4"/>
  <c r="J39" i="4"/>
  <c r="J41" i="4"/>
  <c r="J43" i="4"/>
  <c r="J45" i="4"/>
  <c r="J46" i="4"/>
  <c r="J48" i="4"/>
  <c r="J50" i="4"/>
  <c r="J52" i="4"/>
  <c r="J54" i="4"/>
  <c r="J56" i="4"/>
  <c r="J57" i="4"/>
  <c r="J59" i="4"/>
  <c r="J61" i="4"/>
  <c r="J63" i="4"/>
  <c r="J65" i="4"/>
  <c r="J67" i="4"/>
  <c r="J69" i="4"/>
  <c r="J71" i="4"/>
  <c r="J73" i="4"/>
  <c r="J75" i="4"/>
  <c r="J77" i="4"/>
  <c r="J6" i="4"/>
  <c r="J8" i="4"/>
  <c r="J10" i="4"/>
  <c r="J12" i="4"/>
  <c r="J13" i="4"/>
  <c r="J15" i="4"/>
  <c r="J17" i="4"/>
  <c r="J19" i="4"/>
  <c r="J21" i="4"/>
  <c r="J23" i="4"/>
  <c r="J25" i="4"/>
  <c r="J27" i="4"/>
  <c r="J30" i="4"/>
  <c r="J32" i="4"/>
  <c r="J34" i="4"/>
  <c r="J36" i="4"/>
  <c r="J38" i="4"/>
  <c r="J40" i="4"/>
  <c r="J42" i="4"/>
  <c r="J44" i="4"/>
  <c r="J47" i="4"/>
  <c r="J49" i="4"/>
  <c r="J51" i="4"/>
  <c r="J53" i="4"/>
  <c r="J55" i="4"/>
  <c r="J58" i="4"/>
  <c r="J60" i="4"/>
  <c r="J62" i="4"/>
  <c r="J64" i="4"/>
  <c r="J66" i="4"/>
  <c r="J68" i="4"/>
  <c r="J70" i="4"/>
  <c r="J72" i="4"/>
  <c r="J74" i="4"/>
  <c r="J76" i="4"/>
  <c r="J78" i="4"/>
  <c r="D3" i="5"/>
  <c r="J4" i="4"/>
  <c r="C7" i="3"/>
  <c r="F3" i="1"/>
  <c r="N1" i="4" l="1"/>
  <c r="A1" i="4" s="1"/>
</calcChain>
</file>

<file path=xl/sharedStrings.xml><?xml version="1.0" encoding="utf-8"?>
<sst xmlns="http://schemas.openxmlformats.org/spreadsheetml/2006/main" count="1154" uniqueCount="330">
  <si>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</si>
  <si>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</si>
  <si>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</si>
  <si>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</si>
  <si>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</si>
  <si>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</si>
  <si>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</si>
  <si>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</si>
  <si>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</si>
  <si>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</si>
  <si>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</si>
  <si>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</si>
  <si>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</si>
  <si>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</si>
  <si>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</si>
  <si>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</si>
  <si>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</si>
  <si>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</si>
  <si>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</si>
  <si>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</si>
  <si>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</si>
  <si>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</si>
  <si>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</si>
  <si>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</si>
  <si>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</si>
  <si>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</si>
  <si>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</si>
  <si>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</si>
  <si>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</si>
  <si>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</si>
  <si>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</si>
  <si>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</si>
  <si>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</si>
  <si>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</si>
  <si>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</si>
  <si>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</si>
  <si>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</si>
  <si>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</si>
  <si>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</si>
  <si>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</si>
  <si>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</si>
  <si>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</si>
  <si>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</si>
  <si>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</si>
  <si>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</si>
  <si>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</si>
  <si>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</si>
  <si>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</si>
  <si>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</si>
  <si>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</si>
  <si>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</si>
  <si>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</si>
  <si>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</si>
  <si>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</si>
  <si>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</si>
  <si>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</si>
  <si>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</si>
  <si>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</si>
  <si>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</si>
  <si>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</si>
  <si>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</si>
  <si>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</si>
  <si>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</si>
  <si>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</si>
  <si>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</si>
  <si>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</si>
  <si>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</si>
  <si>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</si>
  <si>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</si>
  <si>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</si>
  <si>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</si>
  <si>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</si>
  <si>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</si>
  <si>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</si>
  <si>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</si>
  <si>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</si>
  <si>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</si>
  <si>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</si>
  <si>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</si>
  <si>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</si>
  <si>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</si>
  <si>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</si>
  <si>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</si>
  <si>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</si>
  <si>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</si>
  <si>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</si>
  <si>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</si>
  <si>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</si>
  <si>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</si>
  <si>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</si>
  <si>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</si>
  <si>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</si>
  <si>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</si>
  <si>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</si>
  <si>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</si>
  <si>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</si>
  <si>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</si>
  <si>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</si>
  <si>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</si>
  <si>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</si>
  <si>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</si>
  <si>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</si>
  <si>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</si>
  <si>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</si>
  <si>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</si>
  <si>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</si>
  <si>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</si>
  <si>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</si>
  <si>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</si>
  <si>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</si>
  <si>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</si>
  <si>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</si>
  <si>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</si>
  <si>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</si>
  <si>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</si>
  <si>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</si>
  <si>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</si>
  <si>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</si>
  <si>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</si>
  <si>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</si>
  <si>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</si>
  <si>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</si>
  <si>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</si>
  <si>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</si>
  <si>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</si>
  <si>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</si>
  <si>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</si>
  <si>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</si>
  <si>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</si>
  <si>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</si>
  <si>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</si>
  <si>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</si>
  <si>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</si>
  <si>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</si>
  <si>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</si>
  <si>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</si>
  <si>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</si>
  <si>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</si>
  <si>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</si>
  <si>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</si>
  <si>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</si>
  <si>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</si>
  <si>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</si>
  <si>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</si>
  <si>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</si>
  <si>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</si>
  <si>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</si>
  <si>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</si>
  <si>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</si>
  <si>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</si>
  <si>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</si>
  <si>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</si>
  <si>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</si>
  <si>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</si>
  <si>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</si>
  <si>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</si>
  <si>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</si>
  <si>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</si>
  <si>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</si>
  <si>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</si>
  <si>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</si>
  <si>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</si>
  <si>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</si>
  <si>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</si>
  <si>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</si>
  <si>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</si>
  <si>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</si>
  <si>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</si>
  <si>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</si>
  <si>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</si>
  <si>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</si>
  <si>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</si>
  <si>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</si>
  <si>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</si>
  <si>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</si>
  <si>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</si>
  <si>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</si>
  <si>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</si>
  <si>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</si>
  <si>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</si>
  <si>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</si>
  <si>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</si>
  <si>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</si>
  <si>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</si>
  <si>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</si>
  <si>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</si>
  <si>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</si>
  <si>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</si>
  <si>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</si>
  <si>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</si>
  <si>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</si>
  <si>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</si>
  <si>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</si>
  <si>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</si>
  <si>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</si>
  <si>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</si>
  <si>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</si>
  <si>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</si>
  <si>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</si>
  <si>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</si>
  <si>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</si>
  <si>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</si>
  <si>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</si>
  <si>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</si>
  <si>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</si>
  <si>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</si>
  <si>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</si>
  <si>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</si>
  <si>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</si>
  <si>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</si>
  <si>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</si>
  <si>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</si>
  <si>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</si>
  <si>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</si>
  <si>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</si>
  <si>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</si>
  <si>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</si>
  <si>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</si>
  <si>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</si>
  <si>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</si>
  <si>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</si>
  <si>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</si>
  <si>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</si>
  <si>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</si>
  <si>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</si>
  <si>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</si>
  <si>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</si>
  <si>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</si>
  <si>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</si>
  <si>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</si>
  <si>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</si>
  <si>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</si>
  <si>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</si>
  <si>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</si>
  <si>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</si>
  <si>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</si>
  <si>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</si>
  <si>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</si>
  <si>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</si>
  <si>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</si>
  <si>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</si>
  <si>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</si>
  <si>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</si>
  <si>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</si>
  <si>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</si>
  <si>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</si>
  <si>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</si>
  <si>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</si>
  <si>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</si>
  <si>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</si>
  <si>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</si>
  <si>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</si>
  <si>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</si>
  <si>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</si>
  <si>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</si>
  <si>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</si>
  <si>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</si>
  <si>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</si>
  <si>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</si>
  <si>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</si>
  <si>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</si>
  <si>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</si>
  <si>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</si>
  <si>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</si>
  <si>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</si>
  <si>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</si>
  <si>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</si>
  <si>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</si>
  <si>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</si>
  <si>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</si>
  <si>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</si>
  <si>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</si>
  <si>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</si>
  <si>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</si>
  <si>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</si>
  <si>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</si>
  <si>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</si>
  <si>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</si>
  <si>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</si>
  <si>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</si>
  <si>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</si>
  <si>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</si>
  <si>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</si>
  <si>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</si>
  <si>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</si>
  <si>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</si>
  <si>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</si>
  <si>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</si>
  <si>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</si>
  <si>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</si>
  <si>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</si>
  <si>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</si>
  <si>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</si>
  <si>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</si>
  <si>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</si>
  <si>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Lingbo.Li@dfo-mpo.gc.ca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</si>
  <si>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</si>
  <si>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</si>
  <si>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</si>
  <si>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</si>
  <si>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</si>
  <si>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</si>
  <si>
    <t>Jessie.Mcintyre@dfo-mpo.gc.ca</t>
  </si>
  <si>
    <t>Jessie Mcintyre</t>
  </si>
  <si>
    <t>Mcintyre, Jessie</t>
  </si>
  <si>
    <t>Li, Lingbo</t>
  </si>
  <si>
    <t>Lingbo Li</t>
  </si>
  <si>
    <t>Gabrielle.Wilson@dfo-mpo.gc.ca</t>
  </si>
  <si>
    <t>Wilson, Gabrielle</t>
  </si>
  <si>
    <t>Gabrielle, Wilson</t>
  </si>
  <si>
    <t>Debertin, Allan</t>
  </si>
  <si>
    <t>Allan.Debertin@dfo-mpo.gc.ca</t>
  </si>
  <si>
    <t>Allan Debertin</t>
  </si>
  <si>
    <t>Chelsea.Rothkop@dfo-mpo.gc.ca</t>
  </si>
  <si>
    <t>Chelsea Rothkop</t>
  </si>
  <si>
    <t xml:space="preserve">Rothkop, Chelsea </t>
  </si>
  <si>
    <t>Maya.Miller@dfo-mpo.gc.ca</t>
  </si>
  <si>
    <t>Maya Miller</t>
  </si>
  <si>
    <t xml:space="preserve">Miller, Maya </t>
  </si>
  <si>
    <t>MaryJane.Hudson@dfo-mpo.gc.ca</t>
  </si>
  <si>
    <t>Mary-Jane Hudson</t>
  </si>
  <si>
    <t>Hudson, Mary-Jane</t>
  </si>
  <si>
    <t>DAL</t>
  </si>
  <si>
    <t>Dalhousie University</t>
  </si>
  <si>
    <t>Weise, Ellie</t>
  </si>
  <si>
    <t>el707596@dal.ca</t>
  </si>
  <si>
    <t>Christopher.Corriveau@dal.ca</t>
  </si>
  <si>
    <t>Corriveau, Christopher</t>
  </si>
  <si>
    <t>Christopher Corriveau</t>
  </si>
  <si>
    <t>Ellie 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</si>
</sst>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9"/>
  <sheetViews>
    <sheetView workbookViewId="0"/>
  </sheetViews>
  <sheetFormatPr defaultRowHeight="14.5" x14ac:dyDescent="0.35"/>
  <sheetData>
    <row r="1" spans="1:7" x14ac:dyDescent="0.35">
      <c r="A1" t="s">
        <v>266</v>
      </c>
    </row>
    <row r="2" spans="1:7" x14ac:dyDescent="0.35">
      <c r="A2" t="s">
        <v>0</v>
      </c>
      <c r="B2" t="s">
        <v>272</v>
      </c>
      <c r="C2" t="s">
        <v>271</v>
      </c>
      <c r="D2" t="s">
        <v>267</v>
      </c>
      <c r="E2" t="s">
        <v>268</v>
      </c>
      <c r="F2" t="s">
        <v>270</v>
      </c>
      <c r="G2" t="s">
        <v>269</v>
      </c>
    </row>
    <row r="3" spans="1:7" x14ac:dyDescent="0.3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  <c r="E3" s="11" t="s">
        <v>273</v>
      </c>
    </row>
    <row r="4" spans="1:7" x14ac:dyDescent="0.3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  <c r="E4" s="11" t="s">
        <v>273</v>
      </c>
    </row>
    <row r="5" spans="1:7" x14ac:dyDescent="0.3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  <c r="E5" s="11" t="s">
        <v>273</v>
      </c>
    </row>
    <row r="6" spans="1:7" x14ac:dyDescent="0.3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  <c r="E6" s="11" t="s">
        <v>273</v>
      </c>
    </row>
    <row r="7" spans="1:7" x14ac:dyDescent="0.3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  <c r="E7" s="11" t="s">
        <v>273</v>
      </c>
    </row>
    <row r="8" spans="1:7" x14ac:dyDescent="0.3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  <c r="E8" s="11" t="s">
        <v>273</v>
      </c>
    </row>
    <row r="9" spans="1:7" x14ac:dyDescent="0.3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  <c r="E9" s="11" t="s">
        <v>273</v>
      </c>
    </row>
    <row r="10" spans="1:7" x14ac:dyDescent="0.3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  <c r="E10" s="11" t="s">
        <v>273</v>
      </c>
    </row>
    <row r="11" spans="1:7" x14ac:dyDescent="0.3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  <c r="E11" s="11" t="s">
        <v>273</v>
      </c>
    </row>
    <row r="12" spans="1:7" x14ac:dyDescent="0.35">
      <c r="A12" t="str">
        <f>'for-README'!F13</f>
        <v>Jacob Burbank</v>
      </c>
      <c r="B12" t="str">
        <f>'for-README'!M13</f>
        <v>Burbank, Jacob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273</v>
      </c>
      <c r="F12" s="11"/>
      <c r="G12" s="11"/>
    </row>
    <row r="13" spans="1:7" x14ac:dyDescent="0.35">
      <c r="A13" t="str">
        <f>'for-README'!F14</f>
        <v>Abby Daigle</v>
      </c>
      <c r="B13" t="str">
        <f>'for-README'!M14</f>
        <v>Daigle, Abby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273</v>
      </c>
      <c r="F13" s="11"/>
      <c r="G13" s="11"/>
    </row>
    <row r="14" spans="1:7" x14ac:dyDescent="0.35">
      <c r="A14" t="str">
        <f>'for-README'!F15</f>
        <v>Andrew Darcy</v>
      </c>
      <c r="B14" t="str">
        <f>'for-README'!M15</f>
        <v>Darcy, Andrew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273</v>
      </c>
      <c r="F14" s="11"/>
      <c r="G14" s="11"/>
    </row>
    <row r="15" spans="1:7" x14ac:dyDescent="0.35">
      <c r="A15" t="str">
        <f>'for-README'!F16</f>
        <v>Isabelle Forest</v>
      </c>
      <c r="B15" t="str">
        <f>'for-README'!M16</f>
        <v xml:space="preserve">Forest, Isabelle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273</v>
      </c>
      <c r="F15" s="11"/>
      <c r="G15" s="11"/>
    </row>
    <row r="16" spans="1:7" x14ac:dyDescent="0.35">
      <c r="A16" t="str">
        <f>'for-README'!F17</f>
        <v>Matthew Horsman</v>
      </c>
      <c r="B16" t="str">
        <f>'for-README'!M17</f>
        <v xml:space="preserve">Horsman, Matthew 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273</v>
      </c>
      <c r="F16" s="11"/>
      <c r="G16" s="11"/>
    </row>
    <row r="17" spans="1:7" x14ac:dyDescent="0.35">
      <c r="A17" t="str">
        <f>'for-README'!F18</f>
        <v>Samantha Hudson</v>
      </c>
      <c r="B17" t="str">
        <f>'for-README'!M18</f>
        <v>Hudson, Samantha</v>
      </c>
      <c r="C17" t="str">
        <f>CONCATENATE("DFO Science - ", 'for-README'!L18, " Region")</f>
        <v>DFO Science - Gulf Region</v>
      </c>
      <c r="D17" t="str">
        <f>'for-README'!H18</f>
        <v>Virtual</v>
      </c>
      <c r="E17" s="11" t="s">
        <v>273</v>
      </c>
      <c r="F17" s="11"/>
      <c r="G17" s="11"/>
    </row>
    <row r="18" spans="1:7" x14ac:dyDescent="0.35">
      <c r="A18" t="str">
        <f>'for-README'!F19</f>
        <v>Colin MacFarlane</v>
      </c>
      <c r="B18" t="str">
        <f>'for-README'!M19</f>
        <v>MacFarlane, Colin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273</v>
      </c>
      <c r="F18" s="11"/>
      <c r="G18" s="11"/>
    </row>
    <row r="19" spans="1:7" x14ac:dyDescent="0.35">
      <c r="A19" t="str">
        <f>'for-README'!F20</f>
        <v>Kelsey McGee</v>
      </c>
      <c r="B19" t="str">
        <f>'for-README'!M20</f>
        <v>McGee, Kelsey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273</v>
      </c>
      <c r="F19" s="11"/>
      <c r="G19" s="11"/>
    </row>
    <row r="20" spans="1:7" x14ac:dyDescent="0.35">
      <c r="A20" t="str">
        <f>'for-README'!F21</f>
        <v>Kirby Morrill</v>
      </c>
      <c r="B20" t="str">
        <f>'for-README'!M21</f>
        <v>Morrill, Kirby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273</v>
      </c>
      <c r="F20" s="11"/>
      <c r="G20" s="11"/>
    </row>
    <row r="21" spans="1:7" x14ac:dyDescent="0.35">
      <c r="A21" t="str">
        <f>'for-README'!F22</f>
        <v>Daniel Ricard</v>
      </c>
      <c r="B21" t="str">
        <f>'for-README'!M22</f>
        <v>Ricard, Daniel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273</v>
      </c>
      <c r="F21" s="11"/>
      <c r="G21" s="11"/>
    </row>
    <row r="22" spans="1:7" x14ac:dyDescent="0.35">
      <c r="A22" t="str">
        <f>'for-README'!F23</f>
        <v>Karen Robertson</v>
      </c>
      <c r="B22" t="str">
        <f>'for-README'!M23</f>
        <v>Robertson, Karen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273</v>
      </c>
      <c r="F22" s="11"/>
      <c r="G22" s="11"/>
    </row>
    <row r="23" spans="1:7" x14ac:dyDescent="0.35">
      <c r="A23" t="str">
        <f>'for-README'!F24</f>
        <v>Sylvie Robichaud</v>
      </c>
      <c r="B23" t="str">
        <f>'for-README'!M24</f>
        <v xml:space="preserve">Robichaud, Sylvie 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273</v>
      </c>
      <c r="F23" s="11"/>
      <c r="G23" s="11"/>
    </row>
    <row r="24" spans="1:7" x14ac:dyDescent="0.35">
      <c r="A24" t="str">
        <f>'for-README'!F25</f>
        <v>Nicolas Rolland</v>
      </c>
      <c r="B24" t="str">
        <f>'for-README'!M25</f>
        <v>Rolland, Nicolas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 t="s">
        <v>273</v>
      </c>
      <c r="F24" s="11"/>
      <c r="G24" s="11"/>
    </row>
    <row r="25" spans="1:7" x14ac:dyDescent="0.35">
      <c r="A25" t="str">
        <f>'for-README'!F26</f>
        <v>Jolene Sutton</v>
      </c>
      <c r="B25" t="str">
        <f>'for-README'!M26</f>
        <v xml:space="preserve">Sutton, Jolene </v>
      </c>
      <c r="C25" t="str">
        <f>CONCATENATE("DFO Science - ", 'for-README'!L26, " Region")</f>
        <v>DFO Science - Gulf Region</v>
      </c>
      <c r="D25" t="str">
        <f>'for-README'!H26</f>
        <v>In person</v>
      </c>
      <c r="E25" s="11" t="s">
        <v>273</v>
      </c>
    </row>
    <row r="26" spans="1:7" x14ac:dyDescent="0.35">
      <c r="A26" t="str">
        <f>'for-README'!F27</f>
        <v>François-Étienne Sylvain</v>
      </c>
      <c r="B26" t="str">
        <f>'for-README'!M27</f>
        <v xml:space="preserve">Sylvain, François-Étienne 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273</v>
      </c>
      <c r="F26" s="11"/>
      <c r="G26" s="11"/>
    </row>
    <row r="27" spans="1:7" x14ac:dyDescent="0.35">
      <c r="A27" t="str">
        <f>'for-README'!F28</f>
        <v>Kari Underhill</v>
      </c>
      <c r="B27" t="str">
        <f>'for-README'!M28</f>
        <v>Underhill, Kari</v>
      </c>
      <c r="C27" t="str">
        <f>CONCATENATE("DFO Science - ", 'for-README'!L28, " Region")</f>
        <v>DFO Science - Gulf Region</v>
      </c>
      <c r="D27" t="str">
        <f>'for-README'!H28</f>
        <v>In person</v>
      </c>
      <c r="E27" s="11" t="s">
        <v>273</v>
      </c>
    </row>
    <row r="28" spans="1:7" x14ac:dyDescent="0.35">
      <c r="A28" t="str">
        <f>'for-README'!F29</f>
        <v>Mark Billard</v>
      </c>
      <c r="B28" t="str">
        <f>'for-README'!M29</f>
        <v>Billard, Mark</v>
      </c>
      <c r="C28" t="str">
        <f>CONCATENATE("DFO Science - ", 'for-README'!L29, " Region")</f>
        <v>DFO Science - Maritimes Region</v>
      </c>
      <c r="D28" t="str">
        <f>'for-README'!H29</f>
        <v>Virtual</v>
      </c>
      <c r="E28" s="11" t="s">
        <v>273</v>
      </c>
    </row>
    <row r="29" spans="1:7" x14ac:dyDescent="0.35">
      <c r="A29" t="str">
        <f>'for-README'!F30</f>
        <v>Lynn Collier</v>
      </c>
      <c r="B29" t="str">
        <f>'for-README'!M30</f>
        <v>Collier, Lynn</v>
      </c>
      <c r="C29" t="str">
        <f>CONCATENATE("DFO Science - ", 'for-README'!L30, " Region")</f>
        <v>DFO Science - Maritimes Region</v>
      </c>
      <c r="D29" t="str">
        <f>'for-README'!H30</f>
        <v>Virtual</v>
      </c>
      <c r="E29" s="11" t="s">
        <v>273</v>
      </c>
    </row>
    <row r="30" spans="1:7" x14ac:dyDescent="0.35">
      <c r="A30" t="str">
        <f>'for-README'!F31</f>
        <v>Peter Comeau</v>
      </c>
      <c r="B30" t="str">
        <f>'for-README'!M31</f>
        <v>Comeau, Peter</v>
      </c>
      <c r="C30" t="str">
        <f>CONCATENATE("DFO Science - ", 'for-README'!L31, " Region")</f>
        <v>DFO Science - Maritimes Region</v>
      </c>
      <c r="D30" t="str">
        <f>'for-README'!H31</f>
        <v>In person</v>
      </c>
      <c r="E30" s="11" t="s">
        <v>273</v>
      </c>
    </row>
    <row r="31" spans="1:7" x14ac:dyDescent="0.35">
      <c r="A31" t="str">
        <f>'for-README'!F32</f>
        <v>Tania Davignon-Burton</v>
      </c>
      <c r="B31" t="str">
        <f>'for-README'!M32</f>
        <v>Davignon-Burton, Tania</v>
      </c>
      <c r="C31" t="str">
        <f>CONCATENATE("DFO Science - ", 'for-README'!L32, " Region")</f>
        <v>DFO Science - Maritimes Region</v>
      </c>
      <c r="D31" t="str">
        <f>'for-README'!H32</f>
        <v>Virtual</v>
      </c>
      <c r="E31" s="11" t="s">
        <v>273</v>
      </c>
    </row>
    <row r="32" spans="1:7" x14ac:dyDescent="0.35">
      <c r="A32" t="str">
        <f>'for-README'!F33</f>
        <v>Allan Debertin</v>
      </c>
      <c r="B32" t="str">
        <f>'for-README'!M33</f>
        <v>Debertin, Allan</v>
      </c>
      <c r="C32" t="str">
        <f>CONCATENATE("DFO Science - ", 'for-README'!L33, " Region")</f>
        <v>DFO Science - Maritimes Region</v>
      </c>
      <c r="D32" t="str">
        <f>'for-README'!H33</f>
        <v>Virtual</v>
      </c>
      <c r="E32" s="11" t="s">
        <v>273</v>
      </c>
    </row>
    <row r="33" spans="1:5" x14ac:dyDescent="0.35">
      <c r="A33" t="str">
        <f>'for-README'!F34</f>
        <v>Nell den Heyer</v>
      </c>
      <c r="B33" t="str">
        <f>'for-README'!M34</f>
        <v>den Heyer, Nell</v>
      </c>
      <c r="C33" t="str">
        <f>CONCATENATE("DFO Science - ", 'for-README'!L34, " Region")</f>
        <v>DFO Science - Maritimes Region</v>
      </c>
      <c r="D33" t="str">
        <f>'for-README'!H34</f>
        <v>Virtual</v>
      </c>
      <c r="E33" s="11" t="s">
        <v>273</v>
      </c>
    </row>
    <row r="34" spans="1:5" x14ac:dyDescent="0.35">
      <c r="A34" t="str">
        <f>'for-README'!F35</f>
        <v>Danni Harper</v>
      </c>
      <c r="B34" t="str">
        <f>'for-README'!M35</f>
        <v>Harper, Danni</v>
      </c>
      <c r="C34" t="str">
        <f>CONCATENATE("DFO Science - ", 'for-README'!L35, " Region")</f>
        <v>DFO Science - Maritimes Region</v>
      </c>
      <c r="D34" t="str">
        <f>'for-README'!H35</f>
        <v>Virtual</v>
      </c>
      <c r="E34" s="11" t="s">
        <v>273</v>
      </c>
    </row>
    <row r="35" spans="1:5" x14ac:dyDescent="0.35">
      <c r="A35" t="str">
        <f>'for-README'!F36</f>
        <v>Kelly Kraska</v>
      </c>
      <c r="B35" t="str">
        <f>'for-README'!M36</f>
        <v>Kraska, Kelly</v>
      </c>
      <c r="C35" t="str">
        <f>CONCATENATE("DFO Science - ", 'for-README'!L36, " Region")</f>
        <v>DFO Science - Maritimes Region</v>
      </c>
      <c r="D35" t="str">
        <f>'for-README'!H36</f>
        <v>In person</v>
      </c>
      <c r="E35" s="11" t="s">
        <v>273</v>
      </c>
    </row>
    <row r="36" spans="1:5" x14ac:dyDescent="0.35">
      <c r="A36" t="str">
        <f>'for-README'!F37</f>
        <v>Lingbo Li</v>
      </c>
      <c r="B36" t="str">
        <f>'for-README'!M37</f>
        <v>Li, Lingbo</v>
      </c>
      <c r="C36" t="str">
        <f>CONCATENATE("DFO Science - ", 'for-README'!L37, " Region")</f>
        <v>DFO Science - Maritimes Region</v>
      </c>
      <c r="D36" t="str">
        <f>'for-README'!H37</f>
        <v>Virtual</v>
      </c>
      <c r="E36" s="11" t="s">
        <v>273</v>
      </c>
    </row>
    <row r="37" spans="1:5" x14ac:dyDescent="0.35">
      <c r="A37" t="str">
        <f>'for-README'!F38</f>
        <v>Ellen MacEachern</v>
      </c>
      <c r="B37" t="str">
        <f>'for-README'!M38</f>
        <v>MacEachern, Ellen</v>
      </c>
      <c r="C37" t="str">
        <f>CONCATENATE("DFO Science - ", 'for-README'!L38, " Region")</f>
        <v>DFO Science - Maritimes Region</v>
      </c>
      <c r="D37" t="str">
        <f>'for-README'!H38</f>
        <v>In person</v>
      </c>
      <c r="E37" s="11" t="s">
        <v>273</v>
      </c>
    </row>
    <row r="38" spans="1:5" x14ac:dyDescent="0.35">
      <c r="A38" t="str">
        <f>'for-README'!F39</f>
        <v>Jessie Mcintyre</v>
      </c>
      <c r="B38" t="str">
        <f>'for-README'!M39</f>
        <v>Mcintyre, Jessie</v>
      </c>
      <c r="C38" t="str">
        <f>CONCATENATE("DFO Science - ", 'for-README'!L39, " Region")</f>
        <v>DFO Science - Maritimes Region</v>
      </c>
      <c r="D38" t="str">
        <f>'for-README'!H39</f>
        <v>Virtual</v>
      </c>
      <c r="E38" s="11" t="s">
        <v>273</v>
      </c>
    </row>
    <row r="39" spans="1:5" x14ac:dyDescent="0.35">
      <c r="A39" t="str">
        <f>'for-README'!F40</f>
        <v>Liz Miller</v>
      </c>
      <c r="B39" t="str">
        <f>'for-README'!M40</f>
        <v>Miller, Liz</v>
      </c>
      <c r="C39" t="str">
        <f>CONCATENATE("DFO Science - ", 'for-README'!L40, " Region")</f>
        <v>DFO Science - Maritimes Region</v>
      </c>
      <c r="D39" t="str">
        <f>'for-README'!H40</f>
        <v>Virtual</v>
      </c>
      <c r="E39" s="11" t="s">
        <v>273</v>
      </c>
    </row>
    <row r="40" spans="1:5" x14ac:dyDescent="0.35">
      <c r="A40" t="str">
        <f>'for-README'!F41</f>
        <v>George Nau</v>
      </c>
      <c r="B40" t="str">
        <f>'for-README'!M41</f>
        <v>Nau, George</v>
      </c>
      <c r="C40" t="str">
        <f>CONCATENATE("DFO Science - ", 'for-README'!L41, " Region")</f>
        <v>DFO Science - Maritimes Region</v>
      </c>
      <c r="D40" t="str">
        <f>'for-README'!H41</f>
        <v>Virtual</v>
      </c>
      <c r="E40" s="11" t="s">
        <v>273</v>
      </c>
    </row>
    <row r="41" spans="1:5" x14ac:dyDescent="0.35">
      <c r="A41" t="str">
        <f>'for-README'!F42</f>
        <v>Gregory Puncher</v>
      </c>
      <c r="B41" t="str">
        <f>'for-README'!M42</f>
        <v>Puncher, Gregory</v>
      </c>
      <c r="C41" t="str">
        <f>CONCATENATE("DFO Science - ", 'for-README'!L42, " Region")</f>
        <v>DFO Science - Maritimes Region</v>
      </c>
      <c r="D41" t="str">
        <f>'for-README'!H42</f>
        <v>In person</v>
      </c>
      <c r="E41" s="11" t="s">
        <v>273</v>
      </c>
    </row>
    <row r="42" spans="1:5" x14ac:dyDescent="0.35">
      <c r="A42" t="str">
        <f>'for-README'!F43</f>
        <v>Catriona Regnier-McKellar</v>
      </c>
      <c r="B42" t="str">
        <f>'for-README'!M43</f>
        <v>Regnier-McKellar, Catriona</v>
      </c>
      <c r="C42" t="str">
        <f>CONCATENATE("DFO Science - ", 'for-README'!L43, " Region")</f>
        <v>DFO Science - Maritimes Region</v>
      </c>
      <c r="D42" t="str">
        <f>'for-README'!H43</f>
        <v>Virtual</v>
      </c>
      <c r="E42" s="11" t="s">
        <v>273</v>
      </c>
    </row>
    <row r="43" spans="1:5" x14ac:dyDescent="0.35">
      <c r="A43" t="str">
        <f>'for-README'!F44</f>
        <v>Emily Way-Nee</v>
      </c>
      <c r="B43" t="str">
        <f>'for-README'!M44</f>
        <v>Way-Nee, Emily</v>
      </c>
      <c r="C43" t="str">
        <f>CONCATENATE("DFO Science - ", 'for-README'!L44, " Region")</f>
        <v>DFO Science - Maritimes Region</v>
      </c>
      <c r="D43" t="str">
        <f>'for-README'!H44</f>
        <v>Virtual</v>
      </c>
      <c r="E43" s="11" t="s">
        <v>273</v>
      </c>
    </row>
    <row r="44" spans="1:5" x14ac:dyDescent="0.35">
      <c r="A44" t="str">
        <f>'for-README'!F45</f>
        <v>Gabrielle, Wilson</v>
      </c>
      <c r="B44" t="str">
        <f>'for-README'!M45</f>
        <v>Wilson, Gabrielle</v>
      </c>
      <c r="C44" t="str">
        <f>CONCATENATE("DFO Science - ", 'for-README'!L45, " Region")</f>
        <v>DFO Science - Maritimes Region</v>
      </c>
      <c r="D44" t="str">
        <f>'for-README'!H45</f>
        <v>Virtual</v>
      </c>
      <c r="E44" s="11" t="s">
        <v>273</v>
      </c>
    </row>
    <row r="45" spans="1:5" x14ac:dyDescent="0.35">
      <c r="A45" t="str">
        <f>'for-README'!F46</f>
        <v>Aaron Adamack</v>
      </c>
      <c r="B45" t="str">
        <f>'for-README'!M46</f>
        <v>Adamack, Aaron</v>
      </c>
      <c r="C45" t="str">
        <f>CONCATENATE("DFO Science - ", 'for-README'!L46, " Region")</f>
        <v>DFO Science - Newfoundland and Labrador Region</v>
      </c>
      <c r="D45" t="str">
        <f>'for-README'!H46</f>
        <v>Virtual</v>
      </c>
      <c r="E45" s="11" t="s">
        <v>273</v>
      </c>
    </row>
    <row r="46" spans="1:5" x14ac:dyDescent="0.35">
      <c r="A46" t="str">
        <f>'for-README'!F47</f>
        <v>Kelly Antaya</v>
      </c>
      <c r="B46" t="str">
        <f>'for-README'!M47</f>
        <v>Antaya, Kelly</v>
      </c>
      <c r="C46" t="str">
        <f>CONCATENATE("DFO Science - ", 'for-README'!L47, " Region")</f>
        <v>DFO Science - Newfoundland and Labrador Region</v>
      </c>
      <c r="D46" t="str">
        <f>'for-README'!H47</f>
        <v>Virtual</v>
      </c>
      <c r="E46" s="11" t="s">
        <v>273</v>
      </c>
    </row>
    <row r="47" spans="1:5" x14ac:dyDescent="0.35">
      <c r="A47" t="str">
        <f>'for-README'!F48</f>
        <v>Dwight Drover</v>
      </c>
      <c r="B47" t="str">
        <f>'for-README'!M48</f>
        <v>Drover, Dwight</v>
      </c>
      <c r="C47" t="str">
        <f>CONCATENATE("DFO Science - ", 'for-README'!L48, " Region")</f>
        <v>DFO Science - Newfoundland and Labrador Region</v>
      </c>
      <c r="D47" t="str">
        <f>'for-README'!H48</f>
        <v>Virtual</v>
      </c>
      <c r="E47" s="11" t="s">
        <v>273</v>
      </c>
    </row>
    <row r="48" spans="1:5" x14ac:dyDescent="0.35">
      <c r="A48" t="str">
        <f>'for-README'!F49</f>
        <v>Gillian Forbes</v>
      </c>
      <c r="B48" t="str">
        <f>'for-README'!M49</f>
        <v>Forbes, Gillian</v>
      </c>
      <c r="C48" t="str">
        <f>CONCATENATE("DFO Science - ", 'for-README'!L49, " Region")</f>
        <v>DFO Science - Newfoundland and Labrador Region</v>
      </c>
      <c r="D48" t="str">
        <f>'for-README'!H49</f>
        <v>In person</v>
      </c>
      <c r="E48" s="11" t="s">
        <v>273</v>
      </c>
    </row>
    <row r="49" spans="1:5" x14ac:dyDescent="0.35">
      <c r="A49" t="str">
        <f>'for-README'!F50</f>
        <v>Victoria Healey</v>
      </c>
      <c r="B49" t="str">
        <f>'for-README'!M50</f>
        <v>Healey, Victoria</v>
      </c>
      <c r="C49" t="str">
        <f>CONCATENATE("DFO Science - ", 'for-README'!L50, " Region")</f>
        <v>DFO Science - Newfoundland and Labrador Region</v>
      </c>
      <c r="D49" t="str">
        <f>'for-README'!H50</f>
        <v>Virtual</v>
      </c>
      <c r="E49" s="11" t="s">
        <v>273</v>
      </c>
    </row>
    <row r="50" spans="1:5" x14ac:dyDescent="0.35">
      <c r="A50" t="str">
        <f>'for-README'!F51</f>
        <v>Marc Legresley</v>
      </c>
      <c r="B50" t="str">
        <f>'for-README'!M51</f>
        <v>Legresley, Marc</v>
      </c>
      <c r="C50" t="str">
        <f>CONCATENATE("DFO Science - ", 'for-README'!L51, " Region")</f>
        <v>DFO Science - Newfoundland and Labrador Region</v>
      </c>
      <c r="D50" t="str">
        <f>'for-README'!H51</f>
        <v>Virtual</v>
      </c>
      <c r="E50" s="11" t="s">
        <v>273</v>
      </c>
    </row>
    <row r="51" spans="1:5" x14ac:dyDescent="0.35">
      <c r="A51" t="str">
        <f>'for-README'!F52</f>
        <v>Andrea Perreault</v>
      </c>
      <c r="B51" t="str">
        <f>'for-README'!M52</f>
        <v>Perreault, Andrea</v>
      </c>
      <c r="C51" t="str">
        <f>CONCATENATE("DFO Science - ", 'for-README'!L52, " Region")</f>
        <v>DFO Science - Newfoundland and Labrador Region</v>
      </c>
      <c r="D51" t="str">
        <f>'for-README'!H52</f>
        <v>Virtual</v>
      </c>
      <c r="E51" s="11" t="s">
        <v>273</v>
      </c>
    </row>
    <row r="52" spans="1:5" x14ac:dyDescent="0.35">
      <c r="A52" t="str">
        <f>'for-README'!F53</f>
        <v>Hannah Polaczek</v>
      </c>
      <c r="B52" t="str">
        <f>'for-README'!M53</f>
        <v>Polaczek, Hannah</v>
      </c>
      <c r="C52" t="str">
        <f>CONCATENATE("DFO Science - ", 'for-README'!L53, " Region")</f>
        <v>DFO Science - Newfoundland and Labrador Region</v>
      </c>
      <c r="D52" t="str">
        <f>'for-README'!H53</f>
        <v>Virtual</v>
      </c>
      <c r="E52" s="11" t="s">
        <v>273</v>
      </c>
    </row>
    <row r="53" spans="1:5" x14ac:dyDescent="0.35">
      <c r="A53" t="str">
        <f>'for-README'!F54</f>
        <v>Kierstyn Rideout</v>
      </c>
      <c r="B53" t="str">
        <f>'for-README'!M54</f>
        <v>Rideout, Kierstyn</v>
      </c>
      <c r="C53" t="str">
        <f>CONCATENATE("DFO Science - ", 'for-README'!L54, " Region")</f>
        <v>DFO Science - Newfoundland and Labrador Region</v>
      </c>
      <c r="D53" t="str">
        <f>'for-README'!H54</f>
        <v>In person</v>
      </c>
      <c r="E53" s="11" t="s">
        <v>273</v>
      </c>
    </row>
    <row r="54" spans="1:5" x14ac:dyDescent="0.35">
      <c r="A54" t="str">
        <f>'for-README'!F55</f>
        <v>Meredith Schofield</v>
      </c>
      <c r="B54" t="str">
        <f>'for-README'!M55</f>
        <v>Schofield, Meredith</v>
      </c>
      <c r="C54" t="str">
        <f>CONCATENATE("DFO Science - ", 'for-README'!L55, " Region")</f>
        <v>DFO Science - Newfoundland and Labrador Region</v>
      </c>
      <c r="D54" t="str">
        <f>'for-README'!H55</f>
        <v>In person</v>
      </c>
      <c r="E54" s="11" t="s">
        <v>273</v>
      </c>
    </row>
    <row r="55" spans="1:5" x14ac:dyDescent="0.35">
      <c r="A55" t="str">
        <f>'for-README'!F56</f>
        <v>Jaime Thomson</v>
      </c>
      <c r="B55" t="str">
        <f>'for-README'!M56</f>
        <v xml:space="preserve">Thomson, Jaime </v>
      </c>
      <c r="C55" t="str">
        <f>CONCATENATE("DFO Science - ", 'for-README'!L56, " Region")</f>
        <v>DFO Science - Newfoundland and Labrador Region</v>
      </c>
      <c r="D55" t="str">
        <f>'for-README'!H56</f>
        <v>In person</v>
      </c>
      <c r="E55" s="11" t="s">
        <v>273</v>
      </c>
    </row>
    <row r="56" spans="1:5" x14ac:dyDescent="0.35">
      <c r="A56" t="str">
        <f>'for-README'!F57</f>
        <v>Barbara Campbell</v>
      </c>
      <c r="B56" t="str">
        <f>'for-README'!M57</f>
        <v>Campbell, Barbara</v>
      </c>
      <c r="C56" t="str">
        <f>CONCATENATE("DFO Science - ", 'for-README'!L57, " Region")</f>
        <v>DFO Science - Pacific Region</v>
      </c>
      <c r="D56" t="str">
        <f>'for-README'!H57</f>
        <v>Virtual</v>
      </c>
      <c r="E56" s="11" t="s">
        <v>273</v>
      </c>
    </row>
    <row r="57" spans="1:5" x14ac:dyDescent="0.35">
      <c r="A57" t="str">
        <f>'for-README'!F58</f>
        <v>Karalea Cantera</v>
      </c>
      <c r="B57" t="str">
        <f>'for-README'!M58</f>
        <v>Cantera, Karalea</v>
      </c>
      <c r="C57" t="str">
        <f>CONCATENATE("DFO Science - ", 'for-README'!L58, " Region")</f>
        <v>DFO Science - Pacific Region</v>
      </c>
      <c r="D57" t="str">
        <f>'for-README'!H58</f>
        <v>Virtual</v>
      </c>
      <c r="E57" s="11" t="s">
        <v>273</v>
      </c>
    </row>
    <row r="58" spans="1:5" x14ac:dyDescent="0.35">
      <c r="A58" t="str">
        <f>'for-README'!F59</f>
        <v>Chelsea Cooke</v>
      </c>
      <c r="B58" t="str">
        <f>'for-README'!M59</f>
        <v>Cooke, Chelsea</v>
      </c>
      <c r="C58" t="str">
        <f>CONCATENATE("DFO Science - ", 'for-README'!L59, " Region")</f>
        <v>DFO Science - Pacific Region</v>
      </c>
      <c r="D58" t="str">
        <f>'for-README'!H59</f>
        <v>Virtual</v>
      </c>
      <c r="E58" s="11" t="s">
        <v>273</v>
      </c>
    </row>
    <row r="59" spans="1:5" x14ac:dyDescent="0.35">
      <c r="A59" t="str">
        <f>'for-README'!F60</f>
        <v>Robyn Forrest</v>
      </c>
      <c r="B59" t="str">
        <f>'for-README'!M60</f>
        <v xml:space="preserve">Forrest, Robyn </v>
      </c>
      <c r="C59" t="str">
        <f>CONCATENATE("DFO Science - ", 'for-README'!L60, " Region")</f>
        <v>DFO Science - Pacific Region</v>
      </c>
      <c r="D59" t="str">
        <f>'for-README'!H60</f>
        <v>Virtual</v>
      </c>
      <c r="E59" s="11" t="s">
        <v>273</v>
      </c>
    </row>
    <row r="60" spans="1:5" x14ac:dyDescent="0.35">
      <c r="A60" t="str">
        <f>'for-README'!F61</f>
        <v>Sarah Hawkshaw</v>
      </c>
      <c r="B60" t="str">
        <f>'for-README'!M61</f>
        <v>Hawkshaw, Sarah</v>
      </c>
      <c r="C60" t="str">
        <f>CONCATENATE("DFO Science - ", 'for-README'!L61, " Region")</f>
        <v>DFO Science - Pacific Region</v>
      </c>
      <c r="D60" t="str">
        <f>'for-README'!H61</f>
        <v>Virtual</v>
      </c>
      <c r="E60" s="11" t="s">
        <v>273</v>
      </c>
    </row>
    <row r="61" spans="1:5" x14ac:dyDescent="0.35">
      <c r="A61" t="str">
        <f>'for-README'!F62</f>
        <v>Erin Herder</v>
      </c>
      <c r="B61" t="str">
        <f>'for-README'!M62</f>
        <v>Herder, Erin</v>
      </c>
      <c r="C61" t="str">
        <f>CONCATENATE("DFO Science - ", 'for-README'!L62, " Region")</f>
        <v>DFO Science - Pacific Region</v>
      </c>
      <c r="D61" t="str">
        <f>'for-README'!H62</f>
        <v>Virtual</v>
      </c>
      <c r="E61" s="11" t="s">
        <v>273</v>
      </c>
    </row>
    <row r="62" spans="1:5" x14ac:dyDescent="0.35">
      <c r="A62" t="str">
        <f>'for-README'!F63</f>
        <v>Kendra Holt</v>
      </c>
      <c r="B62" t="str">
        <f>'for-README'!M63</f>
        <v>Holt, Kendra</v>
      </c>
      <c r="C62" t="str">
        <f>CONCATENATE("DFO Science - ", 'for-README'!L63, " Region")</f>
        <v>DFO Science - Pacific Region</v>
      </c>
      <c r="D62" t="str">
        <f>'for-README'!H63</f>
        <v>Virtual</v>
      </c>
      <c r="E62" s="11" t="s">
        <v>273</v>
      </c>
    </row>
    <row r="63" spans="1:5" x14ac:dyDescent="0.35">
      <c r="A63" t="str">
        <f>'for-README'!F64</f>
        <v>Mary-Jane Hudson</v>
      </c>
      <c r="B63" t="str">
        <f>'for-README'!M64</f>
        <v>Hudson, Mary-Jane</v>
      </c>
      <c r="C63" t="str">
        <f>CONCATENATE("DFO Science - ", 'for-README'!L64, " Region")</f>
        <v>DFO Science - Pacific Region</v>
      </c>
      <c r="D63" t="str">
        <f>'for-README'!H64</f>
        <v>Virtual</v>
      </c>
      <c r="E63" s="11" t="s">
        <v>273</v>
      </c>
    </row>
    <row r="64" spans="1:5" x14ac:dyDescent="0.35">
      <c r="A64" t="str">
        <f>'for-README'!F65</f>
        <v>Yeongha Jung</v>
      </c>
      <c r="B64" t="str">
        <f>'for-README'!M65</f>
        <v>Jung, Yeongha</v>
      </c>
      <c r="C64" t="str">
        <f>CONCATENATE("DFO Science - ", 'for-README'!L65, " Region")</f>
        <v>DFO Science - Pacific Region</v>
      </c>
      <c r="D64" t="str">
        <f>'for-README'!H65</f>
        <v>Virtual</v>
      </c>
      <c r="E64" s="11" t="s">
        <v>273</v>
      </c>
    </row>
    <row r="65" spans="1:5" x14ac:dyDescent="0.35">
      <c r="A65" t="str">
        <f>'for-README'!F66</f>
        <v>Madeline Lavery</v>
      </c>
      <c r="B65" t="str">
        <f>'for-README'!M66</f>
        <v>Lavery, Madeline</v>
      </c>
      <c r="C65" t="str">
        <f>CONCATENATE("DFO Science - ", 'for-README'!L66, " Region")</f>
        <v>DFO Science - Pacific Region</v>
      </c>
      <c r="D65" t="str">
        <f>'for-README'!H66</f>
        <v>Virtual</v>
      </c>
      <c r="E65" s="11" t="s">
        <v>273</v>
      </c>
    </row>
    <row r="66" spans="1:5" x14ac:dyDescent="0.35">
      <c r="A66" t="str">
        <f>'for-README'!F67</f>
        <v>Kiana Matwichuk</v>
      </c>
      <c r="B66" t="str">
        <f>'for-README'!M67</f>
        <v>Matwichuk, Kiana</v>
      </c>
      <c r="C66" t="str">
        <f>CONCATENATE("DFO Science - ", 'for-README'!L67, " Region")</f>
        <v>DFO Science - Pacific Region</v>
      </c>
      <c r="D66" t="str">
        <f>'for-README'!H67</f>
        <v>Virtual</v>
      </c>
      <c r="E66" s="11" t="s">
        <v>273</v>
      </c>
    </row>
    <row r="67" spans="1:5" x14ac:dyDescent="0.35">
      <c r="A67" t="str">
        <f>'for-README'!F68</f>
        <v>Mackenzie Mazur</v>
      </c>
      <c r="B67" t="str">
        <f>'for-README'!M68</f>
        <v>Mazur, Mackenzie</v>
      </c>
      <c r="C67" t="str">
        <f>CONCATENATE("DFO Science - ", 'for-README'!L68, " Region")</f>
        <v>DFO Science - Pacific Region</v>
      </c>
      <c r="D67" t="str">
        <f>'for-README'!H68</f>
        <v>Virtual</v>
      </c>
      <c r="E67" s="11" t="s">
        <v>273</v>
      </c>
    </row>
    <row r="68" spans="1:5" x14ac:dyDescent="0.35">
      <c r="A68" t="str">
        <f>'for-README'!F69</f>
        <v>Judy McArthur</v>
      </c>
      <c r="B68" t="str">
        <f>'for-README'!M69</f>
        <v xml:space="preserve">McArthur, Judy </v>
      </c>
      <c r="C68" t="str">
        <f>CONCATENATE("DFO Science - ", 'for-README'!L69, " Region")</f>
        <v>DFO Science - Pacific Region</v>
      </c>
      <c r="D68" t="str">
        <f>'for-README'!H69</f>
        <v>Virtual</v>
      </c>
      <c r="E68" s="11" t="s">
        <v>273</v>
      </c>
    </row>
    <row r="69" spans="1:5" x14ac:dyDescent="0.35">
      <c r="A69" t="str">
        <f>'for-README'!F70</f>
        <v>Maya Miller</v>
      </c>
      <c r="B69" t="str">
        <f>'for-README'!M70</f>
        <v xml:space="preserve">Miller, Maya </v>
      </c>
      <c r="C69" t="str">
        <f>CONCATENATE("DFO Science - ", 'for-README'!L70, " Region")</f>
        <v>DFO Science - Pacific Region</v>
      </c>
      <c r="D69" t="str">
        <f>'for-README'!H70</f>
        <v>Virtual</v>
      </c>
      <c r="E69" s="11" t="s">
        <v>273</v>
      </c>
    </row>
    <row r="70" spans="1:5" x14ac:dyDescent="0.35">
      <c r="A70" t="str">
        <f>'for-README'!F71</f>
        <v>Chelsea Rothkop</v>
      </c>
      <c r="B70" t="str">
        <f>'for-README'!M71</f>
        <v xml:space="preserve">Rothkop, Chelsea </v>
      </c>
      <c r="C70" t="str">
        <f>CONCATENATE("DFO Science - ", 'for-README'!L71, " Region")</f>
        <v>DFO Science - Pacific Region</v>
      </c>
      <c r="D70" t="str">
        <f>'for-README'!H71</f>
        <v>Virtual</v>
      </c>
      <c r="E70" s="11" t="s">
        <v>273</v>
      </c>
    </row>
    <row r="71" spans="1:5" x14ac:dyDescent="0.35">
      <c r="A71" t="str">
        <f>'for-README'!F72</f>
        <v>Audrey Ty</v>
      </c>
      <c r="B71" t="str">
        <f>'for-README'!M72</f>
        <v>Ty, Audrey</v>
      </c>
      <c r="C71" t="str">
        <f>CONCATENATE("DFO Science - ", 'for-README'!L72, " Region")</f>
        <v>DFO Science - Pacific Region</v>
      </c>
      <c r="D71" t="str">
        <f>'for-README'!H72</f>
        <v>Virtual</v>
      </c>
      <c r="E71" s="11" t="s">
        <v>273</v>
      </c>
    </row>
    <row r="72" spans="1:5" x14ac:dyDescent="0.35">
      <c r="A72" t="str">
        <f>'for-README'!F73</f>
        <v>Stephen Wischniowski</v>
      </c>
      <c r="B72" t="str">
        <f>'for-README'!M73</f>
        <v>Wischniowski, Stephen</v>
      </c>
      <c r="C72" t="str">
        <f>CONCATENATE("DFO Science - ", 'for-README'!L73, " Region")</f>
        <v>DFO Science - Pacific Region</v>
      </c>
      <c r="D72" t="str">
        <f>'for-README'!H73</f>
        <v>Virtual</v>
      </c>
      <c r="E72" s="11" t="s">
        <v>273</v>
      </c>
    </row>
    <row r="73" spans="1:5" x14ac:dyDescent="0.35">
      <c r="A73" t="str">
        <f>'for-README'!F74</f>
        <v>Emily Yungwirth</v>
      </c>
      <c r="B73" t="str">
        <f>'for-README'!M74</f>
        <v xml:space="preserve">Yungwirth, Emily </v>
      </c>
      <c r="C73" t="str">
        <f>CONCATENATE("DFO Science - ", 'for-README'!L74, " Region")</f>
        <v>DFO Science - Pacific Region</v>
      </c>
      <c r="D73" t="str">
        <f>'for-README'!H74</f>
        <v>Virtual</v>
      </c>
      <c r="E73" s="11" t="s">
        <v>273</v>
      </c>
    </row>
    <row r="74" spans="1:5" x14ac:dyDescent="0.35">
      <c r="A74" t="str">
        <f>'for-README'!F75</f>
        <v>Mathieu Desgagnés</v>
      </c>
      <c r="B74" t="str">
        <f>'for-README'!M75</f>
        <v xml:space="preserve">Desgagnés, Mathieu </v>
      </c>
      <c r="C74" t="str">
        <f>CONCATENATE("DFO Science - ", 'for-README'!L75, " Region")</f>
        <v>DFO Science - Quebec Region</v>
      </c>
      <c r="D74" t="str">
        <f>'for-README'!H75</f>
        <v>Virtual</v>
      </c>
      <c r="E74" s="11" t="s">
        <v>273</v>
      </c>
    </row>
    <row r="75" spans="1:5" x14ac:dyDescent="0.35">
      <c r="A75" t="str">
        <f>'for-README'!F76</f>
        <v>Hélène Dionne</v>
      </c>
      <c r="B75" t="str">
        <f>'for-README'!M76</f>
        <v>Dionne, Hélène</v>
      </c>
      <c r="C75" t="str">
        <f>CONCATENATE("DFO Science - ", 'for-README'!L76, " Region")</f>
        <v>DFO Science - Quebec Region</v>
      </c>
      <c r="D75" t="str">
        <f>'for-README'!H76</f>
        <v>In person</v>
      </c>
      <c r="E75" s="11" t="s">
        <v>273</v>
      </c>
    </row>
    <row r="76" spans="1:5" x14ac:dyDescent="0.35">
      <c r="A76" t="str">
        <f>'for-README'!F77</f>
        <v>Kim Emond</v>
      </c>
      <c r="B76" t="str">
        <f>'for-README'!M77</f>
        <v>Emond, Kim</v>
      </c>
      <c r="C76" t="str">
        <f>CONCATENATE("DFO Science - ", 'for-README'!L77, " Region")</f>
        <v>DFO Science - Quebec Region</v>
      </c>
      <c r="D76" t="str">
        <f>'for-README'!H77</f>
        <v>In person</v>
      </c>
      <c r="E76" s="11" t="s">
        <v>273</v>
      </c>
    </row>
    <row r="77" spans="1:5" x14ac:dyDescent="0.35">
      <c r="A77" t="str">
        <f>'for-README'!F78</f>
        <v>Andrew Smith</v>
      </c>
      <c r="B77" t="str">
        <f>'for-README'!M78</f>
        <v>Smith, Andrew</v>
      </c>
      <c r="C77" t="str">
        <f>CONCATENATE("DFO Science - ", 'for-README'!L78, " Region")</f>
        <v>DFO Science - Quebec Region</v>
      </c>
      <c r="D77" t="str">
        <f>'for-README'!H78</f>
        <v>Virtual</v>
      </c>
      <c r="E77" s="11" t="s">
        <v>273</v>
      </c>
    </row>
    <row r="78" spans="1:5" x14ac:dyDescent="0.35">
      <c r="A78" t="str">
        <f>'for-README'!F79</f>
        <v>Christopher Corriveau</v>
      </c>
      <c r="B78" t="str">
        <f>'for-README'!M79</f>
        <v>Corriveau, Christopher</v>
      </c>
      <c r="C78" t="str">
        <f>CONCATENATE("DFO Science - ", 'for-README'!L79, " Region")</f>
        <v>DFO Science - Dalhousie University Region</v>
      </c>
      <c r="D78" t="str">
        <f>'for-README'!H79</f>
        <v>In person</v>
      </c>
      <c r="E78" s="11" t="s">
        <v>273</v>
      </c>
    </row>
    <row r="79" spans="1:5" x14ac:dyDescent="0.35">
      <c r="A79" t="str">
        <f>'for-README'!F80</f>
        <v>Ellie Weise</v>
      </c>
      <c r="B79" t="str">
        <f>'for-README'!M80</f>
        <v>Weise, Ellie</v>
      </c>
      <c r="C79" t="str">
        <f>CONCATENATE("DFO Science - ", 'for-README'!L80, " Region")</f>
        <v>DFO Science - Dalhousie University Region</v>
      </c>
      <c r="D79" t="str">
        <f>'for-README'!H80</f>
        <v>In person</v>
      </c>
      <c r="E79" s="11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80"/>
  <sheetViews>
    <sheetView tabSelected="1" workbookViewId="0"/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 as of ", TEXT(TODAY(),"yyyy-mm-dd"), " (",L2, " in person and ", L1, " virtual)")</f>
        <v>List of the 77 participants as of 2023-01-31 (29 in person and 48 virtual)</v>
      </c>
      <c r="K1" t="s">
        <v>140</v>
      </c>
      <c r="L1">
        <f>SUM(J4:J80)</f>
        <v>48</v>
      </c>
      <c r="N1">
        <f>L1+L2</f>
        <v>77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SUM(K4:K80)</f>
        <v>29</v>
      </c>
    </row>
    <row r="3" spans="1:17" x14ac:dyDescent="0.35">
      <c r="A3" t="s">
        <v>191</v>
      </c>
      <c r="B3" t="s">
        <v>253</v>
      </c>
      <c r="C3" t="s">
        <v>191</v>
      </c>
      <c r="D3" t="s">
        <v>253</v>
      </c>
      <c r="E3" t="s">
        <v>191</v>
      </c>
      <c r="F3" t="s">
        <v>253</v>
      </c>
      <c r="G3" t="s">
        <v>191</v>
      </c>
      <c r="H3" t="s">
        <v>253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4" si="0">IF(H5="Virtual",1,0)</f>
        <v>1</v>
      </c>
      <c r="K5">
        <f t="shared" ref="K5:K64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Jacob Burbank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Burbank, Jacob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Daigle, Abby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Andrew Darcy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>Darcy, Andrew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Isabelle Forest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Forest, Isabelle </v>
      </c>
    </row>
    <row r="17" spans="1:13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Matthew Horsman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 xml:space="preserve">Horsman, Matthew </v>
      </c>
    </row>
    <row r="18" spans="1:13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Samantha Hudson</v>
      </c>
      <c r="G18" t="s">
        <v>191</v>
      </c>
      <c r="H18" t="str">
        <f>'outlook-responses'!H24</f>
        <v>Virtual</v>
      </c>
      <c r="I18" t="s">
        <v>191</v>
      </c>
      <c r="J18">
        <f t="shared" si="0"/>
        <v>1</v>
      </c>
      <c r="K18">
        <f t="shared" si="1"/>
        <v>0</v>
      </c>
      <c r="L18" t="str">
        <f>'outlook-responses'!B24</f>
        <v>Gulf</v>
      </c>
      <c r="M18" t="str">
        <f>'outlook-responses'!E24</f>
        <v>Hudson, Samantha</v>
      </c>
    </row>
    <row r="19" spans="1:13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Colin MacFarlane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MacFarlane, Colin</v>
      </c>
    </row>
    <row r="20" spans="1:13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Kelsey McGee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McGee, Kelsey</v>
      </c>
    </row>
    <row r="21" spans="1:13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Kirby Morrill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Morrill, Kirby</v>
      </c>
    </row>
    <row r="22" spans="1:13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Daniel Ricard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Ricard, Daniel</v>
      </c>
    </row>
    <row r="23" spans="1:13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Karen Robertson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Robertson, Karen</v>
      </c>
    </row>
    <row r="24" spans="1:13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Sylvie Robichaud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si="1"/>
        <v>1</v>
      </c>
      <c r="L24" t="str">
        <f>'outlook-responses'!B30</f>
        <v>Gulf</v>
      </c>
      <c r="M24" t="str">
        <f>'outlook-responses'!E30</f>
        <v xml:space="preserve">Robichaud, Sylvie </v>
      </c>
    </row>
    <row r="25" spans="1:13" x14ac:dyDescent="0.3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Nicolas Rolland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1"/>
        <v>1</v>
      </c>
      <c r="L25" t="str">
        <f>'outlook-responses'!B31</f>
        <v>Gulf</v>
      </c>
      <c r="M25" t="str">
        <f>'outlook-responses'!E31</f>
        <v>Rolland, Nicolas</v>
      </c>
    </row>
    <row r="26" spans="1:13" x14ac:dyDescent="0.3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Jolene Sutton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1"/>
        <v>1</v>
      </c>
      <c r="L26" t="str">
        <f>'outlook-responses'!B32</f>
        <v>Gulf</v>
      </c>
      <c r="M26" t="str">
        <f>'outlook-responses'!E32</f>
        <v xml:space="preserve">Sutton, Jolene </v>
      </c>
    </row>
    <row r="27" spans="1:13" x14ac:dyDescent="0.3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François-Étienne Sylvain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1"/>
        <v>1</v>
      </c>
      <c r="L27" t="str">
        <f>'outlook-responses'!B33</f>
        <v>Gulf</v>
      </c>
      <c r="M27" t="str">
        <f>'outlook-responses'!E33</f>
        <v xml:space="preserve">Sylvain, François-Étienne </v>
      </c>
    </row>
    <row r="28" spans="1:13" x14ac:dyDescent="0.35">
      <c r="A28" t="s">
        <v>191</v>
      </c>
      <c r="B28">
        <v>25</v>
      </c>
      <c r="C28" t="s">
        <v>191</v>
      </c>
      <c r="D28" t="str">
        <f>'outlook-responses'!A34</f>
        <v>GLF</v>
      </c>
      <c r="E28" t="s">
        <v>191</v>
      </c>
      <c r="F28" t="str">
        <f>'outlook-responses'!I34</f>
        <v>Kari Underhill</v>
      </c>
      <c r="G28" t="s">
        <v>191</v>
      </c>
      <c r="H28" t="str">
        <f>'outlook-responses'!H34</f>
        <v>In person</v>
      </c>
      <c r="I28" t="s">
        <v>191</v>
      </c>
      <c r="J28">
        <f t="shared" si="0"/>
        <v>0</v>
      </c>
      <c r="K28">
        <f t="shared" si="1"/>
        <v>1</v>
      </c>
      <c r="L28" t="str">
        <f>'outlook-responses'!B34</f>
        <v>Gulf</v>
      </c>
      <c r="M28" t="str">
        <f>'outlook-responses'!E34</f>
        <v>Underhill, Kari</v>
      </c>
    </row>
    <row r="29" spans="1:13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Mark Billard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Billard, Mark</v>
      </c>
    </row>
    <row r="30" spans="1:13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Lynn Collier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Collier, Lynn</v>
      </c>
    </row>
    <row r="31" spans="1:13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Peter Comeau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Comeau, Peter</v>
      </c>
    </row>
    <row r="32" spans="1:13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Tania Davignon-Burton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Davignon-Burton, Tania</v>
      </c>
    </row>
    <row r="33" spans="1:13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Allan Debertin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Debertin, Allan</v>
      </c>
    </row>
    <row r="34" spans="1:13" x14ac:dyDescent="0.3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Nell den Heyer</v>
      </c>
      <c r="G34" t="s">
        <v>191</v>
      </c>
      <c r="H34" t="str">
        <f>'outlook-responses'!H41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den Heyer, Nell</v>
      </c>
    </row>
    <row r="35" spans="1:13" x14ac:dyDescent="0.3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Danni Harper</v>
      </c>
      <c r="G35" t="s">
        <v>191</v>
      </c>
      <c r="H35" t="str">
        <f>'outlook-responses'!H42</f>
        <v>Virtual</v>
      </c>
      <c r="I35" t="s">
        <v>191</v>
      </c>
      <c r="J35">
        <f t="shared" si="0"/>
        <v>1</v>
      </c>
      <c r="K35">
        <f t="shared" si="1"/>
        <v>0</v>
      </c>
      <c r="L35" t="str">
        <f>'outlook-responses'!B42</f>
        <v>Maritimes</v>
      </c>
      <c r="M35" t="str">
        <f>'outlook-responses'!E42</f>
        <v>Harper, Danni</v>
      </c>
    </row>
    <row r="36" spans="1:13" x14ac:dyDescent="0.3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Kelly Kraska</v>
      </c>
      <c r="G36" t="s">
        <v>191</v>
      </c>
      <c r="H36" t="str">
        <f>'outlook-responses'!H43</f>
        <v>In person</v>
      </c>
      <c r="I36" t="s">
        <v>191</v>
      </c>
      <c r="J36">
        <f t="shared" si="0"/>
        <v>0</v>
      </c>
      <c r="K36">
        <f t="shared" si="1"/>
        <v>1</v>
      </c>
      <c r="L36" t="str">
        <f>'outlook-responses'!B43</f>
        <v>Maritimes</v>
      </c>
      <c r="M36" t="str">
        <f>'outlook-responses'!E43</f>
        <v>Kraska, Kelly</v>
      </c>
    </row>
    <row r="37" spans="1:13" x14ac:dyDescent="0.3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Lingbo Li</v>
      </c>
      <c r="G37" t="s">
        <v>191</v>
      </c>
      <c r="H37" t="str">
        <f>'outlook-responses'!H44</f>
        <v>Virtual</v>
      </c>
      <c r="I37" t="s">
        <v>191</v>
      </c>
      <c r="J37">
        <f t="shared" si="0"/>
        <v>1</v>
      </c>
      <c r="K37">
        <f t="shared" si="1"/>
        <v>0</v>
      </c>
      <c r="L37" t="str">
        <f>'outlook-responses'!B44</f>
        <v>Maritimes</v>
      </c>
      <c r="M37" t="str">
        <f>'outlook-responses'!E44</f>
        <v>Li, Lingbo</v>
      </c>
    </row>
    <row r="38" spans="1:13" x14ac:dyDescent="0.3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Ellen MacEachern</v>
      </c>
      <c r="G38" t="s">
        <v>191</v>
      </c>
      <c r="H38" t="str">
        <f>'outlook-responses'!H45</f>
        <v>In person</v>
      </c>
      <c r="I38" t="s">
        <v>191</v>
      </c>
      <c r="J38">
        <f t="shared" si="0"/>
        <v>0</v>
      </c>
      <c r="K38">
        <f t="shared" si="1"/>
        <v>1</v>
      </c>
      <c r="L38" t="str">
        <f>'outlook-responses'!B45</f>
        <v>Maritimes</v>
      </c>
      <c r="M38" t="str">
        <f>'outlook-responses'!E45</f>
        <v>MacEachern, Ellen</v>
      </c>
    </row>
    <row r="39" spans="1:13" x14ac:dyDescent="0.3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Jessie Mcintyre</v>
      </c>
      <c r="G39" t="s">
        <v>191</v>
      </c>
      <c r="H39" t="str">
        <f>'outlook-responses'!H46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Mcintyre, Jessie</v>
      </c>
    </row>
    <row r="40" spans="1:13" x14ac:dyDescent="0.3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Liz Miller</v>
      </c>
      <c r="G40" t="s">
        <v>191</v>
      </c>
      <c r="H40" t="str">
        <f>'outlook-responses'!H47</f>
        <v>Virtual</v>
      </c>
      <c r="I40" t="s">
        <v>191</v>
      </c>
      <c r="J40">
        <f t="shared" si="0"/>
        <v>1</v>
      </c>
      <c r="K40">
        <f t="shared" si="1"/>
        <v>0</v>
      </c>
      <c r="L40" t="str">
        <f>'outlook-responses'!B47</f>
        <v>Maritimes</v>
      </c>
      <c r="M40" t="str">
        <f>'outlook-responses'!E47</f>
        <v>Miller, Liz</v>
      </c>
    </row>
    <row r="41" spans="1:13" x14ac:dyDescent="0.35">
      <c r="A41" t="s">
        <v>191</v>
      </c>
      <c r="B41">
        <v>38</v>
      </c>
      <c r="C41" t="s">
        <v>191</v>
      </c>
      <c r="D41" t="str">
        <f>'outlook-responses'!A48</f>
        <v>MAR</v>
      </c>
      <c r="E41" t="s">
        <v>191</v>
      </c>
      <c r="F41" t="str">
        <f>'outlook-responses'!I48</f>
        <v>George Nau</v>
      </c>
      <c r="G41" t="s">
        <v>191</v>
      </c>
      <c r="H41" t="str">
        <f>'outlook-responses'!H48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Nau, George</v>
      </c>
    </row>
    <row r="42" spans="1:13" x14ac:dyDescent="0.35">
      <c r="A42" t="s">
        <v>191</v>
      </c>
      <c r="B42">
        <v>39</v>
      </c>
      <c r="C42" t="s">
        <v>191</v>
      </c>
      <c r="D42" t="str">
        <f>'outlook-responses'!A49</f>
        <v>MAR</v>
      </c>
      <c r="E42" t="s">
        <v>191</v>
      </c>
      <c r="F42" t="str">
        <f>'outlook-responses'!I49</f>
        <v>Gregory Puncher</v>
      </c>
      <c r="G42" t="s">
        <v>191</v>
      </c>
      <c r="H42" t="str">
        <f>'outlook-responses'!H49</f>
        <v>In person</v>
      </c>
      <c r="I42" t="s">
        <v>191</v>
      </c>
      <c r="J42">
        <f t="shared" si="0"/>
        <v>0</v>
      </c>
      <c r="K42">
        <f t="shared" si="1"/>
        <v>1</v>
      </c>
      <c r="L42" t="str">
        <f>'outlook-responses'!B49</f>
        <v>Maritimes</v>
      </c>
      <c r="M42" t="str">
        <f>'outlook-responses'!E49</f>
        <v>Puncher, Gregory</v>
      </c>
    </row>
    <row r="43" spans="1:13" x14ac:dyDescent="0.35">
      <c r="A43" t="s">
        <v>191</v>
      </c>
      <c r="B43">
        <v>40</v>
      </c>
      <c r="C43" t="s">
        <v>191</v>
      </c>
      <c r="D43" t="str">
        <f>'outlook-responses'!A50</f>
        <v>MAR</v>
      </c>
      <c r="E43" t="s">
        <v>191</v>
      </c>
      <c r="F43" t="str">
        <f>'outlook-responses'!I50</f>
        <v>Catriona Regnier-McKellar</v>
      </c>
      <c r="G43" t="s">
        <v>191</v>
      </c>
      <c r="H43" t="str">
        <f>'outlook-responses'!H50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'outlook-responses'!B50</f>
        <v>Maritimes</v>
      </c>
      <c r="M43" t="str">
        <f>'outlook-responses'!E50</f>
        <v>Regnier-McKellar, Catriona</v>
      </c>
    </row>
    <row r="44" spans="1:13" x14ac:dyDescent="0.35">
      <c r="A44" t="s">
        <v>191</v>
      </c>
      <c r="B44">
        <v>41</v>
      </c>
      <c r="C44" t="s">
        <v>191</v>
      </c>
      <c r="D44" t="str">
        <f>'outlook-responses'!A51</f>
        <v>MAR</v>
      </c>
      <c r="E44" t="s">
        <v>191</v>
      </c>
      <c r="F44" t="str">
        <f>'outlook-responses'!I51</f>
        <v>Emily Way-Nee</v>
      </c>
      <c r="G44" t="s">
        <v>191</v>
      </c>
      <c r="H44" t="str">
        <f>'outlook-responses'!H51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'outlook-responses'!B51</f>
        <v>Maritimes</v>
      </c>
      <c r="M44" t="str">
        <f>'outlook-responses'!E51</f>
        <v>Way-Nee, Emily</v>
      </c>
    </row>
    <row r="45" spans="1:13" x14ac:dyDescent="0.35">
      <c r="A45" t="s">
        <v>191</v>
      </c>
      <c r="B45">
        <v>42</v>
      </c>
      <c r="C45" t="s">
        <v>191</v>
      </c>
      <c r="D45" t="str">
        <f>'outlook-responses'!A52</f>
        <v>MAR</v>
      </c>
      <c r="E45" t="s">
        <v>191</v>
      </c>
      <c r="F45" t="str">
        <f>'outlook-responses'!I52</f>
        <v>Gabrielle, Wilson</v>
      </c>
      <c r="G45" t="s">
        <v>191</v>
      </c>
      <c r="H45" t="str">
        <f>'outlook-responses'!H52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'outlook-responses'!B52</f>
        <v>Maritimes</v>
      </c>
      <c r="M45" t="str">
        <f>'outlook-responses'!E52</f>
        <v>Wilson, Gabrielle</v>
      </c>
    </row>
    <row r="46" spans="1:13" x14ac:dyDescent="0.3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Aaron Adamack</v>
      </c>
      <c r="G46" t="s">
        <v>191</v>
      </c>
      <c r="H46" t="str">
        <f>'outlook-responses'!H54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  <c r="M46" t="str">
        <f>'outlook-responses'!E54</f>
        <v>Adamack, Aaron</v>
      </c>
    </row>
    <row r="47" spans="1:13" x14ac:dyDescent="0.3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Kelly Antaya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Antaya, Kelly</v>
      </c>
    </row>
    <row r="48" spans="1:13" x14ac:dyDescent="0.3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Dwight Drover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Drover, Dwight</v>
      </c>
    </row>
    <row r="49" spans="1:13" x14ac:dyDescent="0.3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Gillian Forbes</v>
      </c>
      <c r="G49" t="s">
        <v>191</v>
      </c>
      <c r="H49" t="str">
        <f>'outlook-responses'!H57</f>
        <v>In person</v>
      </c>
      <c r="I49" t="s">
        <v>191</v>
      </c>
      <c r="J49">
        <f t="shared" si="0"/>
        <v>0</v>
      </c>
      <c r="K49">
        <f t="shared" si="1"/>
        <v>1</v>
      </c>
      <c r="L49" t="str">
        <f>'outlook-responses'!B57</f>
        <v>Newfoundland and Labrador</v>
      </c>
      <c r="M49" t="str">
        <f>'outlook-responses'!E57</f>
        <v>Forbes, Gillian</v>
      </c>
    </row>
    <row r="50" spans="1:13" x14ac:dyDescent="0.3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Victoria Healey</v>
      </c>
      <c r="G50" t="s">
        <v>191</v>
      </c>
      <c r="H50" t="str">
        <f>'outlook-responses'!H58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Healey, Victoria</v>
      </c>
    </row>
    <row r="51" spans="1:13" x14ac:dyDescent="0.3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Marc Legresley</v>
      </c>
      <c r="G51" t="s">
        <v>191</v>
      </c>
      <c r="H51" t="str">
        <f>'outlook-responses'!H59</f>
        <v>Virtual</v>
      </c>
      <c r="I51" t="s">
        <v>191</v>
      </c>
      <c r="J51">
        <f t="shared" si="0"/>
        <v>1</v>
      </c>
      <c r="K51">
        <f t="shared" si="1"/>
        <v>0</v>
      </c>
      <c r="L51" t="str">
        <f>'outlook-responses'!B59</f>
        <v>Newfoundland and Labrador</v>
      </c>
      <c r="M51" t="str">
        <f>'outlook-responses'!E59</f>
        <v>Legresley, Marc</v>
      </c>
    </row>
    <row r="52" spans="1:13" x14ac:dyDescent="0.35">
      <c r="A52" t="s">
        <v>191</v>
      </c>
      <c r="B52">
        <v>49</v>
      </c>
      <c r="C52" t="s">
        <v>191</v>
      </c>
      <c r="D52" t="str">
        <f>'outlook-responses'!A60</f>
        <v>NL</v>
      </c>
      <c r="E52" t="s">
        <v>191</v>
      </c>
      <c r="F52" t="str">
        <f>'outlook-responses'!I60</f>
        <v>Andrea Perreault</v>
      </c>
      <c r="G52" t="s">
        <v>191</v>
      </c>
      <c r="H52" t="str">
        <f>'outlook-responses'!H60</f>
        <v>Virtual</v>
      </c>
      <c r="I52" t="s">
        <v>191</v>
      </c>
      <c r="J52">
        <f t="shared" si="0"/>
        <v>1</v>
      </c>
      <c r="K52">
        <f t="shared" si="1"/>
        <v>0</v>
      </c>
      <c r="L52" t="str">
        <f>'outlook-responses'!B60</f>
        <v>Newfoundland and Labrador</v>
      </c>
      <c r="M52" t="str">
        <f>'outlook-responses'!E60</f>
        <v>Perreault, Andrea</v>
      </c>
    </row>
    <row r="53" spans="1:13" x14ac:dyDescent="0.35">
      <c r="A53" t="s">
        <v>191</v>
      </c>
      <c r="B53">
        <v>50</v>
      </c>
      <c r="C53" t="s">
        <v>191</v>
      </c>
      <c r="D53" t="str">
        <f>'outlook-responses'!A61</f>
        <v>NL</v>
      </c>
      <c r="E53" t="s">
        <v>191</v>
      </c>
      <c r="F53" t="str">
        <f>'outlook-responses'!I61</f>
        <v>Hannah Polaczek</v>
      </c>
      <c r="G53" t="s">
        <v>191</v>
      </c>
      <c r="H53" t="str">
        <f>'outlook-responses'!H61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'outlook-responses'!B61</f>
        <v>Newfoundland and Labrador</v>
      </c>
      <c r="M53" t="str">
        <f>'outlook-responses'!E61</f>
        <v>Polaczek, Hannah</v>
      </c>
    </row>
    <row r="54" spans="1:13" x14ac:dyDescent="0.35">
      <c r="A54" t="s">
        <v>191</v>
      </c>
      <c r="B54">
        <v>51</v>
      </c>
      <c r="C54" t="s">
        <v>191</v>
      </c>
      <c r="D54" t="str">
        <f>'outlook-responses'!A62</f>
        <v>NL</v>
      </c>
      <c r="E54" t="s">
        <v>191</v>
      </c>
      <c r="F54" t="str">
        <f>'outlook-responses'!I62</f>
        <v>Kierstyn Rideout</v>
      </c>
      <c r="G54" t="s">
        <v>191</v>
      </c>
      <c r="H54" t="str">
        <f>'outlook-responses'!H62</f>
        <v>In person</v>
      </c>
      <c r="I54" t="s">
        <v>191</v>
      </c>
      <c r="J54">
        <f t="shared" si="0"/>
        <v>0</v>
      </c>
      <c r="K54">
        <f t="shared" si="1"/>
        <v>1</v>
      </c>
      <c r="L54" t="str">
        <f>'outlook-responses'!B62</f>
        <v>Newfoundland and Labrador</v>
      </c>
      <c r="M54" t="str">
        <f>'outlook-responses'!E62</f>
        <v>Rideout, Kierstyn</v>
      </c>
    </row>
    <row r="55" spans="1:13" x14ac:dyDescent="0.35">
      <c r="A55" t="s">
        <v>191</v>
      </c>
      <c r="B55">
        <v>52</v>
      </c>
      <c r="C55" t="s">
        <v>191</v>
      </c>
      <c r="D55" t="str">
        <f>'outlook-responses'!A63</f>
        <v>NL</v>
      </c>
      <c r="E55" t="s">
        <v>191</v>
      </c>
      <c r="F55" t="str">
        <f>'outlook-responses'!I63</f>
        <v>Meredith Schofield</v>
      </c>
      <c r="G55" t="s">
        <v>191</v>
      </c>
      <c r="H55" t="str">
        <f>'outlook-responses'!H63</f>
        <v>In person</v>
      </c>
      <c r="I55" t="s">
        <v>191</v>
      </c>
      <c r="J55">
        <f t="shared" si="0"/>
        <v>0</v>
      </c>
      <c r="K55">
        <f t="shared" si="1"/>
        <v>1</v>
      </c>
      <c r="L55" t="str">
        <f>'outlook-responses'!B63</f>
        <v>Newfoundland and Labrador</v>
      </c>
      <c r="M55" t="str">
        <f>'outlook-responses'!E63</f>
        <v>Schofield, Meredith</v>
      </c>
    </row>
    <row r="56" spans="1:13" x14ac:dyDescent="0.35">
      <c r="A56" t="s">
        <v>191</v>
      </c>
      <c r="B56">
        <v>53</v>
      </c>
      <c r="C56" t="s">
        <v>191</v>
      </c>
      <c r="D56" t="str">
        <f>'outlook-responses'!A64</f>
        <v>NL</v>
      </c>
      <c r="E56" t="s">
        <v>191</v>
      </c>
      <c r="F56" t="str">
        <f>'outlook-responses'!I64</f>
        <v>Jaime Thomson</v>
      </c>
      <c r="G56" t="s">
        <v>191</v>
      </c>
      <c r="H56" t="str">
        <f>'outlook-responses'!H64</f>
        <v>In person</v>
      </c>
      <c r="I56" t="s">
        <v>191</v>
      </c>
      <c r="J56">
        <f t="shared" si="0"/>
        <v>0</v>
      </c>
      <c r="K56">
        <f t="shared" si="1"/>
        <v>1</v>
      </c>
      <c r="L56" t="str">
        <f>'outlook-responses'!B64</f>
        <v>Newfoundland and Labrador</v>
      </c>
      <c r="M56" t="str">
        <f>'outlook-responses'!E64</f>
        <v xml:space="preserve">Thomson, Jaime </v>
      </c>
    </row>
    <row r="57" spans="1:13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Barbara Campbell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Campbell, Barbara</v>
      </c>
    </row>
    <row r="58" spans="1:13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Karalea Cantera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Cantera, Karalea</v>
      </c>
    </row>
    <row r="59" spans="1:13" x14ac:dyDescent="0.3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Chelsea Cooke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Cooke, Chelsea</v>
      </c>
    </row>
    <row r="60" spans="1:13" x14ac:dyDescent="0.3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Robyn Forrest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 xml:space="preserve">Forrest, Robyn </v>
      </c>
    </row>
    <row r="61" spans="1:13" x14ac:dyDescent="0.3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Sarah Hawkshaw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Hawkshaw, Sarah</v>
      </c>
    </row>
    <row r="62" spans="1:13" x14ac:dyDescent="0.3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Erin Herder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Herder, Erin</v>
      </c>
    </row>
    <row r="63" spans="1:13" x14ac:dyDescent="0.3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Kendra Holt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Holt, Kendra</v>
      </c>
    </row>
    <row r="64" spans="1:13" x14ac:dyDescent="0.3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Mary-Jane Hudson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Hudson, Mary-Jane</v>
      </c>
    </row>
    <row r="65" spans="1:13" x14ac:dyDescent="0.3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Yeongha Jung</v>
      </c>
      <c r="G65" t="s">
        <v>191</v>
      </c>
      <c r="H65" t="str">
        <f>'outlook-responses'!H74</f>
        <v>Virtual</v>
      </c>
      <c r="I65" t="s">
        <v>191</v>
      </c>
      <c r="J65">
        <f t="shared" ref="J65:J78" si="2">IF(H65="Virtual",1,0)</f>
        <v>1</v>
      </c>
      <c r="K65">
        <f t="shared" ref="K65:K78" si="3">IF(H65="In person",1,0)</f>
        <v>0</v>
      </c>
      <c r="L65" t="str">
        <f>'outlook-responses'!B74</f>
        <v>Pacific</v>
      </c>
      <c r="M65" t="str">
        <f>'outlook-responses'!E74</f>
        <v>Jung, Yeongha</v>
      </c>
    </row>
    <row r="66" spans="1:13" x14ac:dyDescent="0.3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Madeline Lavery</v>
      </c>
      <c r="G66" t="s">
        <v>191</v>
      </c>
      <c r="H66" t="str">
        <f>'outlook-responses'!H75</f>
        <v>Virtual</v>
      </c>
      <c r="I66" t="s">
        <v>191</v>
      </c>
      <c r="J66">
        <f t="shared" si="2"/>
        <v>1</v>
      </c>
      <c r="K66">
        <f t="shared" si="3"/>
        <v>0</v>
      </c>
      <c r="L66" t="str">
        <f>'outlook-responses'!B75</f>
        <v>Pacific</v>
      </c>
      <c r="M66" t="str">
        <f>'outlook-responses'!E75</f>
        <v>Lavery, Madeline</v>
      </c>
    </row>
    <row r="67" spans="1:13" x14ac:dyDescent="0.35">
      <c r="A67" t="s">
        <v>191</v>
      </c>
      <c r="B67">
        <v>64</v>
      </c>
      <c r="C67" t="s">
        <v>191</v>
      </c>
      <c r="D67" t="str">
        <f>'outlook-responses'!A76</f>
        <v>PAC</v>
      </c>
      <c r="E67" t="s">
        <v>191</v>
      </c>
      <c r="F67" t="str">
        <f>'outlook-responses'!I76</f>
        <v>Kiana Matwichuk</v>
      </c>
      <c r="G67" t="s">
        <v>191</v>
      </c>
      <c r="H67" t="str">
        <f>'outlook-responses'!H76</f>
        <v>Virtual</v>
      </c>
      <c r="I67" t="s">
        <v>191</v>
      </c>
      <c r="J67">
        <f t="shared" si="2"/>
        <v>1</v>
      </c>
      <c r="K67">
        <f t="shared" si="3"/>
        <v>0</v>
      </c>
      <c r="L67" t="str">
        <f>'outlook-responses'!B76</f>
        <v>Pacific</v>
      </c>
      <c r="M67" t="str">
        <f>'outlook-responses'!E76</f>
        <v>Matwichuk, Kiana</v>
      </c>
    </row>
    <row r="68" spans="1:13" x14ac:dyDescent="0.35">
      <c r="A68" t="s">
        <v>191</v>
      </c>
      <c r="B68">
        <v>65</v>
      </c>
      <c r="C68" t="s">
        <v>191</v>
      </c>
      <c r="D68" t="str">
        <f>'outlook-responses'!A77</f>
        <v>PAC</v>
      </c>
      <c r="E68" t="s">
        <v>191</v>
      </c>
      <c r="F68" t="str">
        <f>'outlook-responses'!I77</f>
        <v>Mackenzie Mazur</v>
      </c>
      <c r="G68" t="s">
        <v>191</v>
      </c>
      <c r="H68" t="str">
        <f>'outlook-responses'!H77</f>
        <v>Virtual</v>
      </c>
      <c r="I68" t="s">
        <v>191</v>
      </c>
      <c r="J68">
        <f t="shared" si="2"/>
        <v>1</v>
      </c>
      <c r="K68">
        <f t="shared" si="3"/>
        <v>0</v>
      </c>
      <c r="L68" t="str">
        <f>'outlook-responses'!B77</f>
        <v>Pacific</v>
      </c>
      <c r="M68" t="str">
        <f>'outlook-responses'!E77</f>
        <v>Mazur, Mackenzie</v>
      </c>
    </row>
    <row r="69" spans="1:13" x14ac:dyDescent="0.35">
      <c r="A69" t="s">
        <v>191</v>
      </c>
      <c r="B69">
        <v>66</v>
      </c>
      <c r="C69" t="s">
        <v>191</v>
      </c>
      <c r="D69" t="str">
        <f>'outlook-responses'!A78</f>
        <v>PAC</v>
      </c>
      <c r="E69" t="s">
        <v>191</v>
      </c>
      <c r="F69" t="str">
        <f>'outlook-responses'!I78</f>
        <v>Judy McArthur</v>
      </c>
      <c r="G69" t="s">
        <v>191</v>
      </c>
      <c r="H69" t="str">
        <f>'outlook-responses'!H78</f>
        <v>Virtual</v>
      </c>
      <c r="I69" t="s">
        <v>191</v>
      </c>
      <c r="J69">
        <f t="shared" si="2"/>
        <v>1</v>
      </c>
      <c r="K69">
        <f t="shared" si="3"/>
        <v>0</v>
      </c>
      <c r="L69" t="str">
        <f>'outlook-responses'!B78</f>
        <v>Pacific</v>
      </c>
      <c r="M69" t="str">
        <f>'outlook-responses'!E78</f>
        <v xml:space="preserve">McArthur, Judy </v>
      </c>
    </row>
    <row r="70" spans="1:13" x14ac:dyDescent="0.35">
      <c r="A70" t="s">
        <v>191</v>
      </c>
      <c r="B70">
        <v>67</v>
      </c>
      <c r="C70" t="s">
        <v>191</v>
      </c>
      <c r="D70" t="str">
        <f>'outlook-responses'!A79</f>
        <v>PAC</v>
      </c>
      <c r="E70" t="s">
        <v>191</v>
      </c>
      <c r="F70" t="str">
        <f>'outlook-responses'!I79</f>
        <v>Maya Miller</v>
      </c>
      <c r="G70" t="s">
        <v>191</v>
      </c>
      <c r="H70" t="str">
        <f>'outlook-responses'!H79</f>
        <v>Virtual</v>
      </c>
      <c r="I70" t="s">
        <v>191</v>
      </c>
      <c r="J70">
        <f t="shared" si="2"/>
        <v>1</v>
      </c>
      <c r="K70">
        <f t="shared" si="3"/>
        <v>0</v>
      </c>
      <c r="L70" t="str">
        <f>'outlook-responses'!B79</f>
        <v>Pacific</v>
      </c>
      <c r="M70" t="str">
        <f>'outlook-responses'!E79</f>
        <v xml:space="preserve">Miller, Maya </v>
      </c>
    </row>
    <row r="71" spans="1:13" x14ac:dyDescent="0.35">
      <c r="A71" t="s">
        <v>191</v>
      </c>
      <c r="B71">
        <v>68</v>
      </c>
      <c r="C71" t="s">
        <v>191</v>
      </c>
      <c r="D71" t="str">
        <f>'outlook-responses'!A80</f>
        <v>PAC</v>
      </c>
      <c r="E71" t="s">
        <v>191</v>
      </c>
      <c r="F71" t="str">
        <f>'outlook-responses'!I80</f>
        <v>Chelsea Rothkop</v>
      </c>
      <c r="G71" t="s">
        <v>191</v>
      </c>
      <c r="H71" t="str">
        <f>'outlook-responses'!H80</f>
        <v>Virtual</v>
      </c>
      <c r="I71" t="s">
        <v>191</v>
      </c>
      <c r="J71">
        <f t="shared" si="2"/>
        <v>1</v>
      </c>
      <c r="K71">
        <f t="shared" si="3"/>
        <v>0</v>
      </c>
      <c r="L71" t="str">
        <f>'outlook-responses'!B80</f>
        <v>Pacific</v>
      </c>
      <c r="M71" t="str">
        <f>'outlook-responses'!E80</f>
        <v xml:space="preserve">Rothkop, Chelsea </v>
      </c>
    </row>
    <row r="72" spans="1:13" x14ac:dyDescent="0.35">
      <c r="A72" t="s">
        <v>191</v>
      </c>
      <c r="B72">
        <v>69</v>
      </c>
      <c r="C72" t="s">
        <v>191</v>
      </c>
      <c r="D72" t="str">
        <f>'outlook-responses'!A81</f>
        <v>PAC</v>
      </c>
      <c r="E72" t="s">
        <v>191</v>
      </c>
      <c r="F72" t="str">
        <f>'outlook-responses'!I81</f>
        <v>Audrey Ty</v>
      </c>
      <c r="G72" t="s">
        <v>191</v>
      </c>
      <c r="H72" t="str">
        <f>'outlook-responses'!H81</f>
        <v>Virtual</v>
      </c>
      <c r="I72" t="s">
        <v>191</v>
      </c>
      <c r="J72">
        <f t="shared" si="2"/>
        <v>1</v>
      </c>
      <c r="K72">
        <f t="shared" si="3"/>
        <v>0</v>
      </c>
      <c r="L72" t="str">
        <f>'outlook-responses'!B81</f>
        <v>Pacific</v>
      </c>
      <c r="M72" t="str">
        <f>'outlook-responses'!E81</f>
        <v>Ty, Audrey</v>
      </c>
    </row>
    <row r="73" spans="1:13" x14ac:dyDescent="0.35">
      <c r="A73" t="s">
        <v>191</v>
      </c>
      <c r="B73">
        <v>70</v>
      </c>
      <c r="C73" t="s">
        <v>191</v>
      </c>
      <c r="D73" t="str">
        <f>'outlook-responses'!A82</f>
        <v>PAC</v>
      </c>
      <c r="E73" t="s">
        <v>191</v>
      </c>
      <c r="F73" t="str">
        <f>'outlook-responses'!I82</f>
        <v>Stephen Wischniowski</v>
      </c>
      <c r="G73" t="s">
        <v>191</v>
      </c>
      <c r="H73" t="str">
        <f>'outlook-responses'!H82</f>
        <v>Virtual</v>
      </c>
      <c r="I73" t="s">
        <v>191</v>
      </c>
      <c r="J73">
        <f t="shared" si="2"/>
        <v>1</v>
      </c>
      <c r="K73">
        <f t="shared" si="3"/>
        <v>0</v>
      </c>
      <c r="L73" t="str">
        <f>'outlook-responses'!B82</f>
        <v>Pacific</v>
      </c>
      <c r="M73" t="str">
        <f>'outlook-responses'!E82</f>
        <v>Wischniowski, Stephen</v>
      </c>
    </row>
    <row r="74" spans="1:13" x14ac:dyDescent="0.35">
      <c r="A74" t="s">
        <v>191</v>
      </c>
      <c r="B74">
        <v>71</v>
      </c>
      <c r="C74" t="s">
        <v>191</v>
      </c>
      <c r="D74" t="str">
        <f>'outlook-responses'!A83</f>
        <v>PAC</v>
      </c>
      <c r="E74" t="s">
        <v>191</v>
      </c>
      <c r="F74" t="str">
        <f>'outlook-responses'!I83</f>
        <v>Emily Yungwirth</v>
      </c>
      <c r="G74" t="s">
        <v>191</v>
      </c>
      <c r="H74" t="str">
        <f>'outlook-responses'!H83</f>
        <v>Virtual</v>
      </c>
      <c r="I74" t="s">
        <v>191</v>
      </c>
      <c r="J74">
        <f t="shared" si="2"/>
        <v>1</v>
      </c>
      <c r="K74">
        <f t="shared" si="3"/>
        <v>0</v>
      </c>
      <c r="L74" t="str">
        <f>'outlook-responses'!B83</f>
        <v>Pacific</v>
      </c>
      <c r="M74" t="str">
        <f>'outlook-responses'!E83</f>
        <v xml:space="preserve">Yungwirth, Emily </v>
      </c>
    </row>
    <row r="75" spans="1:13" x14ac:dyDescent="0.35">
      <c r="A75" t="s">
        <v>191</v>
      </c>
      <c r="B75">
        <v>72</v>
      </c>
      <c r="C75" t="s">
        <v>191</v>
      </c>
      <c r="D75" t="str">
        <f>'outlook-responses'!A85</f>
        <v>QUE</v>
      </c>
      <c r="E75" t="s">
        <v>191</v>
      </c>
      <c r="F75" t="str">
        <f>'outlook-responses'!I85</f>
        <v>Mathieu Desgagnés</v>
      </c>
      <c r="G75" t="s">
        <v>191</v>
      </c>
      <c r="H75" t="str">
        <f>'outlook-responses'!H85</f>
        <v>Virtual</v>
      </c>
      <c r="I75" t="s">
        <v>191</v>
      </c>
      <c r="J75">
        <f t="shared" si="2"/>
        <v>1</v>
      </c>
      <c r="K75">
        <f t="shared" si="3"/>
        <v>0</v>
      </c>
      <c r="L75" t="str">
        <f>'outlook-responses'!B85</f>
        <v>Quebec</v>
      </c>
      <c r="M75" t="str">
        <f>'outlook-responses'!E85</f>
        <v xml:space="preserve">Desgagnés, Mathieu </v>
      </c>
    </row>
    <row r="76" spans="1:13" x14ac:dyDescent="0.35">
      <c r="A76" t="s">
        <v>191</v>
      </c>
      <c r="B76">
        <v>73</v>
      </c>
      <c r="C76" t="s">
        <v>191</v>
      </c>
      <c r="D76" t="str">
        <f>'outlook-responses'!A86</f>
        <v>QUE</v>
      </c>
      <c r="E76" t="s">
        <v>191</v>
      </c>
      <c r="F76" t="str">
        <f>'outlook-responses'!I86</f>
        <v>Hélène Dionne</v>
      </c>
      <c r="G76" t="s">
        <v>191</v>
      </c>
      <c r="H76" t="str">
        <f>'outlook-responses'!H86</f>
        <v>In person</v>
      </c>
      <c r="I76" t="s">
        <v>191</v>
      </c>
      <c r="J76">
        <f t="shared" si="2"/>
        <v>0</v>
      </c>
      <c r="K76">
        <f t="shared" si="3"/>
        <v>1</v>
      </c>
      <c r="L76" t="str">
        <f>'outlook-responses'!B86</f>
        <v>Quebec</v>
      </c>
      <c r="M76" t="str">
        <f>'outlook-responses'!E86</f>
        <v>Dionne, Hélène</v>
      </c>
    </row>
    <row r="77" spans="1:13" x14ac:dyDescent="0.35">
      <c r="A77" t="s">
        <v>191</v>
      </c>
      <c r="B77">
        <v>74</v>
      </c>
      <c r="C77" t="s">
        <v>191</v>
      </c>
      <c r="D77" t="str">
        <f>'outlook-responses'!A87</f>
        <v>QUE</v>
      </c>
      <c r="E77" t="s">
        <v>191</v>
      </c>
      <c r="F77" t="str">
        <f>'outlook-responses'!I87</f>
        <v>Kim Emond</v>
      </c>
      <c r="G77" t="s">
        <v>191</v>
      </c>
      <c r="H77" t="str">
        <f>'outlook-responses'!H87</f>
        <v>In person</v>
      </c>
      <c r="I77" t="s">
        <v>191</v>
      </c>
      <c r="J77">
        <f t="shared" si="2"/>
        <v>0</v>
      </c>
      <c r="K77">
        <f t="shared" si="3"/>
        <v>1</v>
      </c>
      <c r="L77" t="str">
        <f>'outlook-responses'!B87</f>
        <v>Quebec</v>
      </c>
      <c r="M77" t="str">
        <f>'outlook-responses'!E87</f>
        <v>Emond, Kim</v>
      </c>
    </row>
    <row r="78" spans="1:13" x14ac:dyDescent="0.35">
      <c r="A78" t="s">
        <v>191</v>
      </c>
      <c r="B78">
        <v>75</v>
      </c>
      <c r="C78" t="s">
        <v>191</v>
      </c>
      <c r="D78" t="str">
        <f>'outlook-responses'!A88</f>
        <v>QUE</v>
      </c>
      <c r="E78" t="s">
        <v>191</v>
      </c>
      <c r="F78" t="str">
        <f>'outlook-responses'!I88</f>
        <v>Andrew Smith</v>
      </c>
      <c r="G78" t="s">
        <v>191</v>
      </c>
      <c r="H78" t="str">
        <f>'outlook-responses'!H88</f>
        <v>Virtual</v>
      </c>
      <c r="I78" t="s">
        <v>191</v>
      </c>
      <c r="J78">
        <f t="shared" si="2"/>
        <v>1</v>
      </c>
      <c r="K78">
        <f t="shared" si="3"/>
        <v>0</v>
      </c>
      <c r="L78" t="str">
        <f>'outlook-responses'!B88</f>
        <v>Quebec</v>
      </c>
      <c r="M78" t="str">
        <f>'outlook-responses'!E88</f>
        <v>Smith, Andrew</v>
      </c>
    </row>
    <row r="79" spans="1:13" x14ac:dyDescent="0.35">
      <c r="A79" t="s">
        <v>191</v>
      </c>
      <c r="B79">
        <v>76</v>
      </c>
      <c r="C79" t="s">
        <v>191</v>
      </c>
      <c r="D79" t="str">
        <f>'outlook-responses'!A90</f>
        <v>DAL</v>
      </c>
      <c r="E79" t="s">
        <v>191</v>
      </c>
      <c r="F79" t="str">
        <f>'outlook-responses'!I90</f>
        <v>Christopher Corriveau</v>
      </c>
      <c r="G79" t="s">
        <v>191</v>
      </c>
      <c r="H79" t="str">
        <f>'outlook-responses'!H90</f>
        <v>In person</v>
      </c>
      <c r="I79" t="s">
        <v>191</v>
      </c>
      <c r="J79">
        <f t="shared" ref="J79:J80" si="4">IF(H79="Virtual",1,0)</f>
        <v>0</v>
      </c>
      <c r="K79">
        <f t="shared" ref="K79:K80" si="5">IF(H79="In person",1,0)</f>
        <v>1</v>
      </c>
      <c r="L79" t="str">
        <f>'outlook-responses'!B90</f>
        <v>Dalhousie University</v>
      </c>
      <c r="M79" t="str">
        <f>'outlook-responses'!E90</f>
        <v>Corriveau, Christopher</v>
      </c>
    </row>
    <row r="80" spans="1:13" x14ac:dyDescent="0.35">
      <c r="A80" t="s">
        <v>191</v>
      </c>
      <c r="B80">
        <v>77</v>
      </c>
      <c r="C80" t="s">
        <v>191</v>
      </c>
      <c r="D80" t="str">
        <f>'outlook-responses'!A91</f>
        <v>DAL</v>
      </c>
      <c r="E80" t="s">
        <v>191</v>
      </c>
      <c r="F80" t="str">
        <f>'outlook-responses'!I91</f>
        <v>Ellie Weise</v>
      </c>
      <c r="G80" t="s">
        <v>191</v>
      </c>
      <c r="H80" t="str">
        <f>'outlook-responses'!H91</f>
        <v>In person</v>
      </c>
      <c r="I80" t="s">
        <v>191</v>
      </c>
      <c r="J80">
        <f t="shared" si="4"/>
        <v>0</v>
      </c>
      <c r="K80">
        <f t="shared" si="5"/>
        <v>1</v>
      </c>
      <c r="L80" t="str">
        <f>'outlook-responses'!B91</f>
        <v>Dalhousie University</v>
      </c>
      <c r="M80" t="str">
        <f>'outlook-responses'!E91</f>
        <v>Weise, Ellie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91"/>
  <sheetViews>
    <sheetView topLeftCell="A73" workbookViewId="0">
      <selection activeCell="A90" sqref="A90:B91"/>
    </sheetView>
  </sheetViews>
  <sheetFormatPr defaultRowHeight="14.5" x14ac:dyDescent="0.35"/>
  <cols>
    <col min="5" max="5" width="19.453125" customWidth="1"/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SUM(M8:M91)</f>
        <v>77</v>
      </c>
    </row>
    <row r="2" spans="1:15" x14ac:dyDescent="0.35">
      <c r="B2" t="s">
        <v>140</v>
      </c>
      <c r="C2">
        <f>SUM(O8:O91)</f>
        <v>48</v>
      </c>
    </row>
    <row r="3" spans="1:15" x14ac:dyDescent="0.35">
      <c r="B3" t="s">
        <v>173</v>
      </c>
      <c r="C3">
        <f>SUM(N8:N91)</f>
        <v>29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C19+C66+C36+C54+C85+C9</f>
        <v>74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SUM(M19:M34)</f>
        <v>16</v>
      </c>
      <c r="E19" s="1" t="s">
        <v>300</v>
      </c>
      <c r="F19" s="8" t="s">
        <v>299</v>
      </c>
      <c r="G19" s="2"/>
      <c r="H19" t="s">
        <v>122</v>
      </c>
      <c r="I19" s="1" t="s">
        <v>301</v>
      </c>
      <c r="M19">
        <v>1</v>
      </c>
      <c r="N19">
        <f t="shared" ref="N19:N34" si="2">IF(H19="In person",1,0)</f>
        <v>1</v>
      </c>
      <c r="O19">
        <f t="shared" ref="O19:O34" si="3">IF(H19="Virtual",1,0)</f>
        <v>0</v>
      </c>
    </row>
    <row r="20" spans="1:15" x14ac:dyDescent="0.35">
      <c r="A20" t="s">
        <v>192</v>
      </c>
      <c r="B20" t="s">
        <v>5</v>
      </c>
      <c r="E20" s="1" t="s">
        <v>43</v>
      </c>
      <c r="F20" s="2" t="s">
        <v>44</v>
      </c>
      <c r="G20" s="2"/>
      <c r="H20" t="s">
        <v>122</v>
      </c>
      <c r="I20" t="s">
        <v>208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B21" t="s">
        <v>5</v>
      </c>
      <c r="E21" s="1" t="s">
        <v>64</v>
      </c>
      <c r="F21" s="8" t="s">
        <v>27</v>
      </c>
      <c r="G21" s="2"/>
      <c r="H21" t="s">
        <v>122</v>
      </c>
      <c r="I21" s="1" t="s">
        <v>280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B22" t="s">
        <v>5</v>
      </c>
      <c r="E22" s="1" t="s">
        <v>177</v>
      </c>
      <c r="F22" s="8" t="s">
        <v>178</v>
      </c>
      <c r="G22" s="2"/>
      <c r="H22" t="s">
        <v>122</v>
      </c>
      <c r="I22" s="1" t="s">
        <v>209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B23" t="s">
        <v>5</v>
      </c>
      <c r="E23" s="1" t="s">
        <v>179</v>
      </c>
      <c r="F23" s="8" t="s">
        <v>180</v>
      </c>
      <c r="G23" s="2"/>
      <c r="H23" t="s">
        <v>122</v>
      </c>
      <c r="I23" s="1" t="s">
        <v>210</v>
      </c>
      <c r="M23">
        <v>1</v>
      </c>
      <c r="N23">
        <f t="shared" si="2"/>
        <v>1</v>
      </c>
      <c r="O23">
        <f t="shared" si="3"/>
        <v>0</v>
      </c>
    </row>
    <row r="24" spans="1:15" x14ac:dyDescent="0.35">
      <c r="A24" t="s">
        <v>192</v>
      </c>
      <c r="B24" t="s">
        <v>5</v>
      </c>
      <c r="E24" t="s">
        <v>287</v>
      </c>
      <c r="F24" s="8" t="s">
        <v>289</v>
      </c>
      <c r="G24" s="2"/>
      <c r="H24" t="s">
        <v>140</v>
      </c>
      <c r="I24" t="s">
        <v>286</v>
      </c>
      <c r="M24">
        <v>1</v>
      </c>
      <c r="N24">
        <f t="shared" si="2"/>
        <v>0</v>
      </c>
      <c r="O24">
        <f t="shared" si="3"/>
        <v>1</v>
      </c>
    </row>
    <row r="25" spans="1:15" x14ac:dyDescent="0.35">
      <c r="A25" t="s">
        <v>192</v>
      </c>
      <c r="B25" t="s">
        <v>5</v>
      </c>
      <c r="E25" s="1" t="s">
        <v>282</v>
      </c>
      <c r="F25" s="8" t="s">
        <v>291</v>
      </c>
      <c r="G25" s="2"/>
      <c r="H25" t="s">
        <v>122</v>
      </c>
      <c r="I25" s="1" t="s">
        <v>283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B26" t="s">
        <v>5</v>
      </c>
      <c r="E26" s="1" t="s">
        <v>284</v>
      </c>
      <c r="F26" s="8" t="s">
        <v>290</v>
      </c>
      <c r="G26" s="2"/>
      <c r="H26" t="s">
        <v>122</v>
      </c>
      <c r="I26" s="1" t="s">
        <v>285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B27" t="s">
        <v>5</v>
      </c>
      <c r="E27" s="1" t="s">
        <v>288</v>
      </c>
      <c r="F27" s="2" t="s">
        <v>104</v>
      </c>
      <c r="G27" s="2"/>
      <c r="H27" t="s">
        <v>122</v>
      </c>
      <c r="I27" t="s">
        <v>211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B28" t="s">
        <v>5</v>
      </c>
      <c r="E28" s="1" t="s">
        <v>114</v>
      </c>
      <c r="F28" s="8" t="s">
        <v>115</v>
      </c>
      <c r="G28" s="2"/>
      <c r="H28" t="s">
        <v>122</v>
      </c>
      <c r="I28" s="1" t="s">
        <v>212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B29" t="s">
        <v>5</v>
      </c>
      <c r="E29" s="1" t="s">
        <v>147</v>
      </c>
      <c r="F29" s="1" t="s">
        <v>31</v>
      </c>
      <c r="G29" s="2"/>
      <c r="H29" t="s">
        <v>122</v>
      </c>
      <c r="I29" t="s">
        <v>213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B30" t="s">
        <v>5</v>
      </c>
      <c r="E30" s="1" t="s">
        <v>181</v>
      </c>
      <c r="F30" s="8" t="s">
        <v>117</v>
      </c>
      <c r="G30" s="2"/>
      <c r="H30" t="s">
        <v>122</v>
      </c>
      <c r="I30" s="1" t="s">
        <v>214</v>
      </c>
      <c r="M30">
        <v>1</v>
      </c>
      <c r="N30">
        <f t="shared" si="2"/>
        <v>1</v>
      </c>
      <c r="O30">
        <f t="shared" si="3"/>
        <v>0</v>
      </c>
    </row>
    <row r="31" spans="1:15" x14ac:dyDescent="0.35">
      <c r="A31" t="s">
        <v>192</v>
      </c>
      <c r="B31" t="s">
        <v>5</v>
      </c>
      <c r="E31" s="1" t="s">
        <v>141</v>
      </c>
      <c r="F31" s="8" t="s">
        <v>10</v>
      </c>
      <c r="G31" s="2"/>
      <c r="H31" t="s">
        <v>122</v>
      </c>
      <c r="I31" s="1" t="s">
        <v>215</v>
      </c>
      <c r="M31">
        <v>1</v>
      </c>
      <c r="N31">
        <f t="shared" si="2"/>
        <v>1</v>
      </c>
      <c r="O31">
        <f t="shared" si="3"/>
        <v>0</v>
      </c>
    </row>
    <row r="32" spans="1:15" x14ac:dyDescent="0.35">
      <c r="A32" t="s">
        <v>192</v>
      </c>
      <c r="B32" t="s">
        <v>5</v>
      </c>
      <c r="E32" s="1" t="s">
        <v>183</v>
      </c>
      <c r="F32" s="8" t="s">
        <v>28</v>
      </c>
      <c r="G32" s="2"/>
      <c r="H32" t="s">
        <v>122</v>
      </c>
      <c r="I32" s="1" t="s">
        <v>216</v>
      </c>
      <c r="M32">
        <v>1</v>
      </c>
      <c r="N32">
        <f t="shared" si="2"/>
        <v>1</v>
      </c>
      <c r="O32">
        <f t="shared" si="3"/>
        <v>0</v>
      </c>
    </row>
    <row r="33" spans="1:15" x14ac:dyDescent="0.35">
      <c r="A33" t="s">
        <v>192</v>
      </c>
      <c r="B33" t="s">
        <v>5</v>
      </c>
      <c r="E33" s="1" t="s">
        <v>182</v>
      </c>
      <c r="F33" s="8" t="s">
        <v>11</v>
      </c>
      <c r="G33" s="2"/>
      <c r="H33" t="s">
        <v>122</v>
      </c>
      <c r="I33" s="1" t="s">
        <v>217</v>
      </c>
      <c r="M33">
        <v>1</v>
      </c>
      <c r="N33">
        <f t="shared" si="2"/>
        <v>1</v>
      </c>
      <c r="O33">
        <f t="shared" si="3"/>
        <v>0</v>
      </c>
    </row>
    <row r="34" spans="1:15" x14ac:dyDescent="0.35">
      <c r="A34" t="s">
        <v>192</v>
      </c>
      <c r="B34" t="s">
        <v>5</v>
      </c>
      <c r="E34" s="1" t="s">
        <v>260</v>
      </c>
      <c r="F34" s="8" t="s">
        <v>262</v>
      </c>
      <c r="G34" s="2"/>
      <c r="H34" t="s">
        <v>122</v>
      </c>
      <c r="I34" s="1" t="s">
        <v>261</v>
      </c>
      <c r="M34">
        <v>1</v>
      </c>
      <c r="N34">
        <f t="shared" si="2"/>
        <v>1</v>
      </c>
      <c r="O34">
        <f t="shared" si="3"/>
        <v>0</v>
      </c>
    </row>
    <row r="36" spans="1:15" x14ac:dyDescent="0.35">
      <c r="A36" t="s">
        <v>194</v>
      </c>
      <c r="B36" t="s">
        <v>6</v>
      </c>
      <c r="C36">
        <f>SUM(M36:M52)</f>
        <v>17</v>
      </c>
      <c r="E36" s="1" t="s">
        <v>70</v>
      </c>
      <c r="F36" s="1" t="s">
        <v>19</v>
      </c>
      <c r="H36" t="s">
        <v>140</v>
      </c>
      <c r="I36" t="s">
        <v>218</v>
      </c>
      <c r="M36">
        <v>1</v>
      </c>
      <c r="N36">
        <f>IF(H36="In person",1,0)</f>
        <v>0</v>
      </c>
      <c r="O36">
        <f>IF(H36="Virtual",1,0)</f>
        <v>1</v>
      </c>
    </row>
    <row r="37" spans="1:15" x14ac:dyDescent="0.35">
      <c r="A37" t="s">
        <v>194</v>
      </c>
      <c r="B37" t="s">
        <v>6</v>
      </c>
      <c r="E37" t="s">
        <v>71</v>
      </c>
      <c r="F37" t="s">
        <v>170</v>
      </c>
      <c r="H37" t="s">
        <v>140</v>
      </c>
      <c r="I37" t="s">
        <v>219</v>
      </c>
      <c r="M37">
        <v>1</v>
      </c>
      <c r="N37">
        <f>IF(H37="In person",1,0)</f>
        <v>0</v>
      </c>
      <c r="O37">
        <f>IF(H37="Virtual",1,0)</f>
        <v>1</v>
      </c>
    </row>
    <row r="38" spans="1:15" x14ac:dyDescent="0.35">
      <c r="A38" t="s">
        <v>194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220</v>
      </c>
      <c r="M38">
        <v>1</v>
      </c>
      <c r="N38">
        <f>IF(H38="In person",1,0)</f>
        <v>1</v>
      </c>
      <c r="O38">
        <f>IF(H38="Virtual",1,0)</f>
        <v>0</v>
      </c>
    </row>
    <row r="39" spans="1:15" x14ac:dyDescent="0.35">
      <c r="A39" t="s">
        <v>194</v>
      </c>
      <c r="B39" t="s">
        <v>6</v>
      </c>
      <c r="E39" s="1" t="s">
        <v>72</v>
      </c>
      <c r="F39" s="1" t="s">
        <v>35</v>
      </c>
      <c r="H39" t="s">
        <v>140</v>
      </c>
      <c r="I39" t="s">
        <v>221</v>
      </c>
      <c r="M39">
        <v>1</v>
      </c>
      <c r="N39">
        <f>IF(H39="In person",1,0)</f>
        <v>0</v>
      </c>
      <c r="O39">
        <f>IF(H39="Virtual",1,0)</f>
        <v>1</v>
      </c>
    </row>
    <row r="40" spans="1:15" x14ac:dyDescent="0.35">
      <c r="A40" t="s">
        <v>194</v>
      </c>
      <c r="B40" t="s">
        <v>6</v>
      </c>
      <c r="E40" t="s">
        <v>310</v>
      </c>
      <c r="F40" t="s">
        <v>311</v>
      </c>
      <c r="H40" t="s">
        <v>140</v>
      </c>
      <c r="I40" t="s">
        <v>312</v>
      </c>
      <c r="M40">
        <v>1</v>
      </c>
      <c r="N40">
        <f>IF(H40="In person",1,0)</f>
        <v>0</v>
      </c>
      <c r="O40">
        <f>IF(H40="Virtual",1,0)</f>
        <v>1</v>
      </c>
    </row>
    <row r="41" spans="1:15" x14ac:dyDescent="0.35">
      <c r="A41" t="s">
        <v>194</v>
      </c>
      <c r="B41" t="s">
        <v>6</v>
      </c>
      <c r="E41" s="1" t="s">
        <v>33</v>
      </c>
      <c r="F41" s="3" t="s">
        <v>32</v>
      </c>
      <c r="H41" t="s">
        <v>140</v>
      </c>
      <c r="I41" s="1" t="s">
        <v>222</v>
      </c>
      <c r="M41">
        <v>1</v>
      </c>
      <c r="N41">
        <f>IF(H41="In person",1,0)</f>
        <v>0</v>
      </c>
      <c r="O41">
        <f>IF(H41="Virtual",1,0)</f>
        <v>1</v>
      </c>
    </row>
    <row r="42" spans="1:15" x14ac:dyDescent="0.35">
      <c r="A42" t="s">
        <v>194</v>
      </c>
      <c r="B42" t="s">
        <v>6</v>
      </c>
      <c r="E42" s="1" t="s">
        <v>158</v>
      </c>
      <c r="F42" s="1" t="s">
        <v>159</v>
      </c>
      <c r="H42" t="s">
        <v>140</v>
      </c>
      <c r="I42" t="s">
        <v>223</v>
      </c>
      <c r="M42">
        <v>1</v>
      </c>
      <c r="N42">
        <f>IF(H42="In person",1,0)</f>
        <v>0</v>
      </c>
      <c r="O42">
        <f>IF(H42="Virtual",1,0)</f>
        <v>1</v>
      </c>
    </row>
    <row r="43" spans="1:15" x14ac:dyDescent="0.35">
      <c r="A43" t="s">
        <v>194</v>
      </c>
      <c r="B43" t="s">
        <v>6</v>
      </c>
      <c r="E43" s="1" t="s">
        <v>129</v>
      </c>
      <c r="F43" s="8" t="s">
        <v>131</v>
      </c>
      <c r="H43" t="s">
        <v>122</v>
      </c>
      <c r="I43" t="s">
        <v>224</v>
      </c>
      <c r="M43">
        <v>1</v>
      </c>
      <c r="N43">
        <f>IF(H43="In person",1,0)</f>
        <v>1</v>
      </c>
      <c r="O43">
        <f>IF(H43="Virtual",1,0)</f>
        <v>0</v>
      </c>
    </row>
    <row r="44" spans="1:15" x14ac:dyDescent="0.35">
      <c r="A44" t="s">
        <v>194</v>
      </c>
      <c r="B44" t="s">
        <v>6</v>
      </c>
      <c r="E44" s="1" t="s">
        <v>305</v>
      </c>
      <c r="F44" s="8" t="s">
        <v>295</v>
      </c>
      <c r="H44" t="s">
        <v>140</v>
      </c>
      <c r="I44" t="s">
        <v>306</v>
      </c>
      <c r="M44">
        <v>1</v>
      </c>
      <c r="N44">
        <f>IF(H44="In person",1,0)</f>
        <v>0</v>
      </c>
      <c r="O44">
        <f>IF(H44="Virtual",1,0)</f>
        <v>1</v>
      </c>
    </row>
    <row r="45" spans="1:15" x14ac:dyDescent="0.35">
      <c r="A45" t="s">
        <v>194</v>
      </c>
      <c r="B45" t="s">
        <v>6</v>
      </c>
      <c r="E45" s="1" t="s">
        <v>274</v>
      </c>
      <c r="F45" s="8" t="s">
        <v>276</v>
      </c>
      <c r="H45" t="s">
        <v>122</v>
      </c>
      <c r="I45" t="s">
        <v>275</v>
      </c>
      <c r="M45">
        <v>1</v>
      </c>
      <c r="N45">
        <f>IF(H45="In person",1,0)</f>
        <v>1</v>
      </c>
      <c r="O45">
        <f>IF(H45="Virtual",1,0)</f>
        <v>0</v>
      </c>
    </row>
    <row r="46" spans="1:15" x14ac:dyDescent="0.35">
      <c r="A46" t="s">
        <v>194</v>
      </c>
      <c r="B46" t="s">
        <v>6</v>
      </c>
      <c r="E46" s="1" t="s">
        <v>304</v>
      </c>
      <c r="F46" s="8" t="s">
        <v>302</v>
      </c>
      <c r="H46" t="s">
        <v>140</v>
      </c>
      <c r="I46" s="1" t="s">
        <v>303</v>
      </c>
      <c r="M46">
        <v>1</v>
      </c>
      <c r="N46">
        <f>IF(H46="In person",1,0)</f>
        <v>0</v>
      </c>
      <c r="O46">
        <f>IF(H46="Virtual",1,0)</f>
        <v>1</v>
      </c>
    </row>
    <row r="47" spans="1:15" x14ac:dyDescent="0.35">
      <c r="A47" t="s">
        <v>194</v>
      </c>
      <c r="B47" t="s">
        <v>6</v>
      </c>
      <c r="E47" s="1" t="s">
        <v>277</v>
      </c>
      <c r="F47" s="8" t="s">
        <v>279</v>
      </c>
      <c r="H47" t="s">
        <v>140</v>
      </c>
      <c r="I47" t="s">
        <v>278</v>
      </c>
      <c r="M47">
        <v>1</v>
      </c>
      <c r="N47">
        <f>IF(H47="In person",1,0)</f>
        <v>0</v>
      </c>
      <c r="O47">
        <f>IF(H47="Virtual",1,0)</f>
        <v>1</v>
      </c>
    </row>
    <row r="48" spans="1:15" x14ac:dyDescent="0.35">
      <c r="A48" t="s">
        <v>194</v>
      </c>
      <c r="B48" t="s">
        <v>6</v>
      </c>
      <c r="E48" t="s">
        <v>69</v>
      </c>
      <c r="F48" s="8" t="s">
        <v>15</v>
      </c>
      <c r="H48" t="s">
        <v>140</v>
      </c>
      <c r="I48" t="s">
        <v>225</v>
      </c>
      <c r="M48">
        <v>1</v>
      </c>
      <c r="N48">
        <f>IF(H48="In person",1,0)</f>
        <v>0</v>
      </c>
      <c r="O48">
        <f>IF(H48="Virtual",1,0)</f>
        <v>1</v>
      </c>
    </row>
    <row r="49" spans="1:15" x14ac:dyDescent="0.35">
      <c r="A49" t="s">
        <v>194</v>
      </c>
      <c r="B49" t="s">
        <v>6</v>
      </c>
      <c r="E49" s="1" t="s">
        <v>130</v>
      </c>
      <c r="F49" s="8" t="s">
        <v>132</v>
      </c>
      <c r="H49" t="s">
        <v>122</v>
      </c>
      <c r="I49" t="s">
        <v>226</v>
      </c>
      <c r="M49">
        <v>1</v>
      </c>
      <c r="N49">
        <f>IF(H49="In person",1,0)</f>
        <v>1</v>
      </c>
      <c r="O49">
        <f>IF(H49="Virtual",1,0)</f>
        <v>0</v>
      </c>
    </row>
    <row r="50" spans="1:15" x14ac:dyDescent="0.35">
      <c r="A50" t="s">
        <v>194</v>
      </c>
      <c r="B50" t="s">
        <v>6</v>
      </c>
      <c r="E50" s="1" t="s">
        <v>133</v>
      </c>
      <c r="F50" s="8" t="s">
        <v>134</v>
      </c>
      <c r="H50" t="s">
        <v>140</v>
      </c>
      <c r="I50" t="s">
        <v>281</v>
      </c>
      <c r="M50">
        <v>1</v>
      </c>
      <c r="N50">
        <f>IF(H50="In person",1,0)</f>
        <v>0</v>
      </c>
      <c r="O50">
        <f>IF(H50="Virtual",1,0)</f>
        <v>1</v>
      </c>
    </row>
    <row r="51" spans="1:15" x14ac:dyDescent="0.35">
      <c r="A51" t="s">
        <v>194</v>
      </c>
      <c r="B51" t="s">
        <v>6</v>
      </c>
      <c r="E51" s="1" t="s">
        <v>296</v>
      </c>
      <c r="F51" s="8" t="s">
        <v>297</v>
      </c>
      <c r="H51" t="s">
        <v>140</v>
      </c>
      <c r="I51" s="1" t="s">
        <v>298</v>
      </c>
      <c r="M51">
        <v>1</v>
      </c>
      <c r="N51">
        <f>IF(H51="In person",1,0)</f>
        <v>0</v>
      </c>
      <c r="O51">
        <f>IF(H51="Virtual",1,0)</f>
        <v>1</v>
      </c>
    </row>
    <row r="52" spans="1:15" x14ac:dyDescent="0.35">
      <c r="A52" t="s">
        <v>194</v>
      </c>
      <c r="B52" t="s">
        <v>6</v>
      </c>
      <c r="E52" s="1" t="s">
        <v>308</v>
      </c>
      <c r="F52" s="8" t="s">
        <v>307</v>
      </c>
      <c r="H52" t="s">
        <v>140</v>
      </c>
      <c r="I52" s="1" t="s">
        <v>309</v>
      </c>
      <c r="M52">
        <v>1</v>
      </c>
      <c r="N52">
        <f>IF(H52="In person",1,0)</f>
        <v>0</v>
      </c>
      <c r="O52">
        <f>IF(H52="Virtual",1,0)</f>
        <v>1</v>
      </c>
    </row>
    <row r="54" spans="1:15" x14ac:dyDescent="0.35">
      <c r="A54" t="s">
        <v>195</v>
      </c>
      <c r="B54" t="s">
        <v>8</v>
      </c>
      <c r="C54">
        <f>SUM(M54:M64)</f>
        <v>11</v>
      </c>
      <c r="E54" s="1" t="s">
        <v>87</v>
      </c>
      <c r="F54" t="s">
        <v>166</v>
      </c>
      <c r="H54" t="s">
        <v>140</v>
      </c>
      <c r="I54" t="s">
        <v>227</v>
      </c>
      <c r="M54">
        <v>1</v>
      </c>
      <c r="N54">
        <f t="shared" ref="N54:N61" si="4">IF(H54="In person",1,0)</f>
        <v>0</v>
      </c>
      <c r="O54">
        <f t="shared" ref="O54:O61" si="5">IF(H54="Virtual",1,0)</f>
        <v>1</v>
      </c>
    </row>
    <row r="55" spans="1:15" x14ac:dyDescent="0.35">
      <c r="A55" t="s">
        <v>195</v>
      </c>
      <c r="B55" t="s">
        <v>8</v>
      </c>
      <c r="E55" s="1" t="s">
        <v>175</v>
      </c>
      <c r="F55" s="8" t="s">
        <v>176</v>
      </c>
      <c r="H55" t="s">
        <v>140</v>
      </c>
      <c r="I55" s="1" t="s">
        <v>228</v>
      </c>
      <c r="M55">
        <v>1</v>
      </c>
      <c r="N55">
        <f t="shared" si="4"/>
        <v>0</v>
      </c>
      <c r="O55">
        <f t="shared" si="5"/>
        <v>1</v>
      </c>
    </row>
    <row r="56" spans="1:15" x14ac:dyDescent="0.35">
      <c r="A56" t="s">
        <v>195</v>
      </c>
      <c r="B56" t="s">
        <v>8</v>
      </c>
      <c r="E56" t="s">
        <v>167</v>
      </c>
      <c r="F56" t="s">
        <v>144</v>
      </c>
      <c r="H56" t="s">
        <v>140</v>
      </c>
      <c r="I56" t="s">
        <v>229</v>
      </c>
      <c r="M56">
        <v>1</v>
      </c>
      <c r="N56">
        <f t="shared" si="4"/>
        <v>0</v>
      </c>
      <c r="O56">
        <f t="shared" si="5"/>
        <v>1</v>
      </c>
    </row>
    <row r="57" spans="1:15" x14ac:dyDescent="0.35">
      <c r="A57" t="s">
        <v>195</v>
      </c>
      <c r="B57" t="s">
        <v>8</v>
      </c>
      <c r="E57" s="1" t="s">
        <v>136</v>
      </c>
      <c r="F57" s="8" t="s">
        <v>137</v>
      </c>
      <c r="H57" t="s">
        <v>122</v>
      </c>
      <c r="I57" t="s">
        <v>230</v>
      </c>
      <c r="M57">
        <v>1</v>
      </c>
      <c r="N57">
        <f t="shared" si="4"/>
        <v>1</v>
      </c>
      <c r="O57">
        <f t="shared" si="5"/>
        <v>0</v>
      </c>
    </row>
    <row r="58" spans="1:15" x14ac:dyDescent="0.35">
      <c r="A58" t="s">
        <v>195</v>
      </c>
      <c r="B58" t="s">
        <v>8</v>
      </c>
      <c r="E58" s="1" t="s">
        <v>292</v>
      </c>
      <c r="F58" s="1" t="s">
        <v>294</v>
      </c>
      <c r="H58" t="s">
        <v>140</v>
      </c>
      <c r="I58" t="s">
        <v>293</v>
      </c>
      <c r="M58">
        <v>1</v>
      </c>
      <c r="N58">
        <f t="shared" si="4"/>
        <v>0</v>
      </c>
      <c r="O58">
        <f t="shared" si="5"/>
        <v>1</v>
      </c>
    </row>
    <row r="59" spans="1:15" x14ac:dyDescent="0.35">
      <c r="A59" t="s">
        <v>195</v>
      </c>
      <c r="B59" t="s">
        <v>8</v>
      </c>
      <c r="E59" t="s">
        <v>151</v>
      </c>
      <c r="F59" t="s">
        <v>150</v>
      </c>
      <c r="H59" t="s">
        <v>140</v>
      </c>
      <c r="I59" t="s">
        <v>231</v>
      </c>
      <c r="M59">
        <v>1</v>
      </c>
      <c r="N59">
        <f t="shared" si="4"/>
        <v>0</v>
      </c>
      <c r="O59">
        <f t="shared" si="5"/>
        <v>1</v>
      </c>
    </row>
    <row r="60" spans="1:15" x14ac:dyDescent="0.35">
      <c r="A60" t="s">
        <v>195</v>
      </c>
      <c r="B60" t="s">
        <v>8</v>
      </c>
      <c r="E60" s="1" t="s">
        <v>89</v>
      </c>
      <c r="F60" s="8" t="s">
        <v>56</v>
      </c>
      <c r="H60" t="s">
        <v>140</v>
      </c>
      <c r="I60" s="1" t="s">
        <v>232</v>
      </c>
      <c r="M60">
        <v>1</v>
      </c>
      <c r="N60">
        <f t="shared" si="4"/>
        <v>0</v>
      </c>
      <c r="O60">
        <f t="shared" si="5"/>
        <v>1</v>
      </c>
    </row>
    <row r="61" spans="1:15" x14ac:dyDescent="0.35">
      <c r="A61" t="s">
        <v>195</v>
      </c>
      <c r="B61" t="s">
        <v>8</v>
      </c>
      <c r="E61" t="s">
        <v>149</v>
      </c>
      <c r="F61" t="s">
        <v>148</v>
      </c>
      <c r="H61" t="s">
        <v>140</v>
      </c>
      <c r="I61" t="s">
        <v>233</v>
      </c>
      <c r="M61">
        <v>1</v>
      </c>
      <c r="N61">
        <f t="shared" si="4"/>
        <v>0</v>
      </c>
      <c r="O61">
        <f t="shared" si="5"/>
        <v>1</v>
      </c>
    </row>
    <row r="62" spans="1:15" x14ac:dyDescent="0.35">
      <c r="A62" t="s">
        <v>195</v>
      </c>
      <c r="B62" t="s">
        <v>8</v>
      </c>
      <c r="E62" s="1" t="s">
        <v>258</v>
      </c>
      <c r="F62" s="1" t="s">
        <v>259</v>
      </c>
      <c r="H62" t="s">
        <v>122</v>
      </c>
      <c r="I62" t="s">
        <v>257</v>
      </c>
      <c r="M62">
        <v>1</v>
      </c>
      <c r="N62">
        <v>1</v>
      </c>
      <c r="O62">
        <v>0</v>
      </c>
    </row>
    <row r="63" spans="1:15" x14ac:dyDescent="0.35">
      <c r="A63" t="s">
        <v>195</v>
      </c>
      <c r="B63" t="s">
        <v>8</v>
      </c>
      <c r="E63" s="1" t="s">
        <v>88</v>
      </c>
      <c r="F63" s="1" t="s">
        <v>54</v>
      </c>
      <c r="H63" t="s">
        <v>122</v>
      </c>
      <c r="I63" t="s">
        <v>234</v>
      </c>
      <c r="M63">
        <v>1</v>
      </c>
      <c r="N63">
        <f>IF(H63="In person",1,0)</f>
        <v>1</v>
      </c>
      <c r="O63">
        <f>IF(H63="Virtual",1,0)</f>
        <v>0</v>
      </c>
    </row>
    <row r="64" spans="1:15" x14ac:dyDescent="0.35">
      <c r="A64" t="s">
        <v>195</v>
      </c>
      <c r="B64" t="s">
        <v>8</v>
      </c>
      <c r="E64" s="1" t="s">
        <v>264</v>
      </c>
      <c r="F64" s="1" t="s">
        <v>265</v>
      </c>
      <c r="H64" t="s">
        <v>122</v>
      </c>
      <c r="I64" t="s">
        <v>263</v>
      </c>
      <c r="M64">
        <v>1</v>
      </c>
      <c r="N64">
        <f>IF(H64="In person",1,0)</f>
        <v>1</v>
      </c>
      <c r="O64">
        <f>IF(H64="Virtual",1,0)</f>
        <v>0</v>
      </c>
    </row>
    <row r="66" spans="1:15" x14ac:dyDescent="0.35">
      <c r="A66" t="s">
        <v>193</v>
      </c>
      <c r="B66" t="s">
        <v>16</v>
      </c>
      <c r="C66">
        <f>SUM(M66:M82)</f>
        <v>17</v>
      </c>
      <c r="E66" s="1" t="s">
        <v>93</v>
      </c>
      <c r="F66" s="8" t="s">
        <v>184</v>
      </c>
      <c r="H66" t="s">
        <v>140</v>
      </c>
      <c r="I66" s="1" t="s">
        <v>235</v>
      </c>
      <c r="M66">
        <v>1</v>
      </c>
      <c r="N66">
        <f>IF(H66="In person",1,0)</f>
        <v>0</v>
      </c>
      <c r="O66">
        <f>IF(H66="Virtual",1,0)</f>
        <v>1</v>
      </c>
    </row>
    <row r="67" spans="1:15" x14ac:dyDescent="0.35">
      <c r="A67" t="s">
        <v>193</v>
      </c>
      <c r="B67" t="s">
        <v>16</v>
      </c>
      <c r="E67" s="1" t="s">
        <v>83</v>
      </c>
      <c r="F67" s="1" t="s">
        <v>51</v>
      </c>
      <c r="H67" t="s">
        <v>140</v>
      </c>
      <c r="I67" t="s">
        <v>236</v>
      </c>
      <c r="M67">
        <v>1</v>
      </c>
      <c r="N67">
        <f>IF(H67="In person",1,0)</f>
        <v>0</v>
      </c>
      <c r="O67">
        <f>IF(H67="Virtual",1,0)</f>
        <v>1</v>
      </c>
    </row>
    <row r="68" spans="1:15" x14ac:dyDescent="0.35">
      <c r="A68" t="s">
        <v>193</v>
      </c>
      <c r="B68" t="s">
        <v>16</v>
      </c>
      <c r="E68" s="1" t="s">
        <v>254</v>
      </c>
      <c r="F68" s="1" t="s">
        <v>255</v>
      </c>
      <c r="H68" t="s">
        <v>140</v>
      </c>
      <c r="I68" t="s">
        <v>256</v>
      </c>
      <c r="M68">
        <v>1</v>
      </c>
      <c r="N68">
        <f>IF(H68="In person",1,0)</f>
        <v>0</v>
      </c>
      <c r="O68">
        <v>1</v>
      </c>
    </row>
    <row r="69" spans="1:15" x14ac:dyDescent="0.35">
      <c r="A69" t="s">
        <v>193</v>
      </c>
      <c r="B69" t="s">
        <v>16</v>
      </c>
      <c r="E69" s="1" t="s">
        <v>185</v>
      </c>
      <c r="F69" s="8" t="s">
        <v>59</v>
      </c>
      <c r="H69" t="s">
        <v>140</v>
      </c>
      <c r="I69" s="1" t="s">
        <v>237</v>
      </c>
      <c r="M69">
        <v>1</v>
      </c>
      <c r="N69">
        <f>IF(H69="In person",1,0)</f>
        <v>0</v>
      </c>
      <c r="O69">
        <f>IF(H69="Virtual",1,0)</f>
        <v>1</v>
      </c>
    </row>
    <row r="70" spans="1:15" x14ac:dyDescent="0.35">
      <c r="A70" t="s">
        <v>193</v>
      </c>
      <c r="B70" t="s">
        <v>16</v>
      </c>
      <c r="E70" s="1" t="s">
        <v>78</v>
      </c>
      <c r="F70" s="6" t="s">
        <v>17</v>
      </c>
      <c r="H70" t="s">
        <v>140</v>
      </c>
      <c r="I70" t="s">
        <v>238</v>
      </c>
      <c r="M70">
        <v>1</v>
      </c>
      <c r="N70">
        <f>IF(H70="In person",1,0)</f>
        <v>0</v>
      </c>
      <c r="O70">
        <f>IF(H70="Virtual",1,0)</f>
        <v>1</v>
      </c>
    </row>
    <row r="71" spans="1:15" x14ac:dyDescent="0.35">
      <c r="A71" t="s">
        <v>193</v>
      </c>
      <c r="B71" t="s">
        <v>16</v>
      </c>
      <c r="E71" s="1" t="s">
        <v>85</v>
      </c>
      <c r="F71" s="1" t="s">
        <v>53</v>
      </c>
      <c r="H71" t="s">
        <v>140</v>
      </c>
      <c r="I71" t="s">
        <v>239</v>
      </c>
      <c r="M71">
        <v>1</v>
      </c>
      <c r="N71">
        <f>IF(H71="In person",1,0)</f>
        <v>0</v>
      </c>
      <c r="O71">
        <f>IF(H71="Virtual",1,0)</f>
        <v>1</v>
      </c>
    </row>
    <row r="72" spans="1:15" x14ac:dyDescent="0.35">
      <c r="A72" t="s">
        <v>193</v>
      </c>
      <c r="B72" t="s">
        <v>16</v>
      </c>
      <c r="E72" s="1" t="s">
        <v>80</v>
      </c>
      <c r="F72" s="2" t="s">
        <v>48</v>
      </c>
      <c r="H72" t="s">
        <v>140</v>
      </c>
      <c r="I72" t="s">
        <v>240</v>
      </c>
      <c r="M72">
        <v>1</v>
      </c>
      <c r="N72">
        <f>IF(H72="In person",1,0)</f>
        <v>0</v>
      </c>
      <c r="O72">
        <f>IF(H72="Virtual",1,0)</f>
        <v>1</v>
      </c>
    </row>
    <row r="73" spans="1:15" x14ac:dyDescent="0.35">
      <c r="A73" t="s">
        <v>193</v>
      </c>
      <c r="B73" t="s">
        <v>16</v>
      </c>
      <c r="E73" s="1" t="s">
        <v>321</v>
      </c>
      <c r="F73" s="8" t="s">
        <v>319</v>
      </c>
      <c r="H73" t="s">
        <v>140</v>
      </c>
      <c r="I73" s="1" t="s">
        <v>320</v>
      </c>
      <c r="M73">
        <v>1</v>
      </c>
      <c r="N73">
        <f>IF(H73="In person",1,0)</f>
        <v>0</v>
      </c>
      <c r="O73">
        <f>IF(H73="Virtual",1,0)</f>
        <v>1</v>
      </c>
    </row>
    <row r="74" spans="1:15" x14ac:dyDescent="0.35">
      <c r="A74" t="s">
        <v>193</v>
      </c>
      <c r="B74" t="s">
        <v>16</v>
      </c>
      <c r="E74" s="1" t="s">
        <v>92</v>
      </c>
      <c r="F74" s="2" t="s">
        <v>91</v>
      </c>
      <c r="H74" t="s">
        <v>140</v>
      </c>
      <c r="I74" t="s">
        <v>241</v>
      </c>
      <c r="M74">
        <v>1</v>
      </c>
      <c r="N74">
        <f>IF(H74="In person",1,0)</f>
        <v>0</v>
      </c>
      <c r="O74">
        <f>IF(H74="Virtual",1,0)</f>
        <v>1</v>
      </c>
    </row>
    <row r="75" spans="1:15" x14ac:dyDescent="0.35">
      <c r="A75" t="s">
        <v>193</v>
      </c>
      <c r="B75" t="s">
        <v>16</v>
      </c>
      <c r="E75" s="1" t="s">
        <v>25</v>
      </c>
      <c r="F75" s="8" t="s">
        <v>24</v>
      </c>
      <c r="H75" t="s">
        <v>140</v>
      </c>
      <c r="I75" s="1" t="s">
        <v>242</v>
      </c>
      <c r="M75">
        <v>1</v>
      </c>
      <c r="N75">
        <f>IF(H75="In person",1,0)</f>
        <v>0</v>
      </c>
      <c r="O75">
        <f>IF(H75="Virtual",1,0)</f>
        <v>1</v>
      </c>
    </row>
    <row r="76" spans="1:15" x14ac:dyDescent="0.35">
      <c r="A76" t="s">
        <v>193</v>
      </c>
      <c r="B76" t="s">
        <v>16</v>
      </c>
      <c r="E76" s="1" t="s">
        <v>84</v>
      </c>
      <c r="F76" s="1" t="s">
        <v>52</v>
      </c>
      <c r="H76" t="s">
        <v>140</v>
      </c>
      <c r="I76" t="s">
        <v>243</v>
      </c>
      <c r="M76">
        <v>1</v>
      </c>
      <c r="N76">
        <f>IF(H76="In person",1,0)</f>
        <v>0</v>
      </c>
      <c r="O76">
        <f>IF(H76="Virtual",1,0)</f>
        <v>1</v>
      </c>
    </row>
    <row r="77" spans="1:15" x14ac:dyDescent="0.35">
      <c r="A77" t="s">
        <v>193</v>
      </c>
      <c r="B77" t="s">
        <v>16</v>
      </c>
      <c r="E77" s="1" t="s">
        <v>82</v>
      </c>
      <c r="F77" s="8" t="s">
        <v>50</v>
      </c>
      <c r="H77" t="s">
        <v>140</v>
      </c>
      <c r="I77" t="s">
        <v>244</v>
      </c>
      <c r="M77">
        <v>1</v>
      </c>
      <c r="N77">
        <f>IF(H77="In person",1,0)</f>
        <v>0</v>
      </c>
      <c r="O77">
        <f>IF(H77="Virtual",1,0)</f>
        <v>1</v>
      </c>
    </row>
    <row r="78" spans="1:15" x14ac:dyDescent="0.35">
      <c r="A78" t="s">
        <v>193</v>
      </c>
      <c r="B78" t="s">
        <v>16</v>
      </c>
      <c r="E78" s="1" t="s">
        <v>189</v>
      </c>
      <c r="F78" s="8" t="s">
        <v>190</v>
      </c>
      <c r="H78" t="s">
        <v>140</v>
      </c>
      <c r="I78" s="1" t="s">
        <v>245</v>
      </c>
      <c r="M78">
        <v>1</v>
      </c>
      <c r="N78">
        <f>IF(H78="In person",1,0)</f>
        <v>0</v>
      </c>
      <c r="O78">
        <f>IF(H78="Virtual",1,0)</f>
        <v>1</v>
      </c>
    </row>
    <row r="79" spans="1:15" x14ac:dyDescent="0.35">
      <c r="A79" t="s">
        <v>193</v>
      </c>
      <c r="B79" t="s">
        <v>16</v>
      </c>
      <c r="E79" s="1" t="s">
        <v>318</v>
      </c>
      <c r="F79" s="8" t="s">
        <v>316</v>
      </c>
      <c r="H79" t="s">
        <v>140</v>
      </c>
      <c r="I79" s="1" t="s">
        <v>317</v>
      </c>
      <c r="M79">
        <v>1</v>
      </c>
      <c r="N79">
        <f>IF(H79="In person",1,0)</f>
        <v>0</v>
      </c>
      <c r="O79">
        <f>IF(H79="Virtual",1,0)</f>
        <v>1</v>
      </c>
    </row>
    <row r="80" spans="1:15" x14ac:dyDescent="0.35">
      <c r="A80" t="s">
        <v>193</v>
      </c>
      <c r="B80" t="s">
        <v>16</v>
      </c>
      <c r="E80" s="1" t="s">
        <v>315</v>
      </c>
      <c r="F80" s="8" t="s">
        <v>313</v>
      </c>
      <c r="H80" t="s">
        <v>140</v>
      </c>
      <c r="I80" s="1" t="s">
        <v>314</v>
      </c>
      <c r="M80">
        <v>1</v>
      </c>
      <c r="N80">
        <f>IF(H80="In person",1,0)</f>
        <v>0</v>
      </c>
      <c r="O80">
        <f>IF(H80="Virtual",1,0)</f>
        <v>1</v>
      </c>
    </row>
    <row r="81" spans="1:15" x14ac:dyDescent="0.35">
      <c r="A81" t="s">
        <v>193</v>
      </c>
      <c r="B81" t="s">
        <v>16</v>
      </c>
      <c r="E81" s="1" t="s">
        <v>145</v>
      </c>
      <c r="F81" s="6" t="s">
        <v>146</v>
      </c>
      <c r="H81" t="s">
        <v>140</v>
      </c>
      <c r="I81" t="s">
        <v>246</v>
      </c>
      <c r="M81">
        <v>1</v>
      </c>
      <c r="N81">
        <f>IF(H81="In person",1,0)</f>
        <v>0</v>
      </c>
      <c r="O81">
        <f>IF(H81="Virtual",1,0)</f>
        <v>1</v>
      </c>
    </row>
    <row r="82" spans="1:15" x14ac:dyDescent="0.35">
      <c r="A82" t="s">
        <v>193</v>
      </c>
      <c r="B82" t="s">
        <v>16</v>
      </c>
      <c r="E82" s="1" t="s">
        <v>96</v>
      </c>
      <c r="F82" s="8" t="s">
        <v>95</v>
      </c>
      <c r="H82" t="s">
        <v>140</v>
      </c>
      <c r="I82" s="1" t="s">
        <v>247</v>
      </c>
      <c r="M82">
        <v>1</v>
      </c>
      <c r="N82">
        <f>IF(H82="In person",1,0)</f>
        <v>0</v>
      </c>
      <c r="O82">
        <f>IF(H82="Virtual",1,0)</f>
        <v>1</v>
      </c>
    </row>
    <row r="83" spans="1:15" x14ac:dyDescent="0.35">
      <c r="A83" t="s">
        <v>193</v>
      </c>
      <c r="B83" t="s">
        <v>16</v>
      </c>
      <c r="E83" s="1" t="s">
        <v>186</v>
      </c>
      <c r="F83" s="8" t="s">
        <v>39</v>
      </c>
      <c r="H83" t="s">
        <v>140</v>
      </c>
      <c r="I83" s="1" t="s">
        <v>248</v>
      </c>
      <c r="M83">
        <v>1</v>
      </c>
      <c r="N83">
        <f>IF(H83="In person",1,0)</f>
        <v>0</v>
      </c>
      <c r="O83">
        <f>IF(H83="Virtual",1,0)</f>
        <v>1</v>
      </c>
    </row>
    <row r="85" spans="1:15" x14ac:dyDescent="0.35">
      <c r="A85" t="s">
        <v>196</v>
      </c>
      <c r="B85" t="s">
        <v>7</v>
      </c>
      <c r="C85">
        <f>SUM(M85:M88)</f>
        <v>4</v>
      </c>
      <c r="E85" t="s">
        <v>174</v>
      </c>
      <c r="F85" t="s">
        <v>112</v>
      </c>
      <c r="H85" t="s">
        <v>140</v>
      </c>
      <c r="I85" t="s">
        <v>249</v>
      </c>
      <c r="M85">
        <v>1</v>
      </c>
      <c r="N85">
        <f t="shared" ref="N85:N88" si="6">IF(H85="In person",1,0)</f>
        <v>0</v>
      </c>
      <c r="O85">
        <f t="shared" ref="O85:O88" si="7">IF(H85="Virtual",1,0)</f>
        <v>1</v>
      </c>
    </row>
    <row r="86" spans="1:15" x14ac:dyDescent="0.35">
      <c r="A86" t="s">
        <v>196</v>
      </c>
      <c r="B86" t="s">
        <v>7</v>
      </c>
      <c r="E86" s="1" t="s">
        <v>118</v>
      </c>
      <c r="F86" s="1" t="s">
        <v>119</v>
      </c>
      <c r="H86" t="s">
        <v>122</v>
      </c>
      <c r="I86" t="s">
        <v>250</v>
      </c>
      <c r="M86">
        <v>1</v>
      </c>
      <c r="N86">
        <f t="shared" si="6"/>
        <v>1</v>
      </c>
      <c r="O86">
        <f t="shared" si="7"/>
        <v>0</v>
      </c>
    </row>
    <row r="87" spans="1:15" x14ac:dyDescent="0.35">
      <c r="A87" t="s">
        <v>196</v>
      </c>
      <c r="B87" t="s">
        <v>7</v>
      </c>
      <c r="E87" s="1" t="s">
        <v>73</v>
      </c>
      <c r="F87" s="1" t="s">
        <v>36</v>
      </c>
      <c r="H87" t="s">
        <v>122</v>
      </c>
      <c r="I87" t="s">
        <v>251</v>
      </c>
      <c r="M87">
        <v>1</v>
      </c>
      <c r="N87">
        <f t="shared" si="6"/>
        <v>1</v>
      </c>
      <c r="O87">
        <f t="shared" si="7"/>
        <v>0</v>
      </c>
    </row>
    <row r="88" spans="1:15" x14ac:dyDescent="0.35">
      <c r="A88" t="s">
        <v>196</v>
      </c>
      <c r="B88" t="s">
        <v>7</v>
      </c>
      <c r="E88" s="1" t="s">
        <v>109</v>
      </c>
      <c r="F88" s="1" t="s">
        <v>120</v>
      </c>
      <c r="H88" t="s">
        <v>140</v>
      </c>
      <c r="I88" t="s">
        <v>252</v>
      </c>
      <c r="M88">
        <v>1</v>
      </c>
      <c r="N88">
        <f t="shared" si="6"/>
        <v>0</v>
      </c>
      <c r="O88">
        <f t="shared" si="7"/>
        <v>1</v>
      </c>
    </row>
    <row r="90" spans="1:15" x14ac:dyDescent="0.35">
      <c r="A90" t="s">
        <v>322</v>
      </c>
      <c r="B90" t="s">
        <v>323</v>
      </c>
      <c r="E90" t="s">
        <v>327</v>
      </c>
      <c r="F90" t="s">
        <v>326</v>
      </c>
      <c r="H90" t="s">
        <v>122</v>
      </c>
      <c r="I90" t="s">
        <v>328</v>
      </c>
      <c r="M90">
        <v>1</v>
      </c>
      <c r="N90">
        <f t="shared" ref="N90:N91" si="8">IF(H90="In person",1,0)</f>
        <v>1</v>
      </c>
      <c r="O90">
        <f t="shared" ref="O90:O91" si="9">IF(H90="Virtual",1,0)</f>
        <v>0</v>
      </c>
    </row>
    <row r="91" spans="1:15" x14ac:dyDescent="0.35">
      <c r="A91" t="s">
        <v>322</v>
      </c>
      <c r="B91" t="s">
        <v>323</v>
      </c>
      <c r="E91" t="s">
        <v>324</v>
      </c>
      <c r="F91" t="s">
        <v>325</v>
      </c>
      <c r="H91" t="s">
        <v>122</v>
      </c>
      <c r="I91" t="s">
        <v>329</v>
      </c>
      <c r="M91">
        <v>1</v>
      </c>
      <c r="N91">
        <f t="shared" si="8"/>
        <v>1</v>
      </c>
      <c r="O91">
        <f t="shared" si="9"/>
        <v>0</v>
      </c>
    </row>
  </sheetData>
  <sortState xmlns:xlrd2="http://schemas.microsoft.com/office/spreadsheetml/2017/richdata2" ref="E36:O52">
    <sortCondition ref="E36:E5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2023-02-01T01:34:17Z</dcterms:modified>
</cp:coreProperties>
</file>