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LAD\Desktop\straight_data_final\VO_1st\GPS\"/>
    </mc:Choice>
  </mc:AlternateContent>
  <bookViews>
    <workbookView xWindow="0" yWindow="0" windowWidth="16200" windowHeight="249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1" i="1" l="1"/>
  <c r="K2" i="1"/>
  <c r="G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3" i="1"/>
  <c r="F4" i="1"/>
  <c r="F5" i="1"/>
  <c r="F6" i="1"/>
  <c r="F7" i="1"/>
  <c r="F8" i="1"/>
  <c r="F9" i="1"/>
  <c r="G2" i="1"/>
  <c r="F2" i="1"/>
  <c r="J2" i="1" l="1"/>
  <c r="N37" i="1" s="1"/>
  <c r="M22" i="1" l="1"/>
  <c r="M42" i="1"/>
  <c r="M9" i="1"/>
  <c r="M3" i="1"/>
  <c r="M23" i="1"/>
  <c r="M4" i="1"/>
  <c r="M24" i="1"/>
  <c r="M2" i="1"/>
  <c r="M5" i="1"/>
  <c r="M25" i="1"/>
  <c r="M6" i="1"/>
  <c r="M7" i="1"/>
  <c r="M27" i="1"/>
  <c r="M28" i="1"/>
  <c r="M29" i="1"/>
  <c r="M31" i="1"/>
  <c r="M32" i="1"/>
  <c r="M37" i="1"/>
  <c r="M41" i="1"/>
  <c r="M26" i="1"/>
  <c r="M8" i="1"/>
  <c r="M12" i="1"/>
  <c r="M34" i="1"/>
  <c r="M36" i="1"/>
  <c r="M17" i="1"/>
  <c r="M21" i="1"/>
  <c r="M10" i="1"/>
  <c r="M30" i="1"/>
  <c r="M11" i="1"/>
  <c r="M14" i="1"/>
  <c r="M16" i="1"/>
  <c r="M39" i="1"/>
  <c r="M18" i="1"/>
  <c r="M13" i="1"/>
  <c r="M33" i="1"/>
  <c r="M19" i="1"/>
  <c r="M15" i="1"/>
  <c r="M35" i="1"/>
  <c r="M38" i="1"/>
  <c r="M40" i="1"/>
  <c r="M20" i="1"/>
  <c r="N22" i="1"/>
  <c r="N28" i="1"/>
  <c r="N32" i="1"/>
  <c r="N14" i="1"/>
  <c r="N19" i="1"/>
  <c r="N17" i="1"/>
  <c r="N6" i="1"/>
  <c r="N15" i="1"/>
  <c r="N34" i="1"/>
  <c r="N7" i="1"/>
  <c r="N5" i="1"/>
  <c r="N23" i="1"/>
  <c r="N42" i="1"/>
  <c r="N35" i="1"/>
  <c r="N41" i="1"/>
  <c r="N27" i="1"/>
  <c r="N25" i="1"/>
  <c r="N12" i="1"/>
  <c r="N2" i="1"/>
  <c r="N16" i="1"/>
  <c r="N29" i="1"/>
  <c r="N26" i="1"/>
  <c r="N39" i="1"/>
  <c r="N9" i="1"/>
  <c r="N33" i="1"/>
  <c r="N13" i="1"/>
  <c r="N40" i="1"/>
  <c r="N24" i="1"/>
  <c r="N38" i="1"/>
  <c r="N4" i="1"/>
  <c r="N31" i="1"/>
  <c r="N11" i="1"/>
  <c r="N30" i="1"/>
  <c r="N3" i="1"/>
  <c r="N10" i="1"/>
  <c r="N20" i="1"/>
  <c r="N8" i="1"/>
  <c r="N18" i="1"/>
  <c r="N21" i="1"/>
  <c r="N36" i="1"/>
</calcChain>
</file>

<file path=xl/sharedStrings.xml><?xml version="1.0" encoding="utf-8"?>
<sst xmlns="http://schemas.openxmlformats.org/spreadsheetml/2006/main" count="7" uniqueCount="7">
  <si>
    <t>UTM_x</t>
  </si>
  <si>
    <t>UTM_y</t>
  </si>
  <si>
    <t>relative_x</t>
    <phoneticPr fontId="2" type="noConversion"/>
  </si>
  <si>
    <t>relative_y</t>
    <phoneticPr fontId="2" type="noConversion"/>
  </si>
  <si>
    <t>세타</t>
    <phoneticPr fontId="2" type="noConversion"/>
  </si>
  <si>
    <t>x'</t>
    <phoneticPr fontId="2" type="noConversion"/>
  </si>
  <si>
    <t>y'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</si>
</sst>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Sheet1!$F$2:$F$42</c:f>
              <c:numCache>
                <c:formatCode>General</c:formatCode>
                <c:ptCount val="41"/>
                <c:pt idx="0">
                  <c:v>0</c:v>
                </c:pt>
                <c:pt idx="1">
                  <c:v>3.5780427395366132E-2</c:v>
                </c:pt>
                <c:pt idx="2">
                  <c:v>0.49784635420655832</c:v>
                </c:pt>
                <c:pt idx="3">
                  <c:v>1.4406754114897922</c:v>
                </c:pt>
                <c:pt idx="4">
                  <c:v>2.8965498645557091</c:v>
                </c:pt>
                <c:pt idx="5">
                  <c:v>4.7092111789970659</c:v>
                </c:pt>
                <c:pt idx="6">
                  <c:v>6.7605219193501398</c:v>
                </c:pt>
                <c:pt idx="7">
                  <c:v>9.0445052626891993</c:v>
                </c:pt>
                <c:pt idx="8">
                  <c:v>11.582089930365328</c:v>
                </c:pt>
                <c:pt idx="9">
                  <c:v>14.283270611485932</c:v>
                </c:pt>
                <c:pt idx="10">
                  <c:v>17.051608947862405</c:v>
                </c:pt>
                <c:pt idx="11">
                  <c:v>19.994008343899623</c:v>
                </c:pt>
                <c:pt idx="12">
                  <c:v>23.140661742480006</c:v>
                </c:pt>
                <c:pt idx="13">
                  <c:v>26.351684655761346</c:v>
                </c:pt>
                <c:pt idx="14">
                  <c:v>29.65544283145573</c:v>
                </c:pt>
                <c:pt idx="15">
                  <c:v>32.992651405977085</c:v>
                </c:pt>
                <c:pt idx="16">
                  <c:v>36.332941550062969</c:v>
                </c:pt>
                <c:pt idx="17">
                  <c:v>39.67300565779442</c:v>
                </c:pt>
                <c:pt idx="18">
                  <c:v>43.030057508789469</c:v>
                </c:pt>
                <c:pt idx="19">
                  <c:v>46.388148320897017</c:v>
                </c:pt>
                <c:pt idx="20">
                  <c:v>49.776888937863987</c:v>
                </c:pt>
                <c:pt idx="21">
                  <c:v>53.172304064792115</c:v>
                </c:pt>
                <c:pt idx="22">
                  <c:v>56.598157303407788</c:v>
                </c:pt>
                <c:pt idx="23">
                  <c:v>60.048538048693445</c:v>
                </c:pt>
                <c:pt idx="24">
                  <c:v>63.537251661298797</c:v>
                </c:pt>
                <c:pt idx="25">
                  <c:v>67.041194178978913</c:v>
                </c:pt>
                <c:pt idx="26">
                  <c:v>70.582301165850367</c:v>
                </c:pt>
                <c:pt idx="27">
                  <c:v>74.140003501961473</c:v>
                </c:pt>
                <c:pt idx="28">
                  <c:v>77.69401765987277</c:v>
                </c:pt>
                <c:pt idx="29">
                  <c:v>81.23462054040283</c:v>
                </c:pt>
                <c:pt idx="30">
                  <c:v>84.782120294461492</c:v>
                </c:pt>
                <c:pt idx="31">
                  <c:v>88.332853380474262</c:v>
                </c:pt>
                <c:pt idx="32">
                  <c:v>91.897588694002479</c:v>
                </c:pt>
                <c:pt idx="33">
                  <c:v>95.453883219568525</c:v>
                </c:pt>
                <c:pt idx="34">
                  <c:v>98.984843677899335</c:v>
                </c:pt>
                <c:pt idx="35">
                  <c:v>102.38823949400103</c:v>
                </c:pt>
                <c:pt idx="36">
                  <c:v>105.45505403698189</c:v>
                </c:pt>
                <c:pt idx="37">
                  <c:v>107.90919980290346</c:v>
                </c:pt>
                <c:pt idx="38">
                  <c:v>109.61705927416915</c:v>
                </c:pt>
                <c:pt idx="39">
                  <c:v>110.56495020230068</c:v>
                </c:pt>
                <c:pt idx="40">
                  <c:v>110.78555239085108</c:v>
                </c:pt>
              </c:numCache>
            </c:numRef>
          </c:xVal>
          <c:yVal>
            <c:numRef>
              <c:f>Sheet1!$G$2:$G$42</c:f>
              <c:numCache>
                <c:formatCode>General</c:formatCode>
                <c:ptCount val="41"/>
                <c:pt idx="0">
                  <c:v>0</c:v>
                </c:pt>
                <c:pt idx="1">
                  <c:v>-1.0122179053723812E-2</c:v>
                </c:pt>
                <c:pt idx="2">
                  <c:v>-0.22544730408117175</c:v>
                </c:pt>
                <c:pt idx="3">
                  <c:v>-0.63975655939429998</c:v>
                </c:pt>
                <c:pt idx="4">
                  <c:v>-1.2923589954152703</c:v>
                </c:pt>
                <c:pt idx="5">
                  <c:v>-2.097142284270376</c:v>
                </c:pt>
                <c:pt idx="6">
                  <c:v>-3.0334336110390723</c:v>
                </c:pt>
                <c:pt idx="7">
                  <c:v>-4.0491115930490196</c:v>
                </c:pt>
                <c:pt idx="8">
                  <c:v>-5.1610008054412901</c:v>
                </c:pt>
                <c:pt idx="9">
                  <c:v>-6.3746641841717064</c:v>
                </c:pt>
                <c:pt idx="10">
                  <c:v>-7.6284282943233848</c:v>
                </c:pt>
                <c:pt idx="11">
                  <c:v>-8.970202305354178</c:v>
                </c:pt>
                <c:pt idx="12">
                  <c:v>-10.377388966269791</c:v>
                </c:pt>
                <c:pt idx="13">
                  <c:v>-11.799717309419066</c:v>
                </c:pt>
                <c:pt idx="14">
                  <c:v>-13.298192126210779</c:v>
                </c:pt>
                <c:pt idx="15">
                  <c:v>-14.807206581346691</c:v>
                </c:pt>
                <c:pt idx="16">
                  <c:v>-16.324742099270225</c:v>
                </c:pt>
                <c:pt idx="17">
                  <c:v>-17.850097647402436</c:v>
                </c:pt>
                <c:pt idx="18">
                  <c:v>-19.342968502081931</c:v>
                </c:pt>
                <c:pt idx="19">
                  <c:v>-20.859388147015125</c:v>
                </c:pt>
                <c:pt idx="20">
                  <c:v>-22.387001253198832</c:v>
                </c:pt>
                <c:pt idx="21">
                  <c:v>-23.9629782512784</c:v>
                </c:pt>
                <c:pt idx="22">
                  <c:v>-25.519704724196345</c:v>
                </c:pt>
                <c:pt idx="23">
                  <c:v>-27.117771250195801</c:v>
                </c:pt>
                <c:pt idx="24">
                  <c:v>-28.686360861174762</c:v>
                </c:pt>
                <c:pt idx="25">
                  <c:v>-30.296266260091215</c:v>
                </c:pt>
                <c:pt idx="26">
                  <c:v>-31.897305874153972</c:v>
                </c:pt>
                <c:pt idx="27">
                  <c:v>-33.533848931081593</c:v>
                </c:pt>
                <c:pt idx="28">
                  <c:v>-35.166006713174284</c:v>
                </c:pt>
                <c:pt idx="29">
                  <c:v>-36.795856660231948</c:v>
                </c:pt>
                <c:pt idx="30">
                  <c:v>-38.447844154201448</c:v>
                </c:pt>
                <c:pt idx="31">
                  <c:v>-40.085795991122723</c:v>
                </c:pt>
                <c:pt idx="32">
                  <c:v>-41.703795343171805</c:v>
                </c:pt>
                <c:pt idx="33">
                  <c:v>-43.315104494336993</c:v>
                </c:pt>
                <c:pt idx="34">
                  <c:v>-44.917225062381476</c:v>
                </c:pt>
                <c:pt idx="35">
                  <c:v>-46.462862971238792</c:v>
                </c:pt>
                <c:pt idx="36">
                  <c:v>-47.830962786450982</c:v>
                </c:pt>
                <c:pt idx="37">
                  <c:v>-48.930656714364886</c:v>
                </c:pt>
                <c:pt idx="38">
                  <c:v>-49.688427454326302</c:v>
                </c:pt>
                <c:pt idx="39">
                  <c:v>-50.127735927235335</c:v>
                </c:pt>
                <c:pt idx="40">
                  <c:v>-50.217569060157984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5-4635-883B-E937E48C1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24287"/>
        <c:axId val="518117215"/>
      </c:scatterChart>
      <c:valAx>
        <c:axId val="51812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117215"/>
        <c:crosses val="autoZero"/>
        <c:crossBetween val="midCat"/>
      </c:valAx>
      <c:valAx>
        <c:axId val="5181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12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GPS</a:t>
            </a:r>
            <a:r>
              <a:rPr lang="en-US" altLang="ko-KR" baseline="0"/>
              <a:t> - Straight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Sheet1!$M$2:$M$42</c:f>
              <c:numCache>
                <c:formatCode>General</c:formatCode>
                <c:ptCount val="41"/>
                <c:pt idx="0">
                  <c:v>0</c:v>
                </c:pt>
                <c:pt idx="1">
                  <c:v>-5.9476523319997709E-3</c:v>
                </c:pt>
                <c:pt idx="2">
                  <c:v>-6.0743135735346898E-3</c:v>
                </c:pt>
                <c:pt idx="3">
                  <c:v>-2.9039386549553514E-2</c:v>
                </c:pt>
                <c:pt idx="4">
                  <c:v>-5.2859847612070077E-2</c:v>
                </c:pt>
                <c:pt idx="5">
                  <c:v>-8.9542259879539454E-2</c:v>
                </c:pt>
                <c:pt idx="6">
                  <c:v>-0.10789551887223681</c:v>
                </c:pt>
                <c:pt idx="7">
                  <c:v>-0.15263172506161515</c:v>
                </c:pt>
                <c:pt idx="8">
                  <c:v>-0.21734749482158833</c:v>
                </c:pt>
                <c:pt idx="9">
                  <c:v>-0.25896320793974859</c:v>
                </c:pt>
                <c:pt idx="10">
                  <c:v>-0.29261736743177114</c:v>
                </c:pt>
                <c:pt idx="11">
                  <c:v>-0.32006885089129433</c:v>
                </c:pt>
                <c:pt idx="12">
                  <c:v>-0.37455781189787807</c:v>
                </c:pt>
                <c:pt idx="13">
                  <c:v>-0.44252748079927251</c:v>
                </c:pt>
                <c:pt idx="14">
                  <c:v>-0.48067662308620918</c:v>
                </c:pt>
                <c:pt idx="15">
                  <c:v>-0.52341035847603479</c:v>
                </c:pt>
                <c:pt idx="16">
                  <c:v>-0.55972371588040915</c:v>
                </c:pt>
                <c:pt idx="17">
                  <c:v>-0.58885419192059274</c:v>
                </c:pt>
                <c:pt idx="18">
                  <c:v>-0.65460512912543223</c:v>
                </c:pt>
                <c:pt idx="19">
                  <c:v>-0.69945269828743051</c:v>
                </c:pt>
                <c:pt idx="20">
                  <c:v>-0.74710871360657904</c:v>
                </c:pt>
                <c:pt idx="21">
                  <c:v>-0.75375292688686457</c:v>
                </c:pt>
                <c:pt idx="22">
                  <c:v>-0.7907077428777356</c:v>
                </c:pt>
                <c:pt idx="23">
                  <c:v>-0.80056151907801976</c:v>
                </c:pt>
                <c:pt idx="24">
                  <c:v>-0.8533306226533881</c:v>
                </c:pt>
                <c:pt idx="25">
                  <c:v>-0.87509091928436433</c:v>
                </c:pt>
                <c:pt idx="26">
                  <c:v>-0.92059272913459367</c:v>
                </c:pt>
                <c:pt idx="27">
                  <c:v>-0.94093098989842616</c:v>
                </c:pt>
                <c:pt idx="28">
                  <c:v>-0.96368496793365921</c:v>
                </c:pt>
                <c:pt idx="29">
                  <c:v>-0.98286270409775511</c:v>
                </c:pt>
                <c:pt idx="30">
                  <c:v>-0.98489175381186556</c:v>
                </c:pt>
                <c:pt idx="31">
                  <c:v>-1.0010078939350393</c:v>
                </c:pt>
                <c:pt idx="32">
                  <c:v>-1.0411247235216834</c:v>
                </c:pt>
                <c:pt idx="33">
                  <c:v>-1.0837377031299411</c:v>
                </c:pt>
                <c:pt idx="34">
                  <c:v>-1.1239717277145544</c:v>
                </c:pt>
                <c:pt idx="35">
                  <c:v>-1.1614852787945935</c:v>
                </c:pt>
                <c:pt idx="36">
                  <c:v>-1.2176575940600571</c:v>
                </c:pt>
                <c:pt idx="37">
                  <c:v>-1.2581632414868338</c:v>
                </c:pt>
                <c:pt idx="38">
                  <c:v>-1.2931623201149733</c:v>
                </c:pt>
                <c:pt idx="39">
                  <c:v>-1.2956096465730553</c:v>
                </c:pt>
                <c:pt idx="40">
                  <c:v>-1.3074236921327369</c:v>
                </c:pt>
              </c:numCache>
            </c:numRef>
          </c:xVal>
          <c:yVal>
            <c:numRef>
              <c:f>Sheet1!$N$2:$N$42</c:f>
              <c:numCache>
                <c:formatCode>General</c:formatCode>
                <c:ptCount val="41"/>
                <c:pt idx="0">
                  <c:v>0</c:v>
                </c:pt>
                <c:pt idx="1">
                  <c:v>3.670589768863268E-2</c:v>
                </c:pt>
                <c:pt idx="2">
                  <c:v>0.54648017533012183</c:v>
                </c:pt>
                <c:pt idx="3">
                  <c:v>1.5760681490938582</c:v>
                </c:pt>
                <c:pt idx="4">
                  <c:v>3.1713402099741512</c:v>
                </c:pt>
                <c:pt idx="5">
                  <c:v>5.1542853891263505</c:v>
                </c:pt>
                <c:pt idx="6">
                  <c:v>7.4090980997421365</c:v>
                </c:pt>
                <c:pt idx="7">
                  <c:v>9.9083340525176737</c:v>
                </c:pt>
                <c:pt idx="8">
                  <c:v>12.678071483286816</c:v>
                </c:pt>
                <c:pt idx="9">
                  <c:v>15.639088876236773</c:v>
                </c:pt>
                <c:pt idx="10">
                  <c:v>18.677919076512033</c:v>
                </c:pt>
                <c:pt idx="11">
                  <c:v>21.91169676190318</c:v>
                </c:pt>
                <c:pt idx="12">
                  <c:v>25.358236020722778</c:v>
                </c:pt>
                <c:pt idx="13">
                  <c:v>28.86951302338904</c:v>
                </c:pt>
                <c:pt idx="14">
                  <c:v>32.497017606841588</c:v>
                </c:pt>
                <c:pt idx="15">
                  <c:v>36.159292790866893</c:v>
                </c:pt>
                <c:pt idx="16">
                  <c:v>39.827961982128322</c:v>
                </c:pt>
                <c:pt idx="17">
                  <c:v>43.499731202455123</c:v>
                </c:pt>
                <c:pt idx="18">
                  <c:v>47.173167922105733</c:v>
                </c:pt>
                <c:pt idx="19">
                  <c:v>50.857498409106149</c:v>
                </c:pt>
                <c:pt idx="20">
                  <c:v>54.574337614058365</c:v>
                </c:pt>
                <c:pt idx="21">
                  <c:v>58.317665443287069</c:v>
                </c:pt>
                <c:pt idx="22">
                  <c:v>62.080443946679495</c:v>
                </c:pt>
                <c:pt idx="23">
                  <c:v>65.882922981737096</c:v>
                </c:pt>
                <c:pt idx="24">
                  <c:v>69.707685910358549</c:v>
                </c:pt>
                <c:pt idx="25">
                  <c:v>73.563711720717862</c:v>
                </c:pt>
                <c:pt idx="26">
                  <c:v>77.449673136322559</c:v>
                </c:pt>
                <c:pt idx="27">
                  <c:v>81.365679449481092</c:v>
                </c:pt>
                <c:pt idx="28">
                  <c:v>85.276489840789182</c:v>
                </c:pt>
                <c:pt idx="29">
                  <c:v>89.174170153741656</c:v>
                </c:pt>
                <c:pt idx="30">
                  <c:v>93.087456888474378</c:v>
                </c:pt>
                <c:pt idx="31">
                  <c:v>96.997742292151088</c:v>
                </c:pt>
                <c:pt idx="32">
                  <c:v>100.91228573918679</c:v>
                </c:pt>
                <c:pt idx="33">
                  <c:v>104.81635183329541</c:v>
                </c:pt>
                <c:pt idx="34">
                  <c:v>108.69357420196512</c:v>
                </c:pt>
                <c:pt idx="35">
                  <c:v>112.43131313878786</c:v>
                </c:pt>
                <c:pt idx="36">
                  <c:v>115.7889750062814</c:v>
                </c:pt>
                <c:pt idx="37">
                  <c:v>118.47793716072091</c:v>
                </c:pt>
                <c:pt idx="38">
                  <c:v>120.34603125161377</c:v>
                </c:pt>
                <c:pt idx="39">
                  <c:v>121.39077196422954</c:v>
                </c:pt>
                <c:pt idx="40">
                  <c:v>121.62867056803259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8-464F-AD5F-A06441496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13727"/>
        <c:axId val="314314559"/>
      </c:scatterChart>
      <c:valAx>
        <c:axId val="314313727"/>
        <c:scaling>
          <c:orientation val="minMax"/>
          <c:max val="70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314559"/>
        <c:crosses val="autoZero"/>
        <c:crossBetween val="midCat"/>
      </c:valAx>
      <c:valAx>
        <c:axId val="314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31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18</xdr:row>
      <xdr:rowOff>206375</xdr:rowOff>
    </xdr:from>
    <xdr:to>
      <xdr:col>10</xdr:col>
      <xdr:colOff>587375</xdr:colOff>
      <xdr:row>31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238124</xdr:colOff>
      <xdr:row>7</xdr:row>
      <xdr:rowOff>180974</xdr:rowOff>
    </xdr:from>
    <xdr:to>
      <xdr:col>24</xdr:col>
      <xdr:colOff>234949</xdr:colOff>
      <xdr:row>31</xdr:row>
      <xdr:rowOff>57149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R7" sqref="R7"/>
    </sheetView>
  </sheetViews>
  <sheetFormatPr defaultRowHeight="17" x14ac:dyDescent="0.45"/>
  <sheetData>
    <row r="1" spans="1:14" x14ac:dyDescent="0.45">
      <c r="A1" s="1">
        <v>0</v>
      </c>
      <c r="B1" s="1">
        <v>1</v>
      </c>
      <c r="C1" s="1" t="s">
        <v>0</v>
      </c>
      <c r="D1" s="1" t="s">
        <v>1</v>
      </c>
      <c r="F1" t="s">
        <v>2</v>
      </c>
      <c r="G1" s="2" t="s">
        <v>3</v>
      </c>
      <c r="J1" t="s">
        <v>4</v>
      </c>
      <c r="K1">
        <f>RADIANS(115)</f>
        <v>2.0071286397934789</v>
      </c>
      <c r="M1" t="s">
        <v>5</v>
      </c>
      <c r="N1" t="s">
        <v>6</v>
      </c>
    </row>
    <row r="2" spans="1:14" x14ac:dyDescent="0.45">
      <c r="A2">
        <v>126.84512160926</v>
      </c>
      <c r="B2">
        <v>35.229079947540001</v>
      </c>
      <c r="C2">
        <v>303897.77791158622</v>
      </c>
      <c r="D2">
        <v>3900575.4556277692</v>
      </c>
      <c r="F2">
        <f>C2-$C$2</f>
        <v>0</v>
      </c>
      <c r="G2">
        <f>D2-$D$2</f>
        <v>0</v>
      </c>
      <c r="J2">
        <f>COS($K$1)</f>
        <v>-0.42261826174069933</v>
      </c>
      <c r="K2">
        <f>SIN($K$1)</f>
        <v>0.90630778703665005</v>
      </c>
      <c r="M2">
        <f>F2*$J$2-G2*$K$2</f>
        <v>0</v>
      </c>
      <c r="N2">
        <f>F2*$K$2+G2*$J$2</f>
        <v>0</v>
      </c>
    </row>
    <row r="3" spans="1:14" x14ac:dyDescent="0.45">
      <c r="A3">
        <v>126.8451220046</v>
      </c>
      <c r="B3">
        <v>35.22907986333</v>
      </c>
      <c r="C3">
        <v>303897.81369201362</v>
      </c>
      <c r="D3">
        <v>3900575.4455055902</v>
      </c>
      <c r="F3">
        <f t="shared" ref="F3:F42" si="0">C3-$C$2</f>
        <v>3.5780427395366132E-2</v>
      </c>
      <c r="G3">
        <f t="shared" ref="G3:G41" si="1">D3-$D$2</f>
        <v>-1.0122179053723812E-2</v>
      </c>
      <c r="M3">
        <f t="shared" ref="M3:M42" si="2">F3*$J$2-G3*$K$2</f>
        <v>-5.9476523319997709E-3</v>
      </c>
      <c r="N3">
        <f t="shared" ref="N3:N42" si="3">F3*$K$2+G3*$J$2</f>
        <v>3.670589768863268E-2</v>
      </c>
    </row>
    <row r="4" spans="1:14" x14ac:dyDescent="0.45">
      <c r="A4">
        <v>126.84512713015999</v>
      </c>
      <c r="B4">
        <v>35.229078013470001</v>
      </c>
      <c r="C4">
        <v>303898.27575794043</v>
      </c>
      <c r="D4">
        <v>3900575.2301804652</v>
      </c>
      <c r="F4">
        <f t="shared" si="0"/>
        <v>0.49784635420655832</v>
      </c>
      <c r="G4">
        <f t="shared" si="1"/>
        <v>-0.22544730408117175</v>
      </c>
      <c r="M4">
        <f t="shared" si="2"/>
        <v>-6.0743135735346898E-3</v>
      </c>
      <c r="N4">
        <f t="shared" si="3"/>
        <v>0.54648017533012183</v>
      </c>
    </row>
    <row r="5" spans="1:14" x14ac:dyDescent="0.45">
      <c r="A5">
        <v>126.84513758271</v>
      </c>
      <c r="B5">
        <v>35.229074464649997</v>
      </c>
      <c r="C5">
        <v>303899.21858699771</v>
      </c>
      <c r="D5">
        <v>3900574.8158712098</v>
      </c>
      <c r="F5">
        <f t="shared" si="0"/>
        <v>1.4406754114897922</v>
      </c>
      <c r="G5">
        <f t="shared" si="1"/>
        <v>-0.63975655939429998</v>
      </c>
      <c r="M5">
        <f t="shared" si="2"/>
        <v>-2.9039386549553514E-2</v>
      </c>
      <c r="N5">
        <f t="shared" si="3"/>
        <v>1.5760681490938582</v>
      </c>
    </row>
    <row r="6" spans="1:14" x14ac:dyDescent="0.45">
      <c r="A6">
        <v>126.84515372612999</v>
      </c>
      <c r="B6">
        <v>35.229068868980001</v>
      </c>
      <c r="C6">
        <v>303900.67446145078</v>
      </c>
      <c r="D6">
        <v>3900574.1632687738</v>
      </c>
      <c r="F6">
        <f t="shared" si="0"/>
        <v>2.8965498645557091</v>
      </c>
      <c r="G6">
        <f t="shared" si="1"/>
        <v>-1.2923589954152703</v>
      </c>
      <c r="M6">
        <f t="shared" si="2"/>
        <v>-5.2859847612070077E-2</v>
      </c>
      <c r="N6">
        <f t="shared" si="3"/>
        <v>3.1713402099741512</v>
      </c>
    </row>
    <row r="7" spans="1:14" x14ac:dyDescent="0.45">
      <c r="A7">
        <v>126.84517382392001</v>
      </c>
      <c r="B7">
        <v>35.229061971829999</v>
      </c>
      <c r="C7">
        <v>303902.48712276522</v>
      </c>
      <c r="D7">
        <v>3900573.358485485</v>
      </c>
      <c r="F7">
        <f t="shared" si="0"/>
        <v>4.7092111789970659</v>
      </c>
      <c r="G7">
        <f t="shared" si="1"/>
        <v>-2.097142284270376</v>
      </c>
      <c r="M7">
        <f t="shared" si="2"/>
        <v>-8.9542259879539454E-2</v>
      </c>
      <c r="N7">
        <f t="shared" si="3"/>
        <v>5.1542853891263505</v>
      </c>
    </row>
    <row r="8" spans="1:14" x14ac:dyDescent="0.45">
      <c r="A8">
        <v>126.84519657381</v>
      </c>
      <c r="B8">
        <v>35.229053936370001</v>
      </c>
      <c r="C8">
        <v>303904.53843350557</v>
      </c>
      <c r="D8">
        <v>3900572.4221941582</v>
      </c>
      <c r="F8">
        <f t="shared" si="0"/>
        <v>6.7605219193501398</v>
      </c>
      <c r="G8">
        <f t="shared" si="1"/>
        <v>-3.0334336110390723</v>
      </c>
      <c r="M8">
        <f t="shared" si="2"/>
        <v>-0.10789551887223681</v>
      </c>
      <c r="N8">
        <f t="shared" si="3"/>
        <v>7.4090980997421365</v>
      </c>
    </row>
    <row r="9" spans="1:14" x14ac:dyDescent="0.45">
      <c r="A9">
        <v>126.84522189774</v>
      </c>
      <c r="B9">
        <v>35.229045231080001</v>
      </c>
      <c r="C9">
        <v>303906.82241684891</v>
      </c>
      <c r="D9">
        <v>3900571.4065161762</v>
      </c>
      <c r="F9">
        <f t="shared" si="0"/>
        <v>9.0445052626891993</v>
      </c>
      <c r="G9">
        <f t="shared" si="1"/>
        <v>-4.0491115930490196</v>
      </c>
      <c r="M9">
        <f t="shared" si="2"/>
        <v>-0.15263172506161515</v>
      </c>
      <c r="N9">
        <f t="shared" si="3"/>
        <v>9.9083340525176737</v>
      </c>
    </row>
    <row r="10" spans="1:14" x14ac:dyDescent="0.45">
      <c r="A10">
        <v>126.84525002955</v>
      </c>
      <c r="B10">
        <v>35.229035708449999</v>
      </c>
      <c r="C10">
        <v>303909.36000151659</v>
      </c>
      <c r="D10">
        <v>3900570.2946269638</v>
      </c>
      <c r="F10">
        <f t="shared" si="0"/>
        <v>11.582089930365328</v>
      </c>
      <c r="G10">
        <f t="shared" si="1"/>
        <v>-5.1610008054412901</v>
      </c>
      <c r="M10">
        <f t="shared" si="2"/>
        <v>-0.21734749482158833</v>
      </c>
      <c r="N10">
        <f t="shared" si="3"/>
        <v>12.678071483286816</v>
      </c>
    </row>
    <row r="11" spans="1:14" x14ac:dyDescent="0.45">
      <c r="A11">
        <v>126.84527998215999</v>
      </c>
      <c r="B11">
        <v>35.229025300750003</v>
      </c>
      <c r="C11">
        <v>303912.06118219771</v>
      </c>
      <c r="D11">
        <v>3900569.0809635851</v>
      </c>
      <c r="F11">
        <f t="shared" si="0"/>
        <v>14.283270611485932</v>
      </c>
      <c r="G11">
        <f t="shared" si="1"/>
        <v>-6.3746641841717064</v>
      </c>
      <c r="M11">
        <f t="shared" si="2"/>
        <v>-0.25896320793974859</v>
      </c>
      <c r="N11">
        <f t="shared" si="3"/>
        <v>15.639088876236773</v>
      </c>
    </row>
    <row r="12" spans="1:14" x14ac:dyDescent="0.45">
      <c r="A12">
        <v>126.84531068182</v>
      </c>
      <c r="B12">
        <v>35.229014544839998</v>
      </c>
      <c r="C12">
        <v>303914.82952053408</v>
      </c>
      <c r="D12">
        <v>3900567.8271994749</v>
      </c>
      <c r="F12">
        <f t="shared" si="0"/>
        <v>17.051608947862405</v>
      </c>
      <c r="G12">
        <f t="shared" si="1"/>
        <v>-7.6284282943233848</v>
      </c>
      <c r="M12">
        <f t="shared" si="2"/>
        <v>-0.29261736743177114</v>
      </c>
      <c r="N12">
        <f t="shared" si="3"/>
        <v>18.677919076512033</v>
      </c>
    </row>
    <row r="13" spans="1:14" x14ac:dyDescent="0.45">
      <c r="A13">
        <v>126.84534331392</v>
      </c>
      <c r="B13">
        <v>35.229003029929999</v>
      </c>
      <c r="C13">
        <v>303917.77191993012</v>
      </c>
      <c r="D13">
        <v>3900566.4854254639</v>
      </c>
      <c r="F13">
        <f t="shared" si="0"/>
        <v>19.994008343899623</v>
      </c>
      <c r="G13">
        <f t="shared" si="1"/>
        <v>-8.970202305354178</v>
      </c>
      <c r="M13">
        <f t="shared" si="2"/>
        <v>-0.32006885089129433</v>
      </c>
      <c r="N13">
        <f t="shared" si="3"/>
        <v>21.91169676190318</v>
      </c>
    </row>
    <row r="14" spans="1:14" x14ac:dyDescent="0.45">
      <c r="A14">
        <v>126.84537820464</v>
      </c>
      <c r="B14">
        <v>35.22899096554</v>
      </c>
      <c r="C14">
        <v>303920.9185733287</v>
      </c>
      <c r="D14">
        <v>3900565.078238803</v>
      </c>
      <c r="F14">
        <f t="shared" si="0"/>
        <v>23.140661742480006</v>
      </c>
      <c r="G14">
        <f t="shared" si="1"/>
        <v>-10.377388966269791</v>
      </c>
      <c r="M14">
        <f t="shared" si="2"/>
        <v>-0.37455781189787807</v>
      </c>
      <c r="N14">
        <f t="shared" si="3"/>
        <v>25.358236020722778</v>
      </c>
    </row>
    <row r="15" spans="1:14" x14ac:dyDescent="0.45">
      <c r="A15">
        <v>126.84541380584</v>
      </c>
      <c r="B15">
        <v>35.228978777290003</v>
      </c>
      <c r="C15">
        <v>303924.12959624198</v>
      </c>
      <c r="D15">
        <v>3900563.6559104598</v>
      </c>
      <c r="F15">
        <f t="shared" si="0"/>
        <v>26.351684655761346</v>
      </c>
      <c r="G15">
        <f t="shared" si="1"/>
        <v>-11.799717309419066</v>
      </c>
      <c r="M15">
        <f t="shared" si="2"/>
        <v>-0.44252748079927251</v>
      </c>
      <c r="N15">
        <f t="shared" si="3"/>
        <v>28.86951302338904</v>
      </c>
    </row>
    <row r="16" spans="1:14" x14ac:dyDescent="0.45">
      <c r="A16">
        <v>126.84545044356</v>
      </c>
      <c r="B16">
        <v>35.228965921030003</v>
      </c>
      <c r="C16">
        <v>303927.43335441768</v>
      </c>
      <c r="D16">
        <v>3900562.157435643</v>
      </c>
      <c r="F16">
        <f t="shared" si="0"/>
        <v>29.65544283145573</v>
      </c>
      <c r="G16">
        <f t="shared" si="1"/>
        <v>-13.298192126210779</v>
      </c>
      <c r="M16">
        <f t="shared" si="2"/>
        <v>-0.48067662308620918</v>
      </c>
      <c r="N16">
        <f t="shared" si="3"/>
        <v>32.497017606841588</v>
      </c>
    </row>
    <row r="17" spans="1:14" x14ac:dyDescent="0.45">
      <c r="A17">
        <v>126.84548745111999</v>
      </c>
      <c r="B17">
        <v>35.22895297633</v>
      </c>
      <c r="C17">
        <v>303930.7705629922</v>
      </c>
      <c r="D17">
        <v>3900560.6484211879</v>
      </c>
      <c r="F17">
        <f t="shared" si="0"/>
        <v>32.992651405977085</v>
      </c>
      <c r="G17">
        <f t="shared" si="1"/>
        <v>-14.807206581346691</v>
      </c>
      <c r="M17">
        <f t="shared" si="2"/>
        <v>-0.52341035847603479</v>
      </c>
      <c r="N17">
        <f t="shared" si="3"/>
        <v>36.159292790866893</v>
      </c>
    </row>
    <row r="18" spans="1:14" x14ac:dyDescent="0.45">
      <c r="A18">
        <v>126.84552449454</v>
      </c>
      <c r="B18">
        <v>35.228939955439998</v>
      </c>
      <c r="C18">
        <v>303934.11085313628</v>
      </c>
      <c r="D18">
        <v>3900559.13088567</v>
      </c>
      <c r="F18">
        <f t="shared" si="0"/>
        <v>36.332941550062969</v>
      </c>
      <c r="G18">
        <f t="shared" si="1"/>
        <v>-16.324742099270225</v>
      </c>
      <c r="M18">
        <f t="shared" si="2"/>
        <v>-0.55972371588040915</v>
      </c>
      <c r="N18">
        <f t="shared" si="3"/>
        <v>39.827961982128322</v>
      </c>
    </row>
    <row r="19" spans="1:14" x14ac:dyDescent="0.45">
      <c r="A19">
        <v>126.84556153733</v>
      </c>
      <c r="B19">
        <v>35.228926864030001</v>
      </c>
      <c r="C19">
        <v>303937.45091724402</v>
      </c>
      <c r="D19">
        <v>3900557.6055301218</v>
      </c>
      <c r="F19">
        <f t="shared" si="0"/>
        <v>39.67300565779442</v>
      </c>
      <c r="G19">
        <f t="shared" si="1"/>
        <v>-17.850097647402436</v>
      </c>
      <c r="M19">
        <f t="shared" si="2"/>
        <v>-0.58885419192059274</v>
      </c>
      <c r="N19">
        <f t="shared" si="3"/>
        <v>43.499731202455123</v>
      </c>
    </row>
    <row r="20" spans="1:14" x14ac:dyDescent="0.45">
      <c r="A20">
        <v>126.84559875892</v>
      </c>
      <c r="B20">
        <v>35.228914068640002</v>
      </c>
      <c r="C20">
        <v>303940.80796909501</v>
      </c>
      <c r="D20">
        <v>3900556.1126592671</v>
      </c>
      <c r="F20">
        <f t="shared" si="0"/>
        <v>43.030057508789469</v>
      </c>
      <c r="G20">
        <f t="shared" si="1"/>
        <v>-19.342968502081931</v>
      </c>
      <c r="M20">
        <f t="shared" si="2"/>
        <v>-0.65460512912543223</v>
      </c>
      <c r="N20">
        <f t="shared" si="3"/>
        <v>47.173167922105733</v>
      </c>
    </row>
    <row r="21" spans="1:14" x14ac:dyDescent="0.45">
      <c r="A21">
        <v>126.84563599752001</v>
      </c>
      <c r="B21">
        <v>35.228901061249999</v>
      </c>
      <c r="C21">
        <v>303944.16605990712</v>
      </c>
      <c r="D21">
        <v>3900554.5962396222</v>
      </c>
      <c r="F21">
        <f t="shared" si="0"/>
        <v>46.388148320897017</v>
      </c>
      <c r="G21">
        <f t="shared" si="1"/>
        <v>-20.859388147015125</v>
      </c>
      <c r="M21">
        <f t="shared" si="2"/>
        <v>-0.69945269828743051</v>
      </c>
      <c r="N21">
        <f t="shared" si="3"/>
        <v>50.857498409106149</v>
      </c>
    </row>
    <row r="22" spans="1:14" x14ac:dyDescent="0.45">
      <c r="A22">
        <v>126.84567357536</v>
      </c>
      <c r="B22">
        <v>35.228887958980003</v>
      </c>
      <c r="C22">
        <v>303947.55480052409</v>
      </c>
      <c r="D22">
        <v>3900553.068626516</v>
      </c>
      <c r="F22">
        <f t="shared" si="0"/>
        <v>49.776888937863987</v>
      </c>
      <c r="G22">
        <f t="shared" si="1"/>
        <v>-22.387001253198832</v>
      </c>
      <c r="M22">
        <f t="shared" si="2"/>
        <v>-0.74710871360657904</v>
      </c>
      <c r="N22">
        <f t="shared" si="3"/>
        <v>54.574337614058365</v>
      </c>
    </row>
    <row r="23" spans="1:14" x14ac:dyDescent="0.45">
      <c r="A23">
        <v>126.84571123801</v>
      </c>
      <c r="B23">
        <v>35.228874422209998</v>
      </c>
      <c r="C23">
        <v>303950.95021565101</v>
      </c>
      <c r="D23">
        <v>3900551.492649518</v>
      </c>
      <c r="F23">
        <f t="shared" si="0"/>
        <v>53.172304064792115</v>
      </c>
      <c r="G23">
        <f t="shared" si="1"/>
        <v>-23.9629782512784</v>
      </c>
      <c r="M23">
        <f t="shared" si="2"/>
        <v>-0.75375292688686457</v>
      </c>
      <c r="N23">
        <f t="shared" si="3"/>
        <v>58.317665443287069</v>
      </c>
    </row>
    <row r="24" spans="1:14" x14ac:dyDescent="0.45">
      <c r="A24">
        <v>126.84574923032</v>
      </c>
      <c r="B24">
        <v>35.228861064839997</v>
      </c>
      <c r="C24">
        <v>303954.37606888963</v>
      </c>
      <c r="D24">
        <v>3900549.935923045</v>
      </c>
      <c r="F24">
        <f t="shared" si="0"/>
        <v>56.598157303407788</v>
      </c>
      <c r="G24">
        <f t="shared" si="1"/>
        <v>-25.519704724196345</v>
      </c>
      <c r="M24">
        <f t="shared" si="2"/>
        <v>-0.7907077428777356</v>
      </c>
      <c r="N24">
        <f t="shared" si="3"/>
        <v>62.080443946679495</v>
      </c>
    </row>
    <row r="25" spans="1:14" x14ac:dyDescent="0.45">
      <c r="A25">
        <v>126.84578750182</v>
      </c>
      <c r="B25">
        <v>35.228847339749997</v>
      </c>
      <c r="C25">
        <v>303957.82644963491</v>
      </c>
      <c r="D25">
        <v>3900548.337856519</v>
      </c>
      <c r="F25">
        <f t="shared" si="0"/>
        <v>60.048538048693445</v>
      </c>
      <c r="G25">
        <f t="shared" si="1"/>
        <v>-27.117771250195801</v>
      </c>
      <c r="M25">
        <f t="shared" si="2"/>
        <v>-0.80056151907801976</v>
      </c>
      <c r="N25">
        <f t="shared" si="3"/>
        <v>65.882922981737096</v>
      </c>
    </row>
    <row r="26" spans="1:14" x14ac:dyDescent="0.45">
      <c r="A26">
        <v>126.84582618723999</v>
      </c>
      <c r="B26">
        <v>35.22883388775</v>
      </c>
      <c r="C26">
        <v>303961.31516324752</v>
      </c>
      <c r="D26">
        <v>3900546.7692669081</v>
      </c>
      <c r="F26">
        <f t="shared" si="0"/>
        <v>63.537251661298797</v>
      </c>
      <c r="G26">
        <f t="shared" si="1"/>
        <v>-28.686360861174762</v>
      </c>
      <c r="M26">
        <f t="shared" si="2"/>
        <v>-0.8533306226533881</v>
      </c>
      <c r="N26">
        <f t="shared" si="3"/>
        <v>69.707685910358549</v>
      </c>
    </row>
    <row r="27" spans="1:14" x14ac:dyDescent="0.45">
      <c r="A27">
        <v>126.84586504972999</v>
      </c>
      <c r="B27">
        <v>35.228820066430004</v>
      </c>
      <c r="C27">
        <v>303964.8191057652</v>
      </c>
      <c r="D27">
        <v>3900545.1593615091</v>
      </c>
      <c r="F27">
        <f t="shared" si="0"/>
        <v>67.041194178978913</v>
      </c>
      <c r="G27">
        <f t="shared" si="1"/>
        <v>-30.296266260091215</v>
      </c>
      <c r="M27">
        <f t="shared" si="2"/>
        <v>-0.87509091928436433</v>
      </c>
      <c r="N27">
        <f t="shared" si="3"/>
        <v>73.563711720717862</v>
      </c>
    </row>
    <row r="28" spans="1:14" x14ac:dyDescent="0.45">
      <c r="A28">
        <v>126.84590431821999</v>
      </c>
      <c r="B28">
        <v>35.228806332250002</v>
      </c>
      <c r="C28">
        <v>303968.36021275207</v>
      </c>
      <c r="D28">
        <v>3900543.5583218951</v>
      </c>
      <c r="F28">
        <f t="shared" si="0"/>
        <v>70.582301165850367</v>
      </c>
      <c r="G28">
        <f t="shared" si="1"/>
        <v>-31.897305874153972</v>
      </c>
      <c r="M28">
        <f t="shared" si="2"/>
        <v>-0.92059272913459367</v>
      </c>
      <c r="N28">
        <f t="shared" si="3"/>
        <v>77.449673136322559</v>
      </c>
    </row>
    <row r="29" spans="1:14" x14ac:dyDescent="0.45">
      <c r="A29">
        <v>126.8459437774</v>
      </c>
      <c r="B29">
        <v>35.22879228139</v>
      </c>
      <c r="C29">
        <v>303971.91791508818</v>
      </c>
      <c r="D29">
        <v>3900541.9217788382</v>
      </c>
      <c r="F29">
        <f t="shared" si="0"/>
        <v>74.140003501961473</v>
      </c>
      <c r="G29">
        <f t="shared" si="1"/>
        <v>-33.533848931081593</v>
      </c>
      <c r="M29">
        <f t="shared" si="2"/>
        <v>-0.94093098989842616</v>
      </c>
      <c r="N29">
        <f t="shared" si="3"/>
        <v>81.365679449481092</v>
      </c>
    </row>
    <row r="30" spans="1:14" x14ac:dyDescent="0.45">
      <c r="A30">
        <v>126.84598319502</v>
      </c>
      <c r="B30">
        <v>35.228778269309998</v>
      </c>
      <c r="C30">
        <v>303975.47192924609</v>
      </c>
      <c r="D30">
        <v>3900540.2896210561</v>
      </c>
      <c r="F30">
        <f t="shared" si="0"/>
        <v>77.69401765987277</v>
      </c>
      <c r="G30">
        <f t="shared" si="1"/>
        <v>-35.166006713174284</v>
      </c>
      <c r="M30">
        <f t="shared" si="2"/>
        <v>-0.96368496793365921</v>
      </c>
      <c r="N30">
        <f t="shared" si="3"/>
        <v>85.276489840789182</v>
      </c>
    </row>
    <row r="31" spans="1:14" x14ac:dyDescent="0.45">
      <c r="A31">
        <v>126.8460224648</v>
      </c>
      <c r="B31">
        <v>35.228764275389999</v>
      </c>
      <c r="C31">
        <v>303979.01253212662</v>
      </c>
      <c r="D31">
        <v>3900538.659771109</v>
      </c>
      <c r="F31">
        <f t="shared" si="0"/>
        <v>81.23462054040283</v>
      </c>
      <c r="G31">
        <f t="shared" si="1"/>
        <v>-36.795856660231948</v>
      </c>
      <c r="M31">
        <f t="shared" si="2"/>
        <v>-0.98286270409775511</v>
      </c>
      <c r="N31">
        <f t="shared" si="3"/>
        <v>89.174170153741656</v>
      </c>
    </row>
    <row r="32" spans="1:14" x14ac:dyDescent="0.45">
      <c r="A32">
        <v>126.84606181558</v>
      </c>
      <c r="B32">
        <v>35.228750083329999</v>
      </c>
      <c r="C32">
        <v>303982.56003188068</v>
      </c>
      <c r="D32">
        <v>3900537.007783615</v>
      </c>
      <c r="F32">
        <f t="shared" si="0"/>
        <v>84.782120294461492</v>
      </c>
      <c r="G32">
        <f t="shared" si="1"/>
        <v>-38.447844154201448</v>
      </c>
      <c r="M32">
        <f t="shared" si="2"/>
        <v>-0.98489175381186556</v>
      </c>
      <c r="N32">
        <f t="shared" si="3"/>
        <v>93.087456888474378</v>
      </c>
    </row>
    <row r="33" spans="1:14" x14ac:dyDescent="0.45">
      <c r="A33">
        <v>126.84610119851</v>
      </c>
      <c r="B33">
        <v>35.228736018360003</v>
      </c>
      <c r="C33">
        <v>303986.1107649667</v>
      </c>
      <c r="D33">
        <v>3900535.3698317781</v>
      </c>
      <c r="F33">
        <f t="shared" si="0"/>
        <v>88.332853380474262</v>
      </c>
      <c r="G33">
        <f t="shared" si="1"/>
        <v>-40.085795991122723</v>
      </c>
      <c r="M33">
        <f t="shared" si="2"/>
        <v>-1.0010078939350393</v>
      </c>
      <c r="N33">
        <f t="shared" si="3"/>
        <v>96.997742292151088</v>
      </c>
    </row>
    <row r="34" spans="1:14" x14ac:dyDescent="0.45">
      <c r="A34">
        <v>126.84614073044</v>
      </c>
      <c r="B34">
        <v>35.2287221359</v>
      </c>
      <c r="C34">
        <v>303989.67550028022</v>
      </c>
      <c r="D34">
        <v>3900533.7518324261</v>
      </c>
      <c r="F34">
        <f t="shared" si="0"/>
        <v>91.897588694002479</v>
      </c>
      <c r="G34">
        <f t="shared" si="1"/>
        <v>-41.703795343171805</v>
      </c>
      <c r="M34">
        <f t="shared" si="2"/>
        <v>-1.0411247235216834</v>
      </c>
      <c r="N34">
        <f t="shared" si="3"/>
        <v>100.91228573918679</v>
      </c>
    </row>
    <row r="35" spans="1:14" x14ac:dyDescent="0.45">
      <c r="A35">
        <v>126.84618016807001</v>
      </c>
      <c r="B35">
        <v>35.22870831206</v>
      </c>
      <c r="C35">
        <v>303993.23179480579</v>
      </c>
      <c r="D35">
        <v>3900532.1405232749</v>
      </c>
      <c r="F35">
        <f t="shared" si="0"/>
        <v>95.453883219568525</v>
      </c>
      <c r="G35">
        <f t="shared" si="1"/>
        <v>-43.315104494336993</v>
      </c>
      <c r="M35">
        <f t="shared" si="2"/>
        <v>-1.0837377031299411</v>
      </c>
      <c r="N35">
        <f t="shared" si="3"/>
        <v>104.81635183329541</v>
      </c>
    </row>
    <row r="36" spans="1:14" x14ac:dyDescent="0.45">
      <c r="A36">
        <v>126.84621932528999</v>
      </c>
      <c r="B36">
        <v>35.228694566050002</v>
      </c>
      <c r="C36">
        <v>303996.76275526412</v>
      </c>
      <c r="D36">
        <v>3900530.5384027069</v>
      </c>
      <c r="F36">
        <f t="shared" si="0"/>
        <v>98.984843677899335</v>
      </c>
      <c r="G36">
        <f t="shared" si="1"/>
        <v>-44.917225062381476</v>
      </c>
      <c r="M36">
        <f t="shared" si="2"/>
        <v>-1.1239717277145544</v>
      </c>
      <c r="N36">
        <f t="shared" si="3"/>
        <v>108.69357420196512</v>
      </c>
    </row>
    <row r="37" spans="1:14" x14ac:dyDescent="0.45">
      <c r="A37">
        <v>126.84625706817999</v>
      </c>
      <c r="B37">
        <v>35.228681304040002</v>
      </c>
      <c r="C37">
        <v>304000.16615108022</v>
      </c>
      <c r="D37">
        <v>3900528.992764798</v>
      </c>
      <c r="F37">
        <f t="shared" si="0"/>
        <v>102.38823949400103</v>
      </c>
      <c r="G37">
        <f t="shared" si="1"/>
        <v>-46.462862971238792</v>
      </c>
      <c r="M37">
        <f t="shared" si="2"/>
        <v>-1.1614852787945935</v>
      </c>
      <c r="N37">
        <f t="shared" si="3"/>
        <v>112.43131313878786</v>
      </c>
    </row>
    <row r="38" spans="1:14" x14ac:dyDescent="0.45">
      <c r="A38">
        <v>126.84629107257</v>
      </c>
      <c r="B38">
        <v>35.228669575970002</v>
      </c>
      <c r="C38">
        <v>304003.2329656232</v>
      </c>
      <c r="D38">
        <v>3900527.6246649828</v>
      </c>
      <c r="F38">
        <f t="shared" si="0"/>
        <v>105.45505403698189</v>
      </c>
      <c r="G38">
        <f t="shared" si="1"/>
        <v>-47.830962786450982</v>
      </c>
      <c r="M38">
        <f t="shared" si="2"/>
        <v>-1.2176575940600571</v>
      </c>
      <c r="N38">
        <f t="shared" si="3"/>
        <v>115.7889750062814</v>
      </c>
    </row>
    <row r="39" spans="1:14" x14ac:dyDescent="0.45">
      <c r="A39">
        <v>126.84631828494</v>
      </c>
      <c r="B39">
        <v>35.228660146659998</v>
      </c>
      <c r="C39">
        <v>304005.68711138912</v>
      </c>
      <c r="D39">
        <v>3900526.5249710549</v>
      </c>
      <c r="F39">
        <f t="shared" si="0"/>
        <v>107.90919980290346</v>
      </c>
      <c r="G39">
        <f t="shared" si="1"/>
        <v>-48.930656714364886</v>
      </c>
      <c r="M39">
        <f t="shared" si="2"/>
        <v>-1.2581632414868338</v>
      </c>
      <c r="N39">
        <f t="shared" si="3"/>
        <v>118.47793716072091</v>
      </c>
    </row>
    <row r="40" spans="1:14" x14ac:dyDescent="0.45">
      <c r="A40">
        <v>126.84633722045</v>
      </c>
      <c r="B40">
        <v>35.228653652440002</v>
      </c>
      <c r="C40">
        <v>304007.39497086039</v>
      </c>
      <c r="D40">
        <v>3900525.7672003149</v>
      </c>
      <c r="F40">
        <f t="shared" si="0"/>
        <v>109.61705927416915</v>
      </c>
      <c r="G40">
        <f t="shared" si="1"/>
        <v>-49.688427454326302</v>
      </c>
      <c r="M40">
        <f t="shared" si="2"/>
        <v>-1.2931623201149733</v>
      </c>
      <c r="N40">
        <f t="shared" si="3"/>
        <v>120.34603125161377</v>
      </c>
    </row>
    <row r="41" spans="1:14" x14ac:dyDescent="0.45">
      <c r="A41">
        <v>126.84634773444</v>
      </c>
      <c r="B41">
        <v>35.228649879240002</v>
      </c>
      <c r="C41">
        <v>304008.34286178852</v>
      </c>
      <c r="D41">
        <v>3900525.327891842</v>
      </c>
      <c r="F41">
        <f t="shared" si="0"/>
        <v>110.56495020230068</v>
      </c>
      <c r="G41">
        <f t="shared" si="1"/>
        <v>-50.127735927235335</v>
      </c>
      <c r="M41">
        <f t="shared" si="2"/>
        <v>-1.2956096465730553</v>
      </c>
      <c r="N41">
        <f t="shared" si="3"/>
        <v>121.39077196422954</v>
      </c>
    </row>
    <row r="42" spans="1:14" x14ac:dyDescent="0.45">
      <c r="A42">
        <v>126.8463501784</v>
      </c>
      <c r="B42">
        <v>35.228649112900001</v>
      </c>
      <c r="C42">
        <v>304008.56346397707</v>
      </c>
      <c r="D42">
        <v>3900525.2380587091</v>
      </c>
      <c r="F42">
        <f t="shared" si="0"/>
        <v>110.78555239085108</v>
      </c>
      <c r="G42">
        <f>D42-$D$2</f>
        <v>-50.217569060157984</v>
      </c>
      <c r="M42">
        <f t="shared" si="2"/>
        <v>-1.3074236921327369</v>
      </c>
      <c r="N42">
        <f t="shared" si="3"/>
        <v>121.62867056803259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GLAD</cp:lastModifiedBy>
  <dcterms:created xsi:type="dcterms:W3CDTF">2023-06-14T04:53:11Z</dcterms:created>
  <dcterms:modified xsi:type="dcterms:W3CDTF">2023-06-19T07:49:14Z</dcterms:modified>
</cp:coreProperties>
</file>