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8_{5332881E-E974-41F9-A418-671AF08327B8}" xr6:coauthVersionLast="33" xr6:coauthVersionMax="33" xr10:uidLastSave="{00000000-0000-0000-0000-000000000000}"/>
  <bookViews>
    <workbookView xWindow="0" yWindow="0" windowWidth="21600" windowHeight="10070" xr2:uid="{00000000-000D-0000-FFFF-FFFF00000000}"/>
  </bookViews>
  <sheets>
    <sheet name="Rapport" sheetId="5" r:id="rId1"/>
  </sheets>
  <calcPr calcId="179017"/>
</workbook>
</file>

<file path=xl/calcChain.xml><?xml version="1.0" encoding="utf-8"?>
<calcChain xmlns="http://schemas.openxmlformats.org/spreadsheetml/2006/main">
  <c r="M4" i="5" l="1"/>
  <c r="K4" i="5"/>
  <c r="L4" i="5"/>
  <c r="J4" i="5"/>
</calcChain>
</file>

<file path=xl/sharedStrings.xml><?xml version="1.0" encoding="utf-8"?>
<sst xmlns="http://schemas.openxmlformats.org/spreadsheetml/2006/main" count="139" uniqueCount="68">
  <si>
    <t/>
  </si>
  <si>
    <t>Stiftelsen Effekt</t>
  </si>
  <si>
    <t>Vipps Bedrift</t>
  </si>
  <si>
    <t>Salg</t>
  </si>
  <si>
    <t>1713453</t>
  </si>
  <si>
    <t>01.04.2018</t>
  </si>
  <si>
    <t>Til utbetaling netto</t>
  </si>
  <si>
    <t>15037403269</t>
  </si>
  <si>
    <t>1716920</t>
  </si>
  <si>
    <t>02.04.2018</t>
  </si>
  <si>
    <t>2000001</t>
  </si>
  <si>
    <t>13.04.2018</t>
  </si>
  <si>
    <t>2000002</t>
  </si>
  <si>
    <t>20.04.2018</t>
  </si>
  <si>
    <t>2000003</t>
  </si>
  <si>
    <t>28.04.2018</t>
  </si>
  <si>
    <t>2000004</t>
  </si>
  <si>
    <t>29.04.2018</t>
  </si>
  <si>
    <t>Oppgjørsrapport</t>
  </si>
  <si>
    <t>Bedriften</t>
  </si>
  <si>
    <t>Organisasjonsnummer</t>
  </si>
  <si>
    <t>916625308</t>
  </si>
  <si>
    <t>Fra dato</t>
  </si>
  <si>
    <t>Til dato</t>
  </si>
  <si>
    <t>30.04.2018</t>
  </si>
  <si>
    <t>Salgsdato</t>
  </si>
  <si>
    <t>Salgssted</t>
  </si>
  <si>
    <t>Vippsnummer</t>
  </si>
  <si>
    <t>Produkt</t>
  </si>
  <si>
    <t>Transaksjons-ID</t>
  </si>
  <si>
    <t>Ordre-ID</t>
  </si>
  <si>
    <t>Brutto</t>
  </si>
  <si>
    <t>Gebyr</t>
  </si>
  <si>
    <t>Netto</t>
  </si>
  <si>
    <t>Transaksjonstype</t>
  </si>
  <si>
    <t>Oppgjørs-ID</t>
  </si>
  <si>
    <t>Oppgjørsdato</t>
  </si>
  <si>
    <t>Oppgjørssum</t>
  </si>
  <si>
    <t>Oppgjørskonto</t>
  </si>
  <si>
    <t>Fornavn</t>
  </si>
  <si>
    <t>Etternavn</t>
  </si>
  <si>
    <t>Melding</t>
  </si>
  <si>
    <t>29.03.2018</t>
  </si>
  <si>
    <t>311367</t>
  </si>
  <si>
    <t>5553235930</t>
  </si>
  <si>
    <t>Anders</t>
  </si>
  <si>
    <t>Brun-Pedersen</t>
  </si>
  <si>
    <t>Vipps</t>
  </si>
  <si>
    <t>30.03.2018</t>
  </si>
  <si>
    <t>5553256188</t>
  </si>
  <si>
    <t>Anna</t>
  </si>
  <si>
    <t>Ringvold</t>
  </si>
  <si>
    <t>5555220939</t>
  </si>
  <si>
    <t>5556246074</t>
  </si>
  <si>
    <t>Gunnar</t>
  </si>
  <si>
    <t>Vartdal</t>
  </si>
  <si>
    <t>5557669349</t>
  </si>
  <si>
    <t>Ståle Skutle</t>
  </si>
  <si>
    <t>Arneson</t>
  </si>
  <si>
    <t>5557767981</t>
  </si>
  <si>
    <t>5557797416</t>
  </si>
  <si>
    <t>Magnus</t>
  </si>
  <si>
    <t>Sandtorv</t>
  </si>
  <si>
    <t>Uspesifisert</t>
  </si>
  <si>
    <t>Manuelt</t>
  </si>
  <si>
    <t>Automatisk</t>
  </si>
  <si>
    <t>KID:17259375</t>
  </si>
  <si>
    <t>KID: 84465160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</si>
</sst>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000000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6">
    <xf numFmtId="0" fontId="0" fillId="0" borderId="0" xfId="0"/>
    <xf numFmtId="0" fontId="3" fillId="4" borderId="3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5" fillId="6" borderId="5" xfId="0" applyFont="1" applyFill="1" applyBorder="1" applyAlignment="1">
      <alignment horizontal="left"/>
    </xf>
    <xf numFmtId="0" fontId="7" fillId="8" borderId="7" xfId="0" applyFont="1" applyFill="1" applyBorder="1" applyAlignment="1">
      <alignment horizontal="right"/>
    </xf>
    <xf numFmtId="0" fontId="8" fillId="9" borderId="8" xfId="0" applyFont="1" applyFill="1" applyBorder="1" applyAlignment="1">
      <alignment horizontal="right"/>
    </xf>
    <xf numFmtId="2" fontId="9" fillId="10" borderId="9" xfId="0" applyNumberFormat="1" applyFont="1" applyFill="1" applyBorder="1" applyAlignment="1">
      <alignment horizontal="right"/>
    </xf>
    <xf numFmtId="2" fontId="10" fillId="11" borderId="10" xfId="0" applyNumberFormat="1" applyFont="1" applyFill="1" applyBorder="1" applyAlignment="1">
      <alignment horizontal="right"/>
    </xf>
    <xf numFmtId="0" fontId="12" fillId="0" borderId="0" xfId="0" applyFont="1"/>
    <xf numFmtId="0" fontId="11" fillId="0" borderId="0" xfId="0" applyFont="1"/>
    <xf numFmtId="2" fontId="0" fillId="0" borderId="0" xfId="0" applyNumberFormat="1"/>
    <xf numFmtId="0" fontId="2" fillId="3" borderId="2" xfId="0" applyFont="1" applyFill="1" applyBorder="1" applyAlignment="1">
      <alignment horizontal="left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6" fillId="7" borderId="6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tabSelected="1" workbookViewId="0">
      <selection activeCell="R23" sqref="R23"/>
    </sheetView>
  </sheetViews>
  <sheetFormatPr defaultColWidth="10.90625" defaultRowHeight="14.5" x14ac:dyDescent="0.35"/>
  <cols>
    <col min="1" max="1" width="14" bestFit="1" customWidth="1"/>
    <col min="2" max="2" width="11.90625" bestFit="1" customWidth="1"/>
    <col min="3" max="3" width="10.54296875" bestFit="1" customWidth="1"/>
    <col min="4" max="4" width="9.81640625" bestFit="1" customWidth="1"/>
    <col min="5" max="5" width="11.54296875" bestFit="1" customWidth="1"/>
    <col min="6" max="6" width="6.81640625" bestFit="1" customWidth="1"/>
    <col min="7" max="7" width="9.08984375" customWidth="1"/>
    <col min="8" max="8" width="5" bestFit="1" customWidth="1"/>
    <col min="9" max="9" width="5.08984375" bestFit="1" customWidth="1"/>
    <col min="10" max="10" width="12.6328125" bestFit="1" customWidth="1"/>
    <col min="11" max="11" width="9" bestFit="1" customWidth="1"/>
    <col min="12" max="12" width="10.08984375" bestFit="1" customWidth="1"/>
    <col min="13" max="13" width="10.6328125" bestFit="1" customWidth="1"/>
    <col min="14" max="14" width="11" bestFit="1" customWidth="1"/>
    <col min="15" max="15" width="8.90625" bestFit="1" customWidth="1"/>
    <col min="16" max="16" width="11.08984375" bestFit="1" customWidth="1"/>
    <col min="17" max="17" width="10.08984375" bestFit="1" customWidth="1"/>
  </cols>
  <sheetData>
    <row r="1" spans="1:17" ht="20" customHeight="1" x14ac:dyDescent="0.45">
      <c r="A1" s="15" t="s">
        <v>18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x14ac:dyDescent="0.35">
      <c r="A2" s="11" t="s">
        <v>19</v>
      </c>
      <c r="B2" s="12"/>
      <c r="C2" s="13" t="s">
        <v>1</v>
      </c>
      <c r="D2" s="12"/>
      <c r="L2" s="8"/>
      <c r="M2" s="8" t="s">
        <v>64</v>
      </c>
      <c r="N2" s="8" t="s">
        <v>65</v>
      </c>
    </row>
    <row r="3" spans="1:17" x14ac:dyDescent="0.35">
      <c r="A3" s="11" t="s">
        <v>20</v>
      </c>
      <c r="B3" s="12"/>
      <c r="C3" s="13" t="s">
        <v>21</v>
      </c>
      <c r="D3" s="12"/>
      <c r="J3" s="9" t="s">
        <v>31</v>
      </c>
      <c r="K3" s="9" t="s">
        <v>32</v>
      </c>
      <c r="L3" s="9" t="s">
        <v>33</v>
      </c>
      <c r="M3" s="9" t="s">
        <v>63</v>
      </c>
    </row>
    <row r="4" spans="1:17" x14ac:dyDescent="0.35">
      <c r="A4" s="11" t="s">
        <v>22</v>
      </c>
      <c r="B4" s="12"/>
      <c r="C4" s="13" t="s">
        <v>5</v>
      </c>
      <c r="D4" s="12"/>
      <c r="J4" s="10">
        <f>SUM(G9:G25)</f>
        <v>2670</v>
      </c>
      <c r="K4" s="10">
        <f t="shared" ref="K4:L4" si="0">SUM(H9:H25)</f>
        <v>-46.73</v>
      </c>
      <c r="L4" s="10">
        <f t="shared" si="0"/>
        <v>2623.27</v>
      </c>
      <c r="M4" s="10">
        <f>M10+M16+M23</f>
        <v>1837.27</v>
      </c>
    </row>
    <row r="5" spans="1:17" x14ac:dyDescent="0.35">
      <c r="A5" s="11" t="s">
        <v>23</v>
      </c>
      <c r="B5" s="12"/>
      <c r="C5" s="13" t="s">
        <v>24</v>
      </c>
      <c r="D5" s="12"/>
    </row>
    <row r="6" spans="1:17" ht="20" customHeight="1" x14ac:dyDescent="0.35">
      <c r="A6" s="14" t="s">
        <v>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8" spans="1:17" x14ac:dyDescent="0.35">
      <c r="A8" s="2" t="s">
        <v>25</v>
      </c>
      <c r="B8" s="2" t="s">
        <v>26</v>
      </c>
      <c r="C8" s="2" t="s">
        <v>27</v>
      </c>
      <c r="D8" s="2" t="s">
        <v>28</v>
      </c>
      <c r="E8" s="2" t="s">
        <v>29</v>
      </c>
      <c r="F8" s="2" t="s">
        <v>30</v>
      </c>
      <c r="G8" s="2" t="s">
        <v>31</v>
      </c>
      <c r="H8" s="2" t="s">
        <v>32</v>
      </c>
      <c r="I8" s="2" t="s">
        <v>33</v>
      </c>
      <c r="J8" s="2" t="s">
        <v>34</v>
      </c>
      <c r="K8" s="2" t="s">
        <v>35</v>
      </c>
      <c r="L8" s="2" t="s">
        <v>36</v>
      </c>
      <c r="M8" s="2" t="s">
        <v>37</v>
      </c>
      <c r="N8" s="2" t="s">
        <v>38</v>
      </c>
      <c r="O8" s="2" t="s">
        <v>39</v>
      </c>
      <c r="P8" s="2" t="s">
        <v>40</v>
      </c>
      <c r="Q8" s="2" t="s">
        <v>41</v>
      </c>
    </row>
    <row r="9" spans="1:17" x14ac:dyDescent="0.35">
      <c r="A9" s="4" t="s">
        <v>42</v>
      </c>
      <c r="B9" s="1" t="s">
        <v>1</v>
      </c>
      <c r="C9" s="4" t="s">
        <v>43</v>
      </c>
      <c r="D9" s="1" t="s">
        <v>2</v>
      </c>
      <c r="E9" s="4" t="s">
        <v>44</v>
      </c>
      <c r="F9" s="4" t="s">
        <v>0</v>
      </c>
      <c r="G9" s="6">
        <v>440</v>
      </c>
      <c r="H9" s="6">
        <v>-7.7</v>
      </c>
      <c r="I9" s="6">
        <v>432.3</v>
      </c>
      <c r="J9" s="1" t="s">
        <v>3</v>
      </c>
      <c r="K9" s="4" t="s">
        <v>4</v>
      </c>
      <c r="L9" s="4" t="s">
        <v>5</v>
      </c>
      <c r="M9" s="6"/>
      <c r="N9" s="4"/>
      <c r="O9" s="1" t="s">
        <v>45</v>
      </c>
      <c r="P9" s="1" t="s">
        <v>46</v>
      </c>
      <c r="Q9" s="1" t="s">
        <v>47</v>
      </c>
    </row>
    <row r="10" spans="1:17" x14ac:dyDescent="0.35">
      <c r="A10" s="3" t="s">
        <v>6</v>
      </c>
      <c r="B10" s="3"/>
      <c r="C10" s="5"/>
      <c r="D10" s="3"/>
      <c r="E10" s="5"/>
      <c r="F10" s="5"/>
      <c r="G10" s="7"/>
      <c r="H10" s="7"/>
      <c r="I10" s="7"/>
      <c r="J10" s="3"/>
      <c r="K10" s="5" t="s">
        <v>4</v>
      </c>
      <c r="L10" s="5" t="s">
        <v>5</v>
      </c>
      <c r="M10" s="7">
        <v>432.3</v>
      </c>
      <c r="N10" s="5" t="s">
        <v>7</v>
      </c>
      <c r="O10" s="3"/>
      <c r="P10" s="3"/>
      <c r="Q10" s="3"/>
    </row>
    <row r="12" spans="1:17" x14ac:dyDescent="0.35">
      <c r="A12" s="4" t="s">
        <v>48</v>
      </c>
      <c r="B12" s="1" t="s">
        <v>1</v>
      </c>
      <c r="C12" s="4" t="s">
        <v>43</v>
      </c>
      <c r="D12" s="1" t="s">
        <v>2</v>
      </c>
      <c r="E12" s="4" t="s">
        <v>49</v>
      </c>
      <c r="F12" s="4" t="s">
        <v>0</v>
      </c>
      <c r="G12" s="6">
        <v>200</v>
      </c>
      <c r="H12" s="6">
        <v>-3.5</v>
      </c>
      <c r="I12" s="6">
        <v>196.5</v>
      </c>
      <c r="J12" s="1" t="s">
        <v>3</v>
      </c>
      <c r="K12" s="4" t="s">
        <v>8</v>
      </c>
      <c r="L12" s="4" t="s">
        <v>9</v>
      </c>
      <c r="M12" s="6"/>
      <c r="N12" s="4"/>
      <c r="O12" s="1" t="s">
        <v>50</v>
      </c>
      <c r="P12" s="1" t="s">
        <v>51</v>
      </c>
      <c r="Q12" s="1">
        <v>84465160</v>
      </c>
    </row>
    <row r="13" spans="1:17" x14ac:dyDescent="0.35">
      <c r="A13" s="3" t="s">
        <v>6</v>
      </c>
      <c r="B13" s="3"/>
      <c r="C13" s="5"/>
      <c r="D13" s="3"/>
      <c r="E13" s="5"/>
      <c r="F13" s="5"/>
      <c r="G13" s="7"/>
      <c r="H13" s="7"/>
      <c r="I13" s="7"/>
      <c r="J13" s="3"/>
      <c r="K13" s="5" t="s">
        <v>8</v>
      </c>
      <c r="L13" s="5" t="s">
        <v>9</v>
      </c>
      <c r="M13" s="7">
        <v>196.5</v>
      </c>
      <c r="N13" s="5" t="s">
        <v>7</v>
      </c>
      <c r="O13" s="3"/>
      <c r="P13" s="3"/>
      <c r="Q13" s="3"/>
    </row>
    <row r="15" spans="1:17" x14ac:dyDescent="0.35">
      <c r="A15" s="4" t="s">
        <v>11</v>
      </c>
      <c r="B15" s="1" t="s">
        <v>1</v>
      </c>
      <c r="C15" s="4" t="s">
        <v>43</v>
      </c>
      <c r="D15" s="1" t="s">
        <v>2</v>
      </c>
      <c r="E15" s="4" t="s">
        <v>52</v>
      </c>
      <c r="F15" s="4" t="s">
        <v>0</v>
      </c>
      <c r="G15" s="6">
        <v>200</v>
      </c>
      <c r="H15" s="6">
        <v>-3.5</v>
      </c>
      <c r="I15" s="6">
        <v>196.5</v>
      </c>
      <c r="J15" s="1" t="s">
        <v>3</v>
      </c>
      <c r="K15" s="4" t="s">
        <v>10</v>
      </c>
      <c r="L15" s="4" t="s">
        <v>11</v>
      </c>
      <c r="M15" s="6"/>
      <c r="N15" s="4"/>
      <c r="O15" s="1" t="s">
        <v>45</v>
      </c>
      <c r="P15" s="1" t="s">
        <v>46</v>
      </c>
      <c r="Q15" s="1" t="s">
        <v>47</v>
      </c>
    </row>
    <row r="16" spans="1:17" x14ac:dyDescent="0.35">
      <c r="A16" s="3" t="s">
        <v>6</v>
      </c>
      <c r="B16" s="3"/>
      <c r="C16" s="5"/>
      <c r="D16" s="3"/>
      <c r="E16" s="5"/>
      <c r="F16" s="5"/>
      <c r="G16" s="7"/>
      <c r="H16" s="7"/>
      <c r="I16" s="7"/>
      <c r="J16" s="3"/>
      <c r="K16" s="5" t="s">
        <v>10</v>
      </c>
      <c r="L16" s="5" t="s">
        <v>11</v>
      </c>
      <c r="M16" s="7">
        <v>196.5</v>
      </c>
      <c r="N16" s="5" t="s">
        <v>7</v>
      </c>
      <c r="O16" s="3"/>
      <c r="P16" s="3"/>
      <c r="Q16" s="3"/>
    </row>
    <row r="18" spans="1:17" x14ac:dyDescent="0.35">
      <c r="A18" s="4" t="s">
        <v>13</v>
      </c>
      <c r="B18" s="1" t="s">
        <v>1</v>
      </c>
      <c r="C18" s="4" t="s">
        <v>43</v>
      </c>
      <c r="D18" s="1" t="s">
        <v>2</v>
      </c>
      <c r="E18" s="4" t="s">
        <v>53</v>
      </c>
      <c r="F18" s="4" t="s">
        <v>0</v>
      </c>
      <c r="G18" s="6">
        <v>100</v>
      </c>
      <c r="H18" s="6">
        <v>-1.75</v>
      </c>
      <c r="I18" s="6">
        <v>98.25</v>
      </c>
      <c r="J18" s="1" t="s">
        <v>3</v>
      </c>
      <c r="K18" s="4" t="s">
        <v>12</v>
      </c>
      <c r="L18" s="4" t="s">
        <v>13</v>
      </c>
      <c r="M18" s="6"/>
      <c r="N18" s="4"/>
      <c r="O18" s="1" t="s">
        <v>54</v>
      </c>
      <c r="P18" s="1" t="s">
        <v>55</v>
      </c>
      <c r="Q18" s="1">
        <v>26832386</v>
      </c>
    </row>
    <row r="19" spans="1:17" x14ac:dyDescent="0.35">
      <c r="A19" s="3" t="s">
        <v>6</v>
      </c>
      <c r="B19" s="3"/>
      <c r="C19" s="5"/>
      <c r="D19" s="3"/>
      <c r="E19" s="5"/>
      <c r="F19" s="5"/>
      <c r="G19" s="7"/>
      <c r="H19" s="7"/>
      <c r="I19" s="7"/>
      <c r="J19" s="3"/>
      <c r="K19" s="5" t="s">
        <v>12</v>
      </c>
      <c r="L19" s="5" t="s">
        <v>13</v>
      </c>
      <c r="M19" s="7">
        <v>98.25</v>
      </c>
      <c r="N19" s="5" t="s">
        <v>7</v>
      </c>
      <c r="O19" s="3"/>
      <c r="P19" s="3"/>
      <c r="Q19" s="3"/>
    </row>
    <row r="21" spans="1:17" x14ac:dyDescent="0.35">
      <c r="A21" s="4" t="s">
        <v>15</v>
      </c>
      <c r="B21" s="1" t="s">
        <v>1</v>
      </c>
      <c r="C21" s="4" t="s">
        <v>43</v>
      </c>
      <c r="D21" s="1" t="s">
        <v>2</v>
      </c>
      <c r="E21" s="4" t="s">
        <v>56</v>
      </c>
      <c r="F21" s="4" t="s">
        <v>0</v>
      </c>
      <c r="G21" s="6">
        <v>750</v>
      </c>
      <c r="H21" s="6">
        <v>-13.13</v>
      </c>
      <c r="I21" s="6">
        <v>736.87</v>
      </c>
      <c r="J21" s="1" t="s">
        <v>3</v>
      </c>
      <c r="K21" s="4" t="s">
        <v>14</v>
      </c>
      <c r="L21" s="4" t="s">
        <v>15</v>
      </c>
      <c r="M21" s="6"/>
      <c r="N21" s="4"/>
      <c r="O21" s="1" t="s">
        <v>57</v>
      </c>
      <c r="P21" s="1" t="s">
        <v>58</v>
      </c>
      <c r="Q21" s="1" t="s">
        <v>66</v>
      </c>
    </row>
    <row r="22" spans="1:17" x14ac:dyDescent="0.35">
      <c r="A22" s="4" t="s">
        <v>15</v>
      </c>
      <c r="B22" s="1" t="s">
        <v>1</v>
      </c>
      <c r="C22" s="4" t="s">
        <v>43</v>
      </c>
      <c r="D22" s="1" t="s">
        <v>2</v>
      </c>
      <c r="E22" s="4" t="s">
        <v>59</v>
      </c>
      <c r="F22" s="4" t="s">
        <v>0</v>
      </c>
      <c r="G22" s="6">
        <v>480</v>
      </c>
      <c r="H22" s="6">
        <v>-8.4</v>
      </c>
      <c r="I22" s="6">
        <v>471.6</v>
      </c>
      <c r="J22" s="1" t="s">
        <v>3</v>
      </c>
      <c r="K22" s="4" t="s">
        <v>14</v>
      </c>
      <c r="L22" s="4" t="s">
        <v>15</v>
      </c>
      <c r="M22" s="6"/>
      <c r="N22" s="4"/>
      <c r="O22" s="1" t="s">
        <v>45</v>
      </c>
      <c r="P22" s="1" t="s">
        <v>46</v>
      </c>
      <c r="Q22" s="1" t="s">
        <v>47</v>
      </c>
    </row>
    <row r="23" spans="1:17" x14ac:dyDescent="0.35">
      <c r="A23" s="3" t="s">
        <v>6</v>
      </c>
      <c r="B23" s="3"/>
      <c r="C23" s="5"/>
      <c r="D23" s="3"/>
      <c r="E23" s="5"/>
      <c r="F23" s="5"/>
      <c r="G23" s="7"/>
      <c r="H23" s="7"/>
      <c r="I23" s="7"/>
      <c r="J23" s="3"/>
      <c r="K23" s="5" t="s">
        <v>14</v>
      </c>
      <c r="L23" s="5" t="s">
        <v>15</v>
      </c>
      <c r="M23" s="7">
        <v>1208.47</v>
      </c>
      <c r="N23" s="5" t="s">
        <v>7</v>
      </c>
      <c r="O23" s="3"/>
      <c r="P23" s="3"/>
      <c r="Q23" s="3"/>
    </row>
    <row r="25" spans="1:17" x14ac:dyDescent="0.35">
      <c r="A25" s="4" t="s">
        <v>17</v>
      </c>
      <c r="B25" s="1" t="s">
        <v>1</v>
      </c>
      <c r="C25" s="4" t="s">
        <v>43</v>
      </c>
      <c r="D25" s="1" t="s">
        <v>2</v>
      </c>
      <c r="E25" s="4" t="s">
        <v>60</v>
      </c>
      <c r="F25" s="4" t="s">
        <v>0</v>
      </c>
      <c r="G25" s="6">
        <v>500</v>
      </c>
      <c r="H25" s="6">
        <v>-8.75</v>
      </c>
      <c r="I25" s="6">
        <v>491.25</v>
      </c>
      <c r="J25" s="1" t="s">
        <v>3</v>
      </c>
      <c r="K25" s="4" t="s">
        <v>16</v>
      </c>
      <c r="L25" s="4" t="s">
        <v>17</v>
      </c>
      <c r="M25" s="6"/>
      <c r="N25" s="4"/>
      <c r="O25" s="1" t="s">
        <v>61</v>
      </c>
      <c r="P25" s="1" t="s">
        <v>62</v>
      </c>
      <c r="Q25" s="1" t="s">
        <v>67</v>
      </c>
    </row>
    <row r="26" spans="1:17" x14ac:dyDescent="0.35">
      <c r="A26" s="3" t="s">
        <v>6</v>
      </c>
      <c r="B26" s="3"/>
      <c r="C26" s="5"/>
      <c r="D26" s="3"/>
      <c r="E26" s="5"/>
      <c r="F26" s="5"/>
      <c r="G26" s="7"/>
      <c r="H26" s="7"/>
      <c r="I26" s="7"/>
      <c r="J26" s="3"/>
      <c r="K26" s="5" t="s">
        <v>16</v>
      </c>
      <c r="L26" s="5" t="s">
        <v>17</v>
      </c>
      <c r="M26" s="7">
        <v>491.25</v>
      </c>
      <c r="N26" s="5" t="s">
        <v>7</v>
      </c>
      <c r="O26" s="3"/>
      <c r="P26" s="3"/>
      <c r="Q26" s="3"/>
    </row>
  </sheetData>
  <mergeCells count="10">
    <mergeCell ref="A1:Q1"/>
    <mergeCell ref="A2:B2"/>
    <mergeCell ref="C2:D2"/>
    <mergeCell ref="A3:B3"/>
    <mergeCell ref="C3:D3"/>
    <mergeCell ref="A4:B4"/>
    <mergeCell ref="C4:D4"/>
    <mergeCell ref="A5:B5"/>
    <mergeCell ref="C5:D5"/>
    <mergeCell ref="A6:Q6"/>
  </mergeCells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Vipps Settlement Report</dc:title>
  <dc:creator/>
  <cp:lastModifiedBy/>
  <dcterms:created xsi:type="dcterms:W3CDTF">2018-04-30T00:00:00Z</dcterms:created>
  <dcterms:modified xsi:type="dcterms:W3CDTF">2018-06-05T12:02:38Z</dcterms:modified>
</cp:coreProperties>
</file>